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Dec25\"/>
    </mc:Choice>
  </mc:AlternateContent>
  <xr:revisionPtr revIDLastSave="0" documentId="13_ncr:1_{F754B8E0-F104-4754-81FB-7969C662D1EC}" xr6:coauthVersionLast="47" xr6:coauthVersionMax="47" xr10:uidLastSave="{00000000-0000-0000-0000-000000000000}"/>
  <bookViews>
    <workbookView xWindow="2235" yWindow="3255" windowWidth="19470" windowHeight="11310" tabRatio="824" activeTab="9"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3"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<sst xmlns="http://schemas.openxmlformats.org/spreadsheetml/2006/main" count="5980" uniqueCount="1610">
  <si>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</si>
  <si>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</si>
  <si>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</si>
  <si>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</si>
  <si>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</si>
  <si>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</si>
  <si>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</si>
  <si>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</si>
  <si>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</si>
  <si>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</si>
  <si>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</si>
  <si>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</si>
  <si>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</si>
  <si>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</si>
  <si>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</si>
  <si>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</si>
  <si>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</si>
  <si>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</si>
  <si>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</si>
  <si>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</si>
  <si>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</si>
  <si>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</si>
  <si>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</si>
  <si>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</si>
  <si>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</si>
  <si>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</si>
  <si>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</si>
  <si>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</si>
  <si>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</si>
  <si>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</si>
  <si>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</si>
  <si>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</si>
  <si>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</si>
  <si>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</si>
  <si>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</si>
  <si>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</si>
  <si>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</si>
  <si>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</si>
  <si>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</si>
  <si>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</si>
  <si>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</si>
  <si>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</si>
  <si>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</si>
  <si>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</si>
  <si>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</si>
  <si>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</si>
  <si>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</si>
  <si>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</si>
  <si>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</si>
  <si>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</si>
  <si>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</si>
  <si>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</si>
  <si>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</si>
  <si>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</si>
  <si>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</si>
  <si>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</si>
  <si>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</si>
  <si>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</si>
  <si>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</si>
  <si>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</si>
  <si>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</si>
  <si>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</si>
  <si>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</si>
  <si>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</si>
  <si>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</si>
  <si>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</si>
  <si>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</si>
  <si>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</si>
  <si>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</si>
  <si>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</si>
  <si>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</si>
  <si>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</si>
  <si>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</si>
  <si>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</si>
  <si>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</si>
  <si>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</si>
  <si>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</si>
  <si>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</si>
  <si>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</si>
  <si>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</si>
  <si>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</si>
  <si>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</si>
  <si>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</si>
  <si>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</si>
  <si>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</si>
  <si>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</si>
  <si>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</si>
  <si>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</si>
  <si>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</si>
  <si>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</si>
  <si>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</si>
  <si>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</si>
  <si>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</si>
  <si>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</si>
  <si>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</si>
  <si>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</si>
  <si>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</si>
  <si>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</si>
  <si>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</si>
  <si>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</si>
  <si>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</si>
  <si>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</si>
  <si>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</si>
  <si>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</si>
  <si>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</si>
  <si>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</si>
  <si>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</si>
  <si>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</si>
  <si>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</si>
  <si>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</si>
  <si>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</si>
  <si>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</si>
  <si>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</si>
  <si>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</si>
  <si>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</si>
  <si>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</si>
  <si>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</si>
  <si>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</si>
  <si>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</si>
  <si>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</si>
  <si>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</si>
  <si>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</si>
  <si>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</si>
  <si>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</si>
  <si>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</si>
  <si>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</si>
  <si>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</si>
  <si>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</si>
  <si>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</si>
  <si>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</si>
  <si>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</si>
  <si>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</si>
  <si>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</si>
  <si>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</si>
  <si>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</si>
  <si>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</si>
  <si>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</si>
  <si>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</si>
  <si>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</si>
  <si>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</si>
  <si>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</si>
  <si>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</si>
  <si>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</si>
  <si>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</si>
  <si>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</si>
  <si>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</si>
  <si>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</si>
  <si>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</si>
  <si>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</si>
  <si>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</si>
  <si>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</si>
  <si>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</si>
  <si>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</si>
  <si>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</si>
  <si>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</si>
  <si>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</si>
  <si>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</si>
  <si>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</si>
  <si>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</si>
  <si>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</si>
  <si>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</si>
  <si>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</si>
  <si>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</si>
  <si>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</si>
  <si>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</si>
  <si>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</si>
  <si>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</si>
  <si>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</si>
  <si>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</si>
  <si>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</si>
  <si>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</si>
  <si>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</si>
  <si>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</si>
  <si>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</si>
  <si>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</si>
  <si>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</si>
  <si>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</si>
  <si>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</si>
  <si>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</si>
  <si>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</si>
  <si>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</si>
  <si>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</si>
  <si>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</si>
  <si>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</si>
  <si>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</si>
  <si>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</si>
  <si>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</si>
  <si>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</si>
  <si>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</si>
  <si>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</si>
  <si>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</si>
  <si>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</si>
  <si>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</si>
  <si>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</si>
  <si>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</si>
  <si>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</si>
  <si>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</si>
  <si>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</si>
  <si>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</si>
  <si>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</si>
  <si>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</si>
  <si>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</si>
  <si>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</si>
  <si>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</si>
  <si>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</si>
  <si>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</si>
  <si>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</si>
  <si>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</si>
  <si>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</si>
  <si>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</si>
  <si>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</si>
  <si>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</si>
  <si>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</si>
  <si>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</si>
  <si>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</si>
  <si>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</si>
  <si>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</si>
  <si>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</si>
  <si>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</si>
  <si>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</si>
  <si>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</si>
  <si>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</si>
  <si>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</si>
  <si>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</si>
  <si>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</si>
  <si>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</si>
  <si>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</si>
  <si>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</si>
  <si>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</si>
  <si>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</si>
  <si>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</si>
  <si>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</si>
  <si>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</si>
  <si>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</si>
  <si>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</si>
  <si>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</si>
  <si>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</si>
  <si>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</si>
  <si>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</si>
  <si>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</si>
  <si>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</si>
  <si>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</si>
  <si>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</si>
  <si>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</si>
  <si>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</si>
  <si>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</si>
  <si>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</si>
  <si>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</si>
  <si>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</si>
  <si>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</si>
  <si>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</si>
  <si>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</si>
  <si>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</si>
  <si>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</si>
  <si>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</si>
  <si>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</si>
  <si>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</si>
  <si>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</si>
  <si>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</si>
  <si>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</si>
  <si>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</si>
  <si>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</si>
  <si>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</si>
  <si>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</si>
  <si>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</si>
  <si>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</si>
  <si>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</si>
  <si>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</si>
  <si>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</si>
  <si>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</si>
  <si>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</si>
  <si>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</si>
  <si>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</si>
  <si>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</si>
  <si>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</si>
  <si>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</si>
  <si>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</si>
  <si>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</si>
  <si>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</si>
  <si>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</si>
  <si>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</si>
  <si>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</si>
  <si>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</si>
  <si>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</si>
  <si>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</si>
  <si>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</si>
  <si>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</si>
  <si>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</si>
  <si>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</si>
  <si>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</si>
  <si>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</si>
  <si>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</si>
  <si>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</si>
  <si>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</si>
  <si>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</si>
  <si>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</si>
  <si>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</si>
  <si>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</si>
  <si>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</si>
  <si>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</si>
  <si>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</si>
  <si>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</si>
  <si>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</si>
  <si>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</si>
  <si>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</si>
  <si>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</si>
  <si>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</si>
  <si>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</si>
  <si>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</si>
  <si>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</si>
  <si>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</si>
  <si>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</si>
  <si>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</si>
  <si>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</si>
  <si>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</si>
  <si>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</si>
  <si>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</si>
  <si>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</si>
  <si>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</si>
  <si>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</si>
  <si>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</si>
  <si>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</si>
  <si>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</si>
  <si>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</si>
  <si>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</si>
  <si>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</si>
  <si>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</si>
  <si>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</si>
  <si>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</si>
  <si>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</si>
  <si>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</si>
  <si>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</si>
  <si>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</si>
  <si>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</si>
  <si>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</si>
  <si>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</si>
  <si>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</si>
  <si>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</si>
  <si>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</si>
  <si>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</si>
  <si>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</si>
  <si>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</si>
  <si>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</si>
  <si>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</si>
  <si>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</si>
  <si>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</si>
  <si>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</si>
  <si>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</si>
  <si>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</si>
  <si>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</si>
  <si>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</si>
  <si>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</si>
  <si>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</si>
  <si>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</si>
  <si>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</si>
  <si>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</si>
  <si>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</si>
  <si>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</si>
  <si>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</si>
  <si>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</si>
  <si>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</si>
  <si>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</si>
  <si>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</si>
  <si>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</si>
  <si>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</si>
  <si>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</si>
  <si>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</si>
  <si>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</si>
  <si>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</si>
  <si>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</si>
  <si>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</si>
  <si>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</si>
  <si>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</si>
  <si>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</si>
  <si>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</si>
  <si>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</si>
  <si>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</si>
  <si>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</si>
  <si>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</si>
  <si>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</si>
  <si>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</si>
  <si>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</si>
  <si>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</si>
  <si>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</si>
  <si>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</si>
  <si>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</si>
  <si>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</si>
  <si>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</si>
  <si>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</si>
  <si>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</si>
  <si>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</si>
  <si>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</si>
  <si>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</si>
  <si>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</si>
  <si>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</si>
  <si>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</si>
  <si>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</si>
  <si>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</si>
  <si>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</si>
  <si>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</si>
  <si>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</si>
  <si>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</si>
  <si>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</si>
  <si>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</si>
  <si>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</si>
  <si>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</si>
  <si>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</si>
  <si>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</si>
  <si>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</si>
  <si>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</si>
  <si>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</si>
  <si>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</si>
  <si>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</si>
  <si>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</si>
  <si>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</si>
  <si>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</si>
  <si>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</si>
  <si>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</si>
  <si>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</si>
  <si>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</si>
  <si>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</si>
  <si>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</si>
  <si>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</si>
  <si>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</si>
  <si>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</si>
  <si>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</si>
  <si>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</si>
  <si>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</si>
  <si>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</si>
  <si>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</si>
  <si>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</si>
  <si>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</si>
  <si>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</si>
  <si>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</si>
  <si>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</si>
  <si>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</si>
  <si>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</si>
  <si>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</si>
  <si>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</si>
  <si>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</si>
  <si>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</si>
  <si>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</si>
  <si>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</si>
  <si>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</si>
  <si>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</si>
  <si>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</si>
  <si>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</si>
  <si>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</si>
  <si>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</si>
  <si>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</si>
  <si>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</si>
  <si>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</si>
  <si>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</si>
  <si>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</si>
  <si>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</si>
  <si>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</si>
  <si>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</si>
  <si>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</si>
  <si>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</si>
  <si>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</si>
  <si>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</si>
  <si>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</si>
  <si>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</si>
  <si>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</si>
  <si>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</si>
  <si>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</si>
  <si>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</si>
  <si>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</si>
  <si>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</si>
  <si>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</si>
  <si>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</si>
  <si>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</si>
  <si>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</si>
  <si>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</si>
  <si>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</si>
  <si>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</si>
  <si>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</si>
  <si>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</si>
  <si>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</si>
  <si>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</si>
  <si>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</si>
  <si>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</si>
  <si>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</si>
  <si>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</si>
  <si>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</si>
  <si>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</si>
  <si>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</si>
  <si>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</si>
  <si>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</si>
  <si>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</si>
  <si>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</si>
  <si>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</si>
  <si>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</si>
  <si>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</si>
  <si>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</si>
  <si>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</si>
  <si>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</si>
  <si>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</si>
  <si>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</si>
  <si>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</si>
  <si>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</si>
  <si>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</si>
  <si>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</si>
  <si>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</si>
  <si>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</si>
  <si>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</si>
  <si>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</si>
  <si>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</si>
  <si>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</si>
  <si>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</si>
  <si>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</si>
  <si>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</si>
  <si>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</si>
  <si>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</si>
  <si>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</si>
  <si>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</si>
  <si>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</si>
  <si>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</si>
  <si>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</si>
  <si>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</si>
  <si>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</si>
  <si>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</si>
  <si>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</si>
  <si>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</si>
  <si>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</si>
  <si>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</si>
  <si>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</si>
  <si>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</si>
  <si>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</si>
  <si>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</si>
  <si>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</si>
  <si>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</si>
  <si>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</si>
  <si>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</si>
  <si>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</si>
  <si>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</si>
  <si>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</si>
  <si>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</si>
  <si>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</si>
  <si>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</si>
  <si>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</si>
  <si>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</si>
  <si>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</si>
  <si>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</si>
  <si>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</si>
  <si>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</si>
  <si>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</si>
  <si>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</si>
  <si>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</si>
  <si>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</si>
  <si>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</si>
  <si>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</si>
  <si>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</si>
  <si>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</si>
  <si>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</si>
  <si>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</si>
  <si>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</si>
  <si>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</si>
  <si>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</si>
  <si>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</si>
  <si>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</si>
  <si>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</si>
  <si>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</si>
  <si>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</si>
  <si>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</si>
  <si>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</si>
  <si>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</si>
  <si>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</si>
  <si>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</si>
  <si>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</si>
  <si>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</si>
  <si>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</si>
  <si>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</si>
  <si>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</si>
  <si>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</si>
  <si>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</si>
  <si>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</si>
  <si>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</si>
  <si>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</si>
  <si>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</si>
  <si>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</si>
  <si>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</si>
  <si>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</si>
  <si>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</si>
  <si>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</si>
  <si>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</si>
  <si>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</si>
  <si>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</si>
  <si>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</si>
  <si>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</si>
  <si>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</si>
  <si>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</si>
  <si>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</si>
  <si>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</si>
  <si>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</si>
  <si>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</si>
  <si>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</si>
  <si>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</si>
  <si>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</si>
  <si>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</si>
  <si>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</si>
  <si>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</si>
  <si>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</si>
  <si>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</si>
  <si>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</si>
  <si>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</si>
  <si>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</si>
  <si>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</si>
  <si>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</si>
  <si>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</si>
  <si>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</si>
  <si>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</si>
  <si>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</si>
  <si>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</si>
  <si>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</si>
  <si>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</si>
  <si>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</si>
  <si>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</si>
  <si>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</si>
  <si>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</si>
  <si>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</si>
  <si>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</si>
  <si>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</si>
  <si>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</si>
  <si>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</si>
  <si>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</si>
  <si>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</si>
  <si>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</si>
  <si>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</si>
  <si>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</si>
  <si>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</si>
  <si>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</si>
  <si>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</si>
  <si>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</si>
  <si>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</si>
  <si>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</si>
  <si>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</si>
  <si>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</si>
  <si>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</si>
  <si>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</si>
  <si>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</si>
  <si>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</si>
  <si>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</si>
  <si>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</si>
  <si>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</si>
  <si>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</si>
  <si>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</si>
  <si>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</si>
  <si>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</si>
  <si>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</si>
  <si>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</si>
  <si>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</si>
  <si>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</si>
  <si>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</si>
  <si>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</si>
  <si>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</si>
  <si>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</si>
  <si>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</si>
  <si>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</si>
  <si>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</si>
  <si>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</si>
  <si>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</si>
  <si>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</si>
  <si>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</si>
  <si>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</si>
  <si>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</si>
  <si>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</si>
  <si>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</si>
  <si>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</si>
  <si>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</si>
  <si>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</si>
  <si>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</si>
  <si>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</si>
  <si>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</si>
  <si>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</si>
  <si>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</si>
  <si>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</si>
  <si>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</si>
  <si>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</si>
  <si>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</si>
  <si>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</si>
  <si>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</si>
  <si>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</si>
  <si>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</si>
  <si>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</si>
  <si>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</si>
  <si>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</si>
  <si>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</si>
  <si>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</si>
  <si>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</si>
  <si>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</si>
  <si>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</si>
  <si>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</si>
  <si>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</si>
  <si>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</si>
  <si>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</si>
  <si>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</si>
  <si>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</si>
  <si>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</si>
  <si>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</si>
  <si>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</si>
  <si>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</si>
  <si>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</si>
  <si>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</si>
  <si>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</si>
  <si>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</si>
  <si>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</si>
  <si>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</si>
  <si>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</si>
  <si>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</si>
  <si>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</si>
  <si>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</si>
  <si>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</si>
  <si>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</si>
  <si>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</si>
  <si>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</si>
  <si>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</si>
  <si>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</si>
  <si>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</si>
  <si>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</si>
  <si>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</si>
  <si>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</si>
  <si>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</si>
  <si>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</si>
  <si>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</si>
  <si>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</si>
  <si>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</si>
  <si>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</si>
  <si>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</si>
  <si>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</si>
  <si>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</si>
  <si>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</si>
  <si>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</si>
  <si>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</si>
  <si>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</si>
  <si>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</si>
  <si>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</si>
  <si>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</si>
  <si>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</si>
  <si>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</si>
  <si>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</si>
  <si>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</si>
  <si>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</si>
  <si>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</si>
  <si>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</si>
  <si>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</si>
  <si>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</si>
  <si>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</si>
  <si>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</si>
  <si>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</si>
  <si>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</si>
  <si>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</si>
  <si>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</si>
  <si>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</si>
  <si>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</si>
  <si>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</si>
  <si>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</si>
  <si>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</si>
  <si>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</si>
  <si>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</si>
  <si>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</si>
  <si>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</si>
  <si>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</si>
  <si>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</si>
  <si>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</si>
  <si>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</si>
  <si>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</si>
  <si>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</si>
  <si>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</si>
  <si>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</si>
  <si>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</si>
  <si>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</si>
  <si>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</si>
  <si>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</si>
  <si>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</si>
  <si>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</si>
  <si>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</si>
  <si>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</si>
  <si>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</si>
  <si>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</si>
  <si>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</si>
  <si>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</si>
  <si>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</si>
  <si>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</si>
  <si>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</si>
  <si>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</si>
  <si>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</si>
  <si>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</si>
  <si>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</si>
  <si>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</si>
  <si>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</si>
  <si>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</si>
  <si>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</si>
  <si>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</si>
  <si>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</si>
  <si>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</si>
  <si>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</si>
  <si>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</si>
  <si>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</si>
  <si>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</si>
  <si>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</si>
  <si>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</si>
  <si>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</si>
  <si>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</si>
  <si>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</si>
  <si>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</si>
  <si>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</si>
  <si>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</si>
  <si>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</si>
  <si>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</si>
  <si>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</si>
  <si>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</si>
  <si>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</si>
  <si>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</si>
  <si>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</si>
  <si>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</si>
  <si>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</si>
  <si>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</si>
  <si>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</si>
  <si>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</si>
  <si>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</si>
  <si>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</si>
  <si>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</si>
  <si>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</si>
  <si>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</si>
  <si>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</si>
  <si>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</si>
  <si>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</si>
  <si>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</si>
  <si>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</si>
  <si>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</si>
  <si>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</si>
  <si>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</si>
  <si>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</si>
  <si>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</si>
  <si>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</si>
  <si>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</si>
  <si>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</si>
  <si>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</si>
  <si>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</si>
  <si>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</si>
  <si>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</si>
  <si>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</si>
  <si>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</si>
  <si>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</si>
  <si>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</si>
  <si>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</si>
  <si>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</si>
  <si>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</si>
  <si>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</si>
  <si>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</si>
  <si>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</si>
  <si>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</si>
  <si>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</si>
  <si>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</si>
  <si>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</si>
  <si>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</si>
  <si>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</si>
  <si>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</si>
  <si>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</si>
  <si>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</si>
  <si>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</si>
  <si>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</si>
  <si>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</si>
  <si>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</si>
  <si>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</si>
  <si>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</si>
  <si>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</si>
  <si>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</si>
  <si>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</si>
  <si>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</si>
  <si>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</si>
  <si>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</si>
  <si>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</si>
  <si>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</si>
  <si>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</si>
  <si>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</si>
  <si>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</si>
  <si>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</si>
  <si>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</si>
  <si>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</si>
  <si>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</si>
  <si>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</si>
  <si>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</si>
  <si>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</si>
  <si>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</si>
  <si>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</si>
  <si>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</si>
  <si>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</si>
  <si>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</si>
  <si>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</si>
  <si>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</si>
  <si>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</si>
  <si>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</si>
  <si>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</si>
  <si>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</si>
  <si>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</si>
  <si>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</si>
  <si>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</si>
  <si>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</si>
  <si>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</si>
  <si>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</si>
  <si>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</si>
  <si>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</si>
  <si>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</si>
  <si>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</si>
  <si>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</si>
  <si>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</si>
  <si>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</si>
  <si>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</si>
  <si>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</si>
  <si>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</si>
  <si>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</si>
  <si>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</si>
  <si>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</si>
  <si>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</si>
  <si>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</si>
  <si>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</si>
  <si>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</si>
  <si>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</si>
  <si>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</si>
  <si>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</si>
  <si>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</si>
  <si>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</si>
  <si>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</si>
  <si>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</si>
  <si>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</si>
  <si>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</si>
  <si>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</si>
  <si>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</si>
  <si>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</si>
  <si>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</si>
  <si>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</si>
  <si>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</si>
  <si>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</si>
  <si>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</si>
  <si>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</si>
  <si>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</si>
  <si>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</si>
  <si>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</si>
  <si>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</si>
  <si>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</si>
  <si>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</si>
  <si>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</si>
  <si>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</si>
  <si>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</si>
  <si>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</si>
  <si>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</si>
  <si>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</si>
  <si>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</si>
  <si>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</si>
  <si>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</si>
  <si>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</si>
  <si>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</si>
  <si>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</si>
  <si>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</si>
  <si>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</si>
  <si>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</si>
  <si>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</si>
  <si>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</si>
  <si>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</si>
  <si>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</si>
  <si>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</si>
  <si>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</si>
  <si>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</si>
  <si>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</si>
  <si>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</si>
  <si>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</si>
  <si>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</si>
  <si>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</si>
  <si>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</si>
  <si>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</si>
  <si>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</si>
  <si>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</si>
  <si>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</si>
  <si>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</si>
  <si>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</si>
  <si>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</si>
  <si>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</si>
  <si>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</si>
  <si>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</si>
  <si>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</si>
  <si>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</si>
  <si>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</si>
  <si>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</si>
  <si>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</si>
  <si>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</si>
  <si>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</si>
  <si>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</si>
  <si>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</si>
  <si>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</si>
  <si>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</si>
  <si>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</si>
  <si>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</si>
  <si>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</si>
  <si>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</si>
  <si>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</si>
  <si>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</si>
  <si>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</si>
  <si>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</si>
  <si>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</si>
  <si>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</si>
  <si>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</si>
  <si>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</si>
  <si>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</si>
  <si>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</si>
  <si>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</si>
  <si>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</si>
  <si>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</si>
  <si>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</si>
  <si>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</si>
  <si>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</si>
  <si>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</si>
  <si>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</si>
  <si>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</si>
  <si>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</si>
  <si>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</si>
  <si>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</si>
  <si>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</si>
  <si>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</si>
  <si>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</si>
  <si>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</si>
  <si>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</si>
  <si>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</si>
  <si>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</si>
  <si>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</si>
  <si>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</si>
  <si>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</si>
  <si>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</si>
  <si>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</si>
  <si>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</si>
  <si>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</si>
  <si>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</si>
  <si>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</si>
  <si>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</si>
  <si>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</si>
  <si>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</si>
  <si>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</si>
  <si>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</si>
  <si>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</si>
  <si>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</si>
  <si>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</si>
  <si>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</si>
  <si>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</si>
  <si>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</si>
  <si>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</si>
  <si>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</si>
  <si>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</si>
  <si>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</si>
  <si>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</si>
  <si>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</si>
  <si>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</si>
  <si>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</si>
  <si>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</si>
  <si>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</si>
  <si>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</si>
  <si>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</si>
  <si>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</si>
  <si>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</si>
  <si>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</si>
  <si>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</si>
  <si>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</si>
  <si>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</si>
  <si>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</si>
  <si>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</si>
  <si>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</si>
  <si>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</si>
  <si>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</si>
  <si>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</si>
  <si>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</si>
  <si>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</si>
  <si>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</si>
  <si>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</si>
  <si>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</si>
  <si>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</si>
  <si>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</si>
  <si>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</si>
  <si>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</si>
  <si>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</si>
  <si>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</si>
  <si>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</si>
  <si>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</si>
  <si>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</si>
  <si>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</si>
  <si>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</si>
  <si>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</si>
  <si>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</si>
  <si>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</si>
  <si>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</si>
  <si>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</si>
  <si>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</si>
  <si>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</si>
  <si>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</si>
  <si>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</si>
  <si>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</si>
  <si>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</si>
  <si>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</si>
  <si>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</si>
  <si>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</si>
  <si>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</si>
  <si>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</si>
  <si>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</si>
  <si>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</si>
  <si>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</si>
  <si>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</si>
  <si>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</si>
  <si>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</si>
  <si>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</si>
  <si>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</si>
  <si>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</si>
  <si>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</si>
  <si>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</si>
  <si>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</si>
  <si>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</si>
  <si>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</si>
  <si>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</si>
  <si>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</si>
  <si>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</si>
  <si>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</si>
  <si>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</si>
  <si>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</si>
  <si>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</si>
  <si>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</si>
  <si>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</si>
  <si>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</si>
  <si>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</si>
  <si>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</si>
  <si>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</si>
  <si>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</si>
  <si>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</si>
  <si>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</si>
  <si>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</si>
  <si>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</si>
  <si>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</si>
  <si>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</si>
  <si>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</si>
  <si>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</si>
  <si>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</si>
  <si>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</si>
  <si>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</si>
  <si>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</si>
  <si>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</si>
  <si>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</si>
  <si>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</si>
  <si>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</si>
  <si>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</si>
  <si>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</si>
  <si>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</si>
  <si>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</si>
  <si>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</si>
  <si>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</si>
  <si>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</si>
  <si>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</si>
  <si>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</si>
  <si>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</si>
  <si>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</si>
  <si>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</si>
  <si>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</si>
  <si>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</si>
  <si>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</si>
  <si>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</si>
  <si>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</si>
  <si>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</si>
  <si>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</si>
  <si>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</si>
  <si>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</si>
  <si>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</si>
  <si>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</si>
  <si>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</si>
  <si>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</si>
  <si>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</si>
  <si>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</si>
  <si>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</si>
  <si>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</si>
  <si>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</si>
  <si>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</si>
  <si>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</si>
  <si>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</si>
  <si>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</si>
  <si>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</si>
  <si>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</si>
  <si>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</si>
  <si>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</si>
  <si>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</si>
  <si>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</si>
  <si>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</si>
  <si>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</si>
  <si>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</si>
  <si>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</si>
  <si>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</si>
  <si>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</si>
  <si>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</si>
  <si>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</si>
  <si>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</si>
  <si>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</si>
  <si>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</si>
  <si>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</si>
  <si>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</si>
  <si>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</si>
  <si>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</si>
  <si>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</si>
  <si>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</si>
  <si>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</si>
  <si>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</si>
  <si>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</si>
  <si>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</si>
  <si>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</si>
  <si>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</si>
  <si>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</si>
  <si>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</si>
  <si>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</si>
  <si>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</si>
  <si>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</si>
  <si>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</si>
  <si>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</si>
  <si>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</si>
  <si>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</si>
  <si>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</si>
  <si>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</si>
  <si>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</si>
  <si>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</si>
  <si>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</si>
  <si>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</si>
  <si>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</si>
  <si>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</si>
  <si>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</si>
  <si>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</si>
  <si>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</si>
  <si>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</si>
  <si>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</si>
  <si>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</si>
  <si>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</si>
  <si>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</si>
  <si>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</si>
  <si>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</si>
  <si>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</si>
  <si>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</si>
  <si>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</si>
  <si>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</si>
  <si>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</si>
  <si>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</si>
  <si>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</si>
  <si>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</si>
  <si>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</si>
  <si>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</si>
  <si>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</si>
  <si>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</si>
  <si>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</si>
  <si>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</si>
  <si>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</si>
  <si>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</si>
  <si>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</si>
  <si>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</si>
  <si>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</si>
  <si>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</si>
  <si>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</si>
  <si>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</si>
  <si>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</si>
  <si>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</si>
  <si>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</si>
  <si>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</si>
  <si>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</si>
  <si>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</si>
  <si>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</si>
  <si>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</si>
  <si>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</si>
  <si>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</si>
  <si>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</si>
  <si>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</si>
  <si>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</si>
  <si>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</si>
  <si>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</si>
  <si>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</si>
  <si>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</si>
  <si>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</si>
  <si>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</si>
  <si>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</si>
  <si>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</si>
  <si>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</si>
  <si>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</si>
  <si>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</si>
  <si>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</si>
  <si>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</si>
  <si>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</si>
  <si>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</si>
  <si>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</si>
  <si>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</si>
  <si>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</si>
  <si>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</si>
  <si>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</si>
  <si>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</si>
  <si>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</si>
  <si>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</si>
  <si>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</si>
  <si>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</si>
  <si>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</si>
  <si>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</si>
  <si>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</si>
  <si>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</si>
  <si>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</si>
  <si>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</si>
  <si>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</si>
  <si>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</si>
  <si>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</si>
  <si>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</si>
  <si>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</si>
  <si>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</si>
  <si>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</si>
  <si>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</si>
  <si>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</si>
  <si>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</si>
  <si>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</si>
  <si>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</si>
  <si>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</si>
  <si>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</si>
  <si>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</si>
  <si>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</si>
  <si>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</si>
  <si>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</si>
  <si>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</si>
  <si>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</si>
  <si>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</si>
  <si>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</si>
  <si>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</si>
  <si>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</si>
  <si>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</si>
  <si>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</si>
  <si>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</si>
  <si>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</si>
  <si>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</si>
  <si>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</si>
  <si>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</si>
  <si>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</si>
  <si>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</si>
  <si>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</si>
  <si>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</si>
  <si>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</si>
  <si>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</si>
  <si>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</si>
  <si>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</si>
  <si>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</si>
  <si>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</si>
  <si>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</si>
  <si>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</si>
  <si>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</si>
  <si>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</si>
  <si>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</si>
  <si>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</si>
  <si>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</si>
  <si>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</si>
  <si>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</si>
  <si>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</si>
  <si>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</si>
  <si>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</si>
  <si>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</si>
  <si>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</si>
  <si>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</si>
  <si>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</si>
  <si>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</si>
  <si>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</si>
  <si>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</si>
  <si>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</si>
  <si>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</si>
  <si>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</si>
  <si>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</si>
  <si>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</si>
  <si>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</si>
  <si>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</si>
  <si>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</si>
  <si>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</si>
  <si>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</si>
  <si>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</si>
  <si>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</si>
  <si>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</si>
  <si>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</si>
  <si>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</si>
  <si>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</si>
  <si>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</si>
  <si>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</si>
  <si>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</si>
  <si>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</si>
  <si>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</si>
  <si>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</si>
  <si>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</si>
  <si>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</si>
  <si>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</si>
  <si>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</si>
  <si>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</si>
  <si>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</si>
  <si>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</si>
  <si>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</si>
  <si>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</si>
  <si>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</si>
  <si>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</si>
  <si>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</si>
  <si>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</si>
  <si>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</si>
  <si>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</si>
  <si>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</si>
  <si>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</si>
  <si>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</si>
  <si>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</si>
  <si>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</si>
  <si>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</si>
  <si>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</si>
  <si>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</si>
  <si>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</si>
  <si>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</si>
  <si>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</si>
  <si>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</si>
  <si>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</si>
  <si>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</si>
  <si>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</si>
  <si>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</si>
  <si>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</si>
  <si>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</si>
  <si>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</si>
  <si>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</si>
  <si>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</si>
  <si>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</si>
  <si>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</si>
  <si>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</si>
  <si>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</si>
  <si>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</si>
  <si>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</si>
  <si>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</si>
  <si>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</si>
  <si>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</si>
  <si>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</si>
  <si>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</si>
  <si>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</si>
  <si>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</si>
  <si>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</si>
  <si>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</si>
  <si>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</si>
  <si>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</si>
  <si>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</si>
  <si>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</si>
  <si>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</si>
  <si>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</si>
  <si>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</si>
  <si>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</si>
  <si>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</si>
  <si>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</si>
  <si>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</si>
  <si>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</si>
  <si>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</si>
  <si>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</si>
  <si>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</si>
  <si>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</si>
  <si>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</si>
  <si>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</si>
  <si>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</si>
  <si>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</si>
  <si>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</si>
  <si>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</si>
  <si>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</si>
  <si>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</si>
  <si>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</si>
  <si>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</si>
  <si>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</si>
  <si>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</si>
  <si>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</si>
  <si>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</si>
  <si>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</si>
  <si>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</si>
  <si>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</si>
  <si>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</si>
  <si>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</si>
  <si>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</si>
  <si>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</si>
  <si>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</si>
  <si>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</si>
  <si>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</si>
  <si>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</si>
  <si>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</si>
  <si>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</si>
  <si>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</si>
  <si>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</si>
  <si>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</si>
  <si>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</si>
  <si>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</si>
  <si>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</si>
  <si>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</si>
  <si>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</si>
  <si>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</si>
  <si>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</si>
  <si>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</si>
  <si>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</si>
  <si>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</si>
  <si>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</si>
  <si>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</si>
  <si>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</si>
  <si>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</si>
  <si>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</si>
  <si>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</si>
  <si>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</si>
  <si>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</si>
  <si>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</si>
  <si>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</si>
  <si>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</si>
  <si>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</si>
  <si>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</si>
  <si>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</si>
  <si>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</si>
  <si>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</si>
  <si>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</si>
  <si>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</si>
  <si>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</si>
  <si>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</si>
  <si>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</si>
  <si>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</si>
  <si>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</si>
  <si>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</si>
  <si>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</si>
  <si>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</si>
  <si>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</si>
  <si>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</si>
  <si>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</si>
  <si>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</si>
  <si>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</si>
  <si>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</si>
  <si>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</si>
  <si>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</si>
  <si>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</si>
  <si>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</si>
  <si>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</si>
  <si>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</si>
  <si>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</si>
  <si>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</si>
  <si>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</si>
  <si>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</si>
  <si>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</si>
  <si>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</si>
  <si>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</si>
  <si>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</si>
  <si>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</si>
  <si>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</si>
  <si>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</si>
  <si>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</si>
  <si>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</si>
  <si>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</si>
  <si>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</si>
  <si>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</si>
  <si>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</si>
  <si>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</si>
  <si>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</si>
  <si>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</si>
  <si>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</si>
  <si>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</si>
  <si>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</si>
  <si>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</si>
  <si>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</si>
  <si>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</si>
  <si>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</si>
  <si>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</si>
  <si>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</si>
  <si>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</si>
  <si>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</si>
  <si>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</si>
  <si>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</si>
  <si>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</si>
  <si>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</si>
  <si>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</si>
  <si>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</si>
  <si>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</si>
  <si>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</si>
  <si>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</si>
  <si>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</si>
  <si>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</si>
  <si>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</si>
  <si>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</si>
  <si>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</si>
  <si>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</si>
  <si>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</si>
  <si>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</si>
  <si>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</si>
  <si>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</si>
  <si>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</si>
  <si>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</si>
  <si>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</si>
  <si>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</si>
  <si>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</si>
  <si>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</si>
  <si>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</si>
  <si>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</si>
  <si>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</si>
  <si>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</si>
  <si>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</si>
  <si>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</si>
  <si>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</si>
  <si>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</si>
  <si>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</si>
  <si>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</si>
  <si>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</si>
  <si>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</si>
  <si>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</si>
  <si>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</si>
  <si>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</si>
  <si>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</si>
  <si>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</si>
  <si>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</si>
  <si>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</si>
  <si>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</si>
  <si>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</si>
  <si>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</si>
  <si>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</si>
  <si>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</si>
  <si>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December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</si>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</sst>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02">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3" fontId="30" fillId="6" borderId="0" xfId="21" applyNumberFormat="1" applyFont="1" applyFill="1" applyAlignment="1">
      <alignment vertical="top"/>
    </xf>
    <xf numFmtId="0" fontId="10" fillId="6" borderId="0" xfId="9" applyFont="1" applyFill="1" applyAlignment="1">
      <alignment horizontal="center"/>
    </xf>
    <xf numFmtId="2" fontId="21" fillId="6" borderId="2" xfId="21" applyNumberFormat="1" applyFont="1" applyFill="1" applyBorder="1" applyAlignment="1">
      <alignment horizontal="right"/>
    </xf>
    <xf numFmtId="1" fontId="20" fillId="6" borderId="0" xfId="23" applyNumberFormat="1" applyFont="1" applyFill="1" applyAlignment="1">
      <alignment horizontal="right" indent="1"/>
    </xf>
    <xf numFmtId="166" fontId="20" fillId="6" borderId="0" xfId="22" applyNumberFormat="1" applyFont="1" applyFill="1" applyAlignment="1">
      <alignment horizontal="center"/>
    </xf>
    <xf numFmtId="0" fontId="20" fillId="6" borderId="2" xfId="23" applyFont="1" applyFill="1" applyBorder="1" applyAlignment="1">
      <alignment horizontal="center"/>
    </xf>
    <xf numFmtId="164" fontId="17" fillId="6" borderId="0" xfId="23" applyNumberFormat="1" applyFont="1" applyFill="1"/>
    <xf numFmtId="0" fontId="37" fillId="6" borderId="0" xfId="11" applyFont="1" applyFill="1" applyAlignment="1">
      <alignment horizontal="center"/>
    </xf>
    <xf numFmtId="2" fontId="20" fillId="6" borderId="2" xfId="21" applyNumberFormat="1" applyFont="1" applyFill="1" applyBorder="1" applyAlignment="1">
      <alignment horizontal="right"/>
    </xf>
    <xf numFmtId="0" fontId="20" fillId="6" borderId="0" xfId="13" applyFont="1" applyFill="1" applyAlignment="1">
      <alignment horizontal="center"/>
    </xf>
    <xf numFmtId="165" fontId="20" fillId="6" borderId="2" xfId="16" applyNumberFormat="1" applyFont="1" applyFill="1" applyBorder="1" applyAlignment="1">
      <alignment horizontal="right"/>
    </xf>
    <xf numFmtId="165" fontId="20" fillId="6" borderId="2" xfId="18" applyNumberFormat="1" applyFont="1" applyFill="1" applyBorder="1" applyAlignment="1">
      <alignment horizontal="right"/>
    </xf>
    <xf numFmtId="0" fontId="17" fillId="6" borderId="0" xfId="7" applyFont="1" applyFill="1" applyAlignment="1">
      <alignment horizontal="center"/>
    </xf>
    <xf numFmtId="0" fontId="17" fillId="6" borderId="0" xfId="8" applyFont="1" applyFill="1" applyAlignment="1">
      <alignment horizontal="center"/>
    </xf>
    <xf numFmtId="0" fontId="20" fillId="6" borderId="2" xfId="14" applyFont="1" applyFill="1" applyBorder="1" applyAlignment="1">
      <alignment horizontal="right"/>
    </xf>
    <xf numFmtId="0" fontId="17" fillId="6" borderId="2" xfId="14" applyFont="1" applyFill="1" applyBorder="1" applyAlignment="1">
      <alignment horizontal="right"/>
    </xf>
    <xf numFmtId="0" fontId="20" fillId="6" borderId="0" xfId="15" applyFont="1" applyFill="1" applyAlignment="1">
      <alignment horizontal="right"/>
    </xf>
    <xf numFmtId="0" fontId="20" fillId="6" borderId="2" xfId="19" applyFont="1" applyFill="1" applyBorder="1" applyAlignment="1">
      <alignment horizontal="center"/>
    </xf>
    <xf numFmtId="0" fontId="17" fillId="6" borderId="0" xfId="9" applyFont="1" applyFill="1" applyAlignment="1">
      <alignment horizontal="center"/>
    </xf>
    <xf numFmtId="0" fontId="13" fillId="6" borderId="0" xfId="9" applyFont="1" applyFill="1" applyAlignment="1">
      <alignment horizontal="center"/>
    </xf>
    <xf numFmtId="0" fontId="20" fillId="6" borderId="2" xfId="21" applyFont="1" applyFill="1" applyBorder="1" applyAlignment="1">
      <alignment horizontal="right"/>
    </xf>
    <xf numFmtId="0" fontId="4" fillId="6" borderId="0" xfId="8" applyFont="1" applyFill="1" applyAlignment="1">
      <alignment horizontal="center"/>
    </xf>
    <xf numFmtId="1" fontId="21" fillId="6" borderId="0" xfId="23" applyNumberFormat="1" applyFont="1" applyFill="1" applyAlignment="1">
      <alignment horizontal="right" indent="1"/>
    </xf>
    <xf numFmtId="0" fontId="21" fillId="6" borderId="2" xfId="23" applyFont="1" applyFill="1" applyBorder="1" applyAlignment="1">
      <alignment horizontal="center"/>
    </xf>
    <xf numFmtId="0" fontId="8" fillId="6" borderId="0" xfId="11" applyFont="1" applyFill="1" applyAlignment="1">
      <alignment horizontal="center"/>
    </xf>
    <xf numFmtId="0" fontId="20" fillId="6" borderId="2" xfId="16" applyFont="1" applyFill="1" applyBorder="1" applyAlignment="1">
      <alignment horizontal="right"/>
    </xf>
    <xf numFmtId="0" fontId="4" fillId="6" borderId="0" xfId="7"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3" xfId="14" quotePrefix="1" applyFont="1" applyBorder="1" applyAlignment="1">
      <alignment horizontal="lef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3" sqref="D3"/>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137</v>
      </c>
      <c r="D1" s="961" t="s">
        <v>1608</v>
      </c>
      <c r="E1" s="961"/>
      <c r="F1" s="961"/>
    </row>
    <row r="2" spans="1:74" x14ac:dyDescent="0.2">
      <c r="A2" s="310" t="s">
        <v>750</v>
      </c>
      <c r="D2" s="960">
        <v>45995</v>
      </c>
      <c r="E2" s="960"/>
      <c r="F2" s="960"/>
      <c r="G2" s="312" t="str">
        <f>"EIA completed modeling and analysis for this report on "&amp;TEXT(Dates!$D$2,"dddd, mmmm d, yyyy")&amp;"."</f>
        <v>EIA completed modeling and analysis for this report on Thursday, December 4, 2025.</v>
      </c>
      <c r="H2" s="312"/>
      <c r="I2" s="312"/>
      <c r="J2" s="312"/>
      <c r="K2" s="312"/>
      <c r="L2" s="312"/>
      <c r="M2" s="312"/>
    </row>
    <row r="3" spans="1:74" x14ac:dyDescent="0.2">
      <c r="A3" t="s">
        <v>63</v>
      </c>
      <c r="D3" s="290">
        <f>YEAR(D1)-4</f>
        <v>2021</v>
      </c>
      <c r="G3" s="311"/>
      <c r="H3" s="7"/>
      <c r="I3" s="7"/>
      <c r="J3" s="7"/>
      <c r="K3" s="7"/>
      <c r="L3" s="7"/>
      <c r="M3" s="7"/>
    </row>
    <row r="4" spans="1:74" x14ac:dyDescent="0.2">
      <c r="D4" s="109"/>
    </row>
    <row r="5" spans="1:74" x14ac:dyDescent="0.2">
      <c r="A5" t="s">
        <v>560</v>
      </c>
      <c r="D5" s="109">
        <f>+D3*100+1</f>
        <v>202101</v>
      </c>
    </row>
    <row r="7" spans="1:74" x14ac:dyDescent="0.2">
      <c r="A7" t="s">
        <v>562</v>
      </c>
      <c r="D7" s="109">
        <f>IF(MONTH(D1)&gt;1,100*YEAR(D1)+MONTH(D1)-1,100*(YEAR(D1)-1)+12)</f>
        <v>202511</v>
      </c>
    </row>
    <row r="9" spans="1:74" x14ac:dyDescent="0.2">
      <c r="A9" t="s">
        <v>812</v>
      </c>
      <c r="D9" s="959">
        <v>45995.66207175926</v>
      </c>
      <c r="E9" s="959"/>
    </row>
    <row r="10" spans="1:74" s="117" customFormat="1" x14ac:dyDescent="0.2">
      <c r="A10" s="117" t="s">
        <v>138</v>
      </c>
    </row>
    <row r="11" spans="1:74" s="7" customFormat="1" ht="11.25"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1.25"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7" customFormat="1" x14ac:dyDescent="0.2">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1</v>
      </c>
      <c r="BE13" s="25">
        <f t="shared" si="1"/>
        <v>1</v>
      </c>
      <c r="BF13" s="25">
        <f t="shared" si="1"/>
        <v>1</v>
      </c>
      <c r="BG13" s="25">
        <f t="shared" si="1"/>
        <v>1</v>
      </c>
      <c r="BH13" s="25">
        <f t="shared" si="1"/>
        <v>1</v>
      </c>
      <c r="BI13" s="25">
        <f t="shared" si="1"/>
        <v>1</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tabSelected="1" zoomScaleNormal="100" workbookViewId="0">
      <pane xSplit="2" ySplit="4" topLeftCell="AS5" activePane="bottomRight" state="frozen"/>
      <selection activeCell="BF63" sqref="BF63"/>
      <selection pane="topRight" activeCell="BF63" sqref="BF63"/>
      <selection pane="bottomLeft" activeCell="BF63" sqref="BF63"/>
      <selection pane="bottomRight" activeCell="BG16" sqref="BG16"/>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62" t="s">
        <v>479</v>
      </c>
      <c r="B1" s="1030" t="s">
        <v>892</v>
      </c>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row>
    <row r="2" spans="1:74"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69"/>
      <c r="AZ5" s="869"/>
      <c r="BA5" s="869"/>
      <c r="BB5" s="869"/>
      <c r="BC5" s="869"/>
      <c r="BD5" s="937"/>
      <c r="BE5" s="937"/>
      <c r="BF5" s="937"/>
      <c r="BG5" s="937"/>
      <c r="BH5" s="955"/>
      <c r="BI5" s="955"/>
      <c r="BJ5" s="558"/>
      <c r="BK5" s="558"/>
      <c r="BL5" s="558"/>
      <c r="BM5" s="558"/>
      <c r="BN5" s="558"/>
      <c r="BO5" s="558"/>
      <c r="BP5" s="558"/>
      <c r="BQ5" s="558"/>
      <c r="BR5" s="558"/>
      <c r="BS5" s="558"/>
      <c r="BT5" s="558"/>
      <c r="BU5" s="558"/>
      <c r="BV5" s="558"/>
    </row>
    <row r="6" spans="1:74" s="273" customFormat="1" ht="11.1" customHeight="1" x14ac:dyDescent="0.2">
      <c r="A6" s="543" t="s">
        <v>233</v>
      </c>
      <c r="B6" s="544" t="s">
        <v>1081</v>
      </c>
      <c r="C6" s="102">
        <v>11.155578</v>
      </c>
      <c r="D6" s="102">
        <v>9.9305830000000004</v>
      </c>
      <c r="E6" s="102">
        <v>11.375774</v>
      </c>
      <c r="F6" s="102">
        <v>11.35534</v>
      </c>
      <c r="G6" s="102">
        <v>11.425008999999999</v>
      </c>
      <c r="H6" s="102">
        <v>11.400919</v>
      </c>
      <c r="I6" s="102">
        <v>11.420494</v>
      </c>
      <c r="J6" s="102">
        <v>11.317954</v>
      </c>
      <c r="K6" s="102">
        <v>10.960716</v>
      </c>
      <c r="L6" s="102">
        <v>11.640148</v>
      </c>
      <c r="M6" s="102">
        <v>11.870915</v>
      </c>
      <c r="N6" s="102">
        <v>11.759573</v>
      </c>
      <c r="O6" s="102">
        <v>11.450569</v>
      </c>
      <c r="P6" s="102">
        <v>11.465123999999999</v>
      </c>
      <c r="Q6" s="102">
        <v>11.888377999999999</v>
      </c>
      <c r="R6" s="102">
        <v>11.82958</v>
      </c>
      <c r="S6" s="102">
        <v>11.757607</v>
      </c>
      <c r="T6" s="102">
        <v>11.919069</v>
      </c>
      <c r="U6" s="102">
        <v>12.008948</v>
      </c>
      <c r="V6" s="102">
        <v>12.134452</v>
      </c>
      <c r="W6" s="102">
        <v>12.429211</v>
      </c>
      <c r="X6" s="102">
        <v>12.441943</v>
      </c>
      <c r="Y6" s="102">
        <v>12.493145</v>
      </c>
      <c r="Z6" s="102">
        <v>12.201518</v>
      </c>
      <c r="AA6" s="102">
        <v>12.640105</v>
      </c>
      <c r="AB6" s="102">
        <v>12.620922999999999</v>
      </c>
      <c r="AC6" s="102">
        <v>12.867153999999999</v>
      </c>
      <c r="AD6" s="102">
        <v>12.734163000000001</v>
      </c>
      <c r="AE6" s="102">
        <v>12.73226</v>
      </c>
      <c r="AF6" s="102">
        <v>12.787032999999999</v>
      </c>
      <c r="AG6" s="102">
        <v>12.912464</v>
      </c>
      <c r="AH6" s="102">
        <v>12.999148999999999</v>
      </c>
      <c r="AI6" s="102">
        <v>13.17794</v>
      </c>
      <c r="AJ6" s="102">
        <v>13.213355</v>
      </c>
      <c r="AK6" s="102">
        <v>13.315652999999999</v>
      </c>
      <c r="AL6" s="102">
        <v>13.29698</v>
      </c>
      <c r="AM6" s="102">
        <v>12.517327999999999</v>
      </c>
      <c r="AN6" s="102">
        <v>13.128899000000001</v>
      </c>
      <c r="AO6" s="102">
        <v>13.190308999999999</v>
      </c>
      <c r="AP6" s="102">
        <v>13.313839</v>
      </c>
      <c r="AQ6" s="102">
        <v>13.256073000000001</v>
      </c>
      <c r="AR6" s="102">
        <v>13.251652</v>
      </c>
      <c r="AS6" s="102">
        <v>13.21224</v>
      </c>
      <c r="AT6" s="102">
        <v>13.41051</v>
      </c>
      <c r="AU6" s="102">
        <v>13.170586</v>
      </c>
      <c r="AV6" s="102">
        <v>13.529911999999999</v>
      </c>
      <c r="AW6" s="102">
        <v>13.395830999999999</v>
      </c>
      <c r="AX6" s="102">
        <v>13.437274</v>
      </c>
      <c r="AY6" s="870">
        <v>13.140373</v>
      </c>
      <c r="AZ6" s="870">
        <v>13.239549999999999</v>
      </c>
      <c r="BA6" s="870">
        <v>13.452956</v>
      </c>
      <c r="BB6" s="870">
        <v>13.465611000000001</v>
      </c>
      <c r="BC6" s="870">
        <v>13.446565</v>
      </c>
      <c r="BD6" s="870">
        <v>13.610484</v>
      </c>
      <c r="BE6" s="870">
        <v>13.707281</v>
      </c>
      <c r="BF6" s="870">
        <v>13.799677000000001</v>
      </c>
      <c r="BG6" s="870">
        <v>13.844431</v>
      </c>
      <c r="BH6" s="870">
        <v>13.869322125</v>
      </c>
      <c r="BI6" s="870">
        <v>13.860941368000001</v>
      </c>
      <c r="BJ6" s="559">
        <v>13.848089999999999</v>
      </c>
      <c r="BK6" s="559">
        <v>13.711869999999999</v>
      </c>
      <c r="BL6" s="559">
        <v>13.53978</v>
      </c>
      <c r="BM6" s="559">
        <v>13.62256</v>
      </c>
      <c r="BN6" s="559">
        <v>13.60444</v>
      </c>
      <c r="BO6" s="559">
        <v>13.583320000000001</v>
      </c>
      <c r="BP6" s="559">
        <v>13.565910000000001</v>
      </c>
      <c r="BQ6" s="559">
        <v>13.50093</v>
      </c>
      <c r="BR6" s="559">
        <v>13.476570000000001</v>
      </c>
      <c r="BS6" s="559">
        <v>13.33972</v>
      </c>
      <c r="BT6" s="559">
        <v>13.376519999999999</v>
      </c>
      <c r="BU6" s="559">
        <v>13.5726</v>
      </c>
      <c r="BV6" s="559">
        <v>13.51315</v>
      </c>
    </row>
    <row r="7" spans="1:74" ht="11.1" customHeight="1" x14ac:dyDescent="0.2">
      <c r="A7" s="269" t="s">
        <v>234</v>
      </c>
      <c r="B7" s="545" t="s">
        <v>1082</v>
      </c>
      <c r="C7" s="341">
        <v>0.45829399999999998</v>
      </c>
      <c r="D7" s="341">
        <v>0.45663999999999999</v>
      </c>
      <c r="E7" s="341">
        <v>0.45417099999999999</v>
      </c>
      <c r="F7" s="341">
        <v>0.44631700000000002</v>
      </c>
      <c r="G7" s="341">
        <v>0.443326</v>
      </c>
      <c r="H7" s="341">
        <v>0.43998199999999998</v>
      </c>
      <c r="I7" s="341">
        <v>0.37997999999999998</v>
      </c>
      <c r="J7" s="341">
        <v>0.40851500000000002</v>
      </c>
      <c r="K7" s="341">
        <v>0.42968299999999998</v>
      </c>
      <c r="L7" s="341">
        <v>0.43696299999999999</v>
      </c>
      <c r="M7" s="341">
        <v>0.44602399999999998</v>
      </c>
      <c r="N7" s="341">
        <v>0.45112400000000002</v>
      </c>
      <c r="O7" s="341">
        <v>0.44978899999999999</v>
      </c>
      <c r="P7" s="341">
        <v>0.45063900000000001</v>
      </c>
      <c r="Q7" s="341">
        <v>0.43985299999999999</v>
      </c>
      <c r="R7" s="341">
        <v>0.441523</v>
      </c>
      <c r="S7" s="341">
        <v>0.44727099999999997</v>
      </c>
      <c r="T7" s="341">
        <v>0.41863099999999998</v>
      </c>
      <c r="U7" s="341">
        <v>0.43156699999999998</v>
      </c>
      <c r="V7" s="341">
        <v>0.41315099999999999</v>
      </c>
      <c r="W7" s="341">
        <v>0.43018099999999998</v>
      </c>
      <c r="X7" s="341">
        <v>0.43493100000000001</v>
      </c>
      <c r="Y7" s="341">
        <v>0.44467699999999999</v>
      </c>
      <c r="Z7" s="341">
        <v>0.44663199999999997</v>
      </c>
      <c r="AA7" s="341">
        <v>0.44840600000000003</v>
      </c>
      <c r="AB7" s="341">
        <v>0.44623099999999999</v>
      </c>
      <c r="AC7" s="341">
        <v>0.43522100000000002</v>
      </c>
      <c r="AD7" s="341">
        <v>0.43446699999999999</v>
      </c>
      <c r="AE7" s="341">
        <v>0.43016599999999999</v>
      </c>
      <c r="AF7" s="341">
        <v>0.42319000000000001</v>
      </c>
      <c r="AG7" s="341">
        <v>0.39722000000000002</v>
      </c>
      <c r="AH7" s="341">
        <v>0.39592500000000003</v>
      </c>
      <c r="AI7" s="341">
        <v>0.415715</v>
      </c>
      <c r="AJ7" s="341">
        <v>0.42596800000000001</v>
      </c>
      <c r="AK7" s="341">
        <v>0.42787500000000001</v>
      </c>
      <c r="AL7" s="341">
        <v>0.43298599999999998</v>
      </c>
      <c r="AM7" s="341">
        <v>0.427091</v>
      </c>
      <c r="AN7" s="341">
        <v>0.432479</v>
      </c>
      <c r="AO7" s="341">
        <v>0.43356600000000001</v>
      </c>
      <c r="AP7" s="341">
        <v>0.42995699999999998</v>
      </c>
      <c r="AQ7" s="341">
        <v>0.41693400000000003</v>
      </c>
      <c r="AR7" s="341">
        <v>0.40057999999999999</v>
      </c>
      <c r="AS7" s="341">
        <v>0.408273</v>
      </c>
      <c r="AT7" s="341">
        <v>0.39613300000000001</v>
      </c>
      <c r="AU7" s="341">
        <v>0.40866999999999998</v>
      </c>
      <c r="AV7" s="341">
        <v>0.42830200000000002</v>
      </c>
      <c r="AW7" s="341">
        <v>0.43912099999999998</v>
      </c>
      <c r="AX7" s="341">
        <v>0.43429899999999999</v>
      </c>
      <c r="AY7" s="852">
        <v>0.44050400000000001</v>
      </c>
      <c r="AZ7" s="852">
        <v>0.438384</v>
      </c>
      <c r="BA7" s="852">
        <v>0.43376199999999998</v>
      </c>
      <c r="BB7" s="852">
        <v>0.43250499999999997</v>
      </c>
      <c r="BC7" s="852">
        <v>0.43403399999999998</v>
      </c>
      <c r="BD7" s="852">
        <v>0.42234100000000002</v>
      </c>
      <c r="BE7" s="852">
        <v>0.35710999999999998</v>
      </c>
      <c r="BF7" s="852">
        <v>0.38661200000000001</v>
      </c>
      <c r="BG7" s="852">
        <v>0.41804400000000003</v>
      </c>
      <c r="BH7" s="852">
        <v>0.42779080645000001</v>
      </c>
      <c r="BI7" s="852">
        <v>0.42975000000000002</v>
      </c>
      <c r="BJ7" s="352">
        <v>0.43259131062</v>
      </c>
      <c r="BK7" s="352">
        <v>0.43924786663999998</v>
      </c>
      <c r="BL7" s="352">
        <v>0.46195203934000001</v>
      </c>
      <c r="BM7" s="352">
        <v>0.47349730999</v>
      </c>
      <c r="BN7" s="352">
        <v>0.47517753077000002</v>
      </c>
      <c r="BO7" s="352">
        <v>0.47047988131000001</v>
      </c>
      <c r="BP7" s="352">
        <v>0.48015889581999999</v>
      </c>
      <c r="BQ7" s="352">
        <v>0.43045777572999999</v>
      </c>
      <c r="BR7" s="352">
        <v>0.45478296927</v>
      </c>
      <c r="BS7" s="352">
        <v>0.47356082101000002</v>
      </c>
      <c r="BT7" s="352">
        <v>0.51289344333999998</v>
      </c>
      <c r="BU7" s="352">
        <v>0.52776820534000002</v>
      </c>
      <c r="BV7" s="352">
        <v>0.51863624965999999</v>
      </c>
    </row>
    <row r="8" spans="1:74" ht="11.1" customHeight="1" x14ac:dyDescent="0.2">
      <c r="A8" s="269" t="s">
        <v>235</v>
      </c>
      <c r="B8" s="545" t="s">
        <v>1574</v>
      </c>
      <c r="C8" s="341">
        <v>1.810236</v>
      </c>
      <c r="D8" s="341">
        <v>1.795309</v>
      </c>
      <c r="E8" s="341">
        <v>1.878849</v>
      </c>
      <c r="F8" s="341">
        <v>1.7945580000000001</v>
      </c>
      <c r="G8" s="341">
        <v>1.816325</v>
      </c>
      <c r="H8" s="341">
        <v>1.783652</v>
      </c>
      <c r="I8" s="341">
        <v>1.848463</v>
      </c>
      <c r="J8" s="341">
        <v>1.5522609999999999</v>
      </c>
      <c r="K8" s="341">
        <v>1.060325</v>
      </c>
      <c r="L8" s="341">
        <v>1.6777280000000001</v>
      </c>
      <c r="M8" s="341">
        <v>1.7719320000000001</v>
      </c>
      <c r="N8" s="341">
        <v>1.693052</v>
      </c>
      <c r="O8" s="341">
        <v>1.684369</v>
      </c>
      <c r="P8" s="341">
        <v>1.6128199999999999</v>
      </c>
      <c r="Q8" s="341">
        <v>1.6846140000000001</v>
      </c>
      <c r="R8" s="341">
        <v>1.7537210000000001</v>
      </c>
      <c r="S8" s="341">
        <v>1.6063499999999999</v>
      </c>
      <c r="T8" s="341">
        <v>1.7351289999999999</v>
      </c>
      <c r="U8" s="341">
        <v>1.72783</v>
      </c>
      <c r="V8" s="341">
        <v>1.7611479999999999</v>
      </c>
      <c r="W8" s="341">
        <v>1.8250219999999999</v>
      </c>
      <c r="X8" s="341">
        <v>1.7928269999999999</v>
      </c>
      <c r="Y8" s="341">
        <v>1.7971790000000001</v>
      </c>
      <c r="Z8" s="341">
        <v>1.788338</v>
      </c>
      <c r="AA8" s="341">
        <v>1.9144490000000001</v>
      </c>
      <c r="AB8" s="341">
        <v>1.8535539999999999</v>
      </c>
      <c r="AC8" s="341">
        <v>1.8768959999999999</v>
      </c>
      <c r="AD8" s="341">
        <v>1.749533</v>
      </c>
      <c r="AE8" s="341">
        <v>1.7207699999999999</v>
      </c>
      <c r="AF8" s="341">
        <v>1.844633</v>
      </c>
      <c r="AG8" s="341">
        <v>1.925478</v>
      </c>
      <c r="AH8" s="341">
        <v>1.876298</v>
      </c>
      <c r="AI8" s="341">
        <v>1.973946</v>
      </c>
      <c r="AJ8" s="341">
        <v>1.93459</v>
      </c>
      <c r="AK8" s="341">
        <v>1.8511</v>
      </c>
      <c r="AL8" s="341">
        <v>1.8458589999999999</v>
      </c>
      <c r="AM8" s="341">
        <v>1.7459899999999999</v>
      </c>
      <c r="AN8" s="341">
        <v>1.8082780000000001</v>
      </c>
      <c r="AO8" s="341">
        <v>1.798338</v>
      </c>
      <c r="AP8" s="341">
        <v>1.8586830000000001</v>
      </c>
      <c r="AQ8" s="341">
        <v>1.7987629999999999</v>
      </c>
      <c r="AR8" s="341">
        <v>1.814972</v>
      </c>
      <c r="AS8" s="341">
        <v>1.8283700000000001</v>
      </c>
      <c r="AT8" s="341">
        <v>1.839764</v>
      </c>
      <c r="AU8" s="341">
        <v>1.606884</v>
      </c>
      <c r="AV8" s="341">
        <v>1.810297</v>
      </c>
      <c r="AW8" s="341">
        <v>1.6646700000000001</v>
      </c>
      <c r="AX8" s="341">
        <v>1.8696470000000001</v>
      </c>
      <c r="AY8" s="852">
        <v>1.8013840000000001</v>
      </c>
      <c r="AZ8" s="852">
        <v>1.76315</v>
      </c>
      <c r="BA8" s="852">
        <v>1.7911649999999999</v>
      </c>
      <c r="BB8" s="852">
        <v>1.7985679999999999</v>
      </c>
      <c r="BC8" s="852">
        <v>1.8451850000000001</v>
      </c>
      <c r="BD8" s="852">
        <v>1.912317</v>
      </c>
      <c r="BE8" s="852">
        <v>1.9140980000000001</v>
      </c>
      <c r="BF8" s="852">
        <v>1.9810160000000001</v>
      </c>
      <c r="BG8" s="852">
        <v>1.9832810000000001</v>
      </c>
      <c r="BH8" s="852">
        <v>1.9820750926999999</v>
      </c>
      <c r="BI8" s="852">
        <v>1.9875924958</v>
      </c>
      <c r="BJ8" s="352">
        <v>1.9958630139</v>
      </c>
      <c r="BK8" s="352">
        <v>2.0006888158999998</v>
      </c>
      <c r="BL8" s="352">
        <v>1.9996701423000001</v>
      </c>
      <c r="BM8" s="352">
        <v>1.9995388590000001</v>
      </c>
      <c r="BN8" s="352">
        <v>1.9998409307</v>
      </c>
      <c r="BO8" s="352">
        <v>1.9997516605000001</v>
      </c>
      <c r="BP8" s="352">
        <v>1.9880598680999999</v>
      </c>
      <c r="BQ8" s="352">
        <v>1.9809895574</v>
      </c>
      <c r="BR8" s="352">
        <v>1.9349392014</v>
      </c>
      <c r="BS8" s="352">
        <v>1.7835092158000001</v>
      </c>
      <c r="BT8" s="352">
        <v>1.8180257478999999</v>
      </c>
      <c r="BU8" s="352">
        <v>1.9165805994</v>
      </c>
      <c r="BV8" s="352">
        <v>1.9463835199999999</v>
      </c>
    </row>
    <row r="9" spans="1:74" ht="11.1" customHeight="1" x14ac:dyDescent="0.2">
      <c r="A9" s="269" t="s">
        <v>236</v>
      </c>
      <c r="B9" s="545" t="s">
        <v>1568</v>
      </c>
      <c r="C9" s="341">
        <v>8.8870480000000001</v>
      </c>
      <c r="D9" s="341">
        <v>7.6786339999999997</v>
      </c>
      <c r="E9" s="341">
        <v>9.0427540000000004</v>
      </c>
      <c r="F9" s="341">
        <v>9.1144649999999992</v>
      </c>
      <c r="G9" s="341">
        <v>9.1653579999999994</v>
      </c>
      <c r="H9" s="341">
        <v>9.1772849999999995</v>
      </c>
      <c r="I9" s="341">
        <v>9.1920509999999993</v>
      </c>
      <c r="J9" s="341">
        <v>9.3571779999999993</v>
      </c>
      <c r="K9" s="341">
        <v>9.4707080000000001</v>
      </c>
      <c r="L9" s="341">
        <v>9.5254569999999994</v>
      </c>
      <c r="M9" s="341">
        <v>9.6529589999999992</v>
      </c>
      <c r="N9" s="341">
        <v>9.6153969999999997</v>
      </c>
      <c r="O9" s="341">
        <v>9.3164110000000004</v>
      </c>
      <c r="P9" s="341">
        <v>9.4016649999999995</v>
      </c>
      <c r="Q9" s="341">
        <v>9.7639110000000002</v>
      </c>
      <c r="R9" s="341">
        <v>9.6343359999999993</v>
      </c>
      <c r="S9" s="341">
        <v>9.7039860000000004</v>
      </c>
      <c r="T9" s="341">
        <v>9.7653090000000002</v>
      </c>
      <c r="U9" s="341">
        <v>9.8495509999999999</v>
      </c>
      <c r="V9" s="341">
        <v>9.960153</v>
      </c>
      <c r="W9" s="341">
        <v>10.174008000000001</v>
      </c>
      <c r="X9" s="341">
        <v>10.214185000000001</v>
      </c>
      <c r="Y9" s="341">
        <v>10.251289</v>
      </c>
      <c r="Z9" s="341">
        <v>9.9665479999999995</v>
      </c>
      <c r="AA9" s="341">
        <v>10.27725</v>
      </c>
      <c r="AB9" s="341">
        <v>10.321137999999999</v>
      </c>
      <c r="AC9" s="341">
        <v>10.555037</v>
      </c>
      <c r="AD9" s="341">
        <v>10.550163</v>
      </c>
      <c r="AE9" s="341">
        <v>10.581324</v>
      </c>
      <c r="AF9" s="341">
        <v>10.519209999999999</v>
      </c>
      <c r="AG9" s="341">
        <v>10.589765999999999</v>
      </c>
      <c r="AH9" s="341">
        <v>10.726926000000001</v>
      </c>
      <c r="AI9" s="341">
        <v>10.788278999999999</v>
      </c>
      <c r="AJ9" s="341">
        <v>10.852797000000001</v>
      </c>
      <c r="AK9" s="341">
        <v>11.036678</v>
      </c>
      <c r="AL9" s="341">
        <v>11.018134999999999</v>
      </c>
      <c r="AM9" s="341">
        <v>10.344246999999999</v>
      </c>
      <c r="AN9" s="341">
        <v>10.888142</v>
      </c>
      <c r="AO9" s="341">
        <v>10.958405000000001</v>
      </c>
      <c r="AP9" s="341">
        <v>11.025199000000001</v>
      </c>
      <c r="AQ9" s="341">
        <v>11.040376</v>
      </c>
      <c r="AR9" s="341">
        <v>11.036099999999999</v>
      </c>
      <c r="AS9" s="341">
        <v>10.975597</v>
      </c>
      <c r="AT9" s="341">
        <v>11.174613000000001</v>
      </c>
      <c r="AU9" s="341">
        <v>11.155032</v>
      </c>
      <c r="AV9" s="341">
        <v>11.291313000000001</v>
      </c>
      <c r="AW9" s="341">
        <v>11.29204</v>
      </c>
      <c r="AX9" s="341">
        <v>11.133328000000001</v>
      </c>
      <c r="AY9" s="852">
        <v>10.898485000000001</v>
      </c>
      <c r="AZ9" s="852">
        <v>11.038016000000001</v>
      </c>
      <c r="BA9" s="852">
        <v>11.228028999999999</v>
      </c>
      <c r="BB9" s="852">
        <v>11.234538000000001</v>
      </c>
      <c r="BC9" s="852">
        <v>11.167346</v>
      </c>
      <c r="BD9" s="852">
        <v>11.275826</v>
      </c>
      <c r="BE9" s="852">
        <v>11.436073</v>
      </c>
      <c r="BF9" s="852">
        <v>11.432048999999999</v>
      </c>
      <c r="BG9" s="852">
        <v>11.443106</v>
      </c>
      <c r="BH9" s="852">
        <v>11.459456225</v>
      </c>
      <c r="BI9" s="852">
        <v>11.443598872000001</v>
      </c>
      <c r="BJ9" s="352">
        <v>11.419639999999999</v>
      </c>
      <c r="BK9" s="352">
        <v>11.271940000000001</v>
      </c>
      <c r="BL9" s="352">
        <v>11.07816</v>
      </c>
      <c r="BM9" s="352">
        <v>11.149520000000001</v>
      </c>
      <c r="BN9" s="352">
        <v>11.12942</v>
      </c>
      <c r="BO9" s="352">
        <v>11.11308</v>
      </c>
      <c r="BP9" s="352">
        <v>11.09769</v>
      </c>
      <c r="BQ9" s="352">
        <v>11.08949</v>
      </c>
      <c r="BR9" s="352">
        <v>11.08685</v>
      </c>
      <c r="BS9" s="352">
        <v>11.082649999999999</v>
      </c>
      <c r="BT9" s="352">
        <v>11.0456</v>
      </c>
      <c r="BU9" s="352">
        <v>11.12825</v>
      </c>
      <c r="BV9" s="352">
        <v>11.04813</v>
      </c>
    </row>
    <row r="10" spans="1:74" ht="11.1" customHeight="1" x14ac:dyDescent="0.2">
      <c r="A10" s="269" t="s">
        <v>1083</v>
      </c>
      <c r="B10" s="546" t="s">
        <v>1084</v>
      </c>
      <c r="C10" s="341">
        <v>0.13641927710000001</v>
      </c>
      <c r="D10" s="341">
        <v>0.13427281143</v>
      </c>
      <c r="E10" s="341">
        <v>0.13509767677000001</v>
      </c>
      <c r="F10" s="341">
        <v>0.139618678</v>
      </c>
      <c r="G10" s="341">
        <v>0.13235554613</v>
      </c>
      <c r="H10" s="341">
        <v>0.12922340399999999</v>
      </c>
      <c r="I10" s="341">
        <v>0.12184244258</v>
      </c>
      <c r="J10" s="341">
        <v>0.12605031032</v>
      </c>
      <c r="K10" s="341">
        <v>0.12832046133</v>
      </c>
      <c r="L10" s="341">
        <v>0.11567815742</v>
      </c>
      <c r="M10" s="341">
        <v>0.11828670567000001</v>
      </c>
      <c r="N10" s="341">
        <v>0.11223259903</v>
      </c>
      <c r="O10" s="341">
        <v>0.11737714387000001</v>
      </c>
      <c r="P10" s="341">
        <v>0.11869102570999999</v>
      </c>
      <c r="Q10" s="341">
        <v>0.12231732258</v>
      </c>
      <c r="R10" s="341">
        <v>0.12988616767</v>
      </c>
      <c r="S10" s="341">
        <v>0.12780221871</v>
      </c>
      <c r="T10" s="341">
        <v>0.125049565</v>
      </c>
      <c r="U10" s="341">
        <v>0.12800618967999999</v>
      </c>
      <c r="V10" s="341">
        <v>0.12566145710000001</v>
      </c>
      <c r="W10" s="341">
        <v>0.12546438200000001</v>
      </c>
      <c r="X10" s="341">
        <v>0.13345742742</v>
      </c>
      <c r="Y10" s="341">
        <v>0.13589083332999999</v>
      </c>
      <c r="Z10" s="341">
        <v>0.13394776871</v>
      </c>
      <c r="AA10" s="341">
        <v>0.15104310129000001</v>
      </c>
      <c r="AB10" s="341">
        <v>0.15650304929</v>
      </c>
      <c r="AC10" s="341">
        <v>0.15342399547999999</v>
      </c>
      <c r="AD10" s="341">
        <v>0.154892641</v>
      </c>
      <c r="AE10" s="341">
        <v>0.15547644193999999</v>
      </c>
      <c r="AF10" s="341">
        <v>0.15743590599999999</v>
      </c>
      <c r="AG10" s="341">
        <v>0.14831169934999999</v>
      </c>
      <c r="AH10" s="341">
        <v>0.14955254612999999</v>
      </c>
      <c r="AI10" s="341">
        <v>0.14626397266999999</v>
      </c>
      <c r="AJ10" s="341">
        <v>0.16718317031999999</v>
      </c>
      <c r="AK10" s="341">
        <v>0.16442394900000001</v>
      </c>
      <c r="AL10" s="341">
        <v>0.15736177226</v>
      </c>
      <c r="AM10" s="341">
        <v>0.15004489258000001</v>
      </c>
      <c r="AN10" s="341">
        <v>0.14496177102999999</v>
      </c>
      <c r="AO10" s="341">
        <v>0.14322098160999999</v>
      </c>
      <c r="AP10" s="341">
        <v>0.15611574333</v>
      </c>
      <c r="AQ10" s="341">
        <v>0.15446518968</v>
      </c>
      <c r="AR10" s="341">
        <v>0.15301456932999999</v>
      </c>
      <c r="AS10" s="341">
        <v>0.15556960194</v>
      </c>
      <c r="AT10" s="341">
        <v>0.16085716225999999</v>
      </c>
      <c r="AU10" s="341">
        <v>0.15704955033000001</v>
      </c>
      <c r="AV10" s="341">
        <v>0.17328670709999999</v>
      </c>
      <c r="AW10" s="341">
        <v>0.16848243833000001</v>
      </c>
      <c r="AX10" s="341">
        <v>0.16697849451999999</v>
      </c>
      <c r="AY10" s="852">
        <v>0.17516809613000001</v>
      </c>
      <c r="AZ10" s="852">
        <v>0.18415904214000001</v>
      </c>
      <c r="BA10" s="852">
        <v>0.18702391838999999</v>
      </c>
      <c r="BB10" s="852">
        <v>0.19253514732999999</v>
      </c>
      <c r="BC10" s="852">
        <v>0.20044606451999999</v>
      </c>
      <c r="BD10" s="852">
        <v>0.19459392867</v>
      </c>
      <c r="BE10" s="852">
        <v>0.20976293709999999</v>
      </c>
      <c r="BF10" s="852">
        <v>0.21021563548</v>
      </c>
      <c r="BG10" s="852">
        <v>0.20669612967000001</v>
      </c>
      <c r="BH10" s="852">
        <v>0.20180524043</v>
      </c>
      <c r="BI10" s="852">
        <v>0.19609296674999999</v>
      </c>
      <c r="BJ10" s="352">
        <v>0.19079360087</v>
      </c>
      <c r="BK10" s="352">
        <v>0.18628775425999999</v>
      </c>
      <c r="BL10" s="352">
        <v>0.18428326551999999</v>
      </c>
      <c r="BM10" s="352">
        <v>0.18242471430000001</v>
      </c>
      <c r="BN10" s="352">
        <v>0.18151282317</v>
      </c>
      <c r="BO10" s="352">
        <v>0.18150111219000001</v>
      </c>
      <c r="BP10" s="352">
        <v>0.18125198146999999</v>
      </c>
      <c r="BQ10" s="352">
        <v>0.18058144298000001</v>
      </c>
      <c r="BR10" s="352">
        <v>0.18004689662000001</v>
      </c>
      <c r="BS10" s="352">
        <v>0.17981916707000001</v>
      </c>
      <c r="BT10" s="352">
        <v>0.18000072357999999</v>
      </c>
      <c r="BU10" s="352">
        <v>0.18053043668999999</v>
      </c>
      <c r="BV10" s="352">
        <v>0.18089154732000001</v>
      </c>
    </row>
    <row r="11" spans="1:74" ht="11.1" customHeight="1" x14ac:dyDescent="0.2">
      <c r="A11" s="269" t="s">
        <v>1085</v>
      </c>
      <c r="B11" s="546" t="s">
        <v>1086</v>
      </c>
      <c r="C11" s="341">
        <v>1.1587488361</v>
      </c>
      <c r="D11" s="341">
        <v>1.0949230861000001</v>
      </c>
      <c r="E11" s="341">
        <v>1.1208681406000001</v>
      </c>
      <c r="F11" s="341">
        <v>1.1335796362999999</v>
      </c>
      <c r="G11" s="341">
        <v>1.1402843452</v>
      </c>
      <c r="H11" s="341">
        <v>1.143390068</v>
      </c>
      <c r="I11" s="341">
        <v>1.0883471847999999</v>
      </c>
      <c r="J11" s="341">
        <v>1.1207534339</v>
      </c>
      <c r="K11" s="341">
        <v>1.1277712929999999</v>
      </c>
      <c r="L11" s="341">
        <v>1.1257488571000001</v>
      </c>
      <c r="M11" s="341">
        <v>1.1747201257</v>
      </c>
      <c r="N11" s="341">
        <v>1.1579323445</v>
      </c>
      <c r="O11" s="341">
        <v>1.1032074287</v>
      </c>
      <c r="P11" s="341">
        <v>1.1060052386000001</v>
      </c>
      <c r="Q11" s="341">
        <v>1.1424532716</v>
      </c>
      <c r="R11" s="341">
        <v>0.93430461833</v>
      </c>
      <c r="S11" s="341">
        <v>1.0731263677</v>
      </c>
      <c r="T11" s="341">
        <v>1.1199981382999999</v>
      </c>
      <c r="U11" s="341">
        <v>1.0914680181</v>
      </c>
      <c r="V11" s="341">
        <v>1.092548131</v>
      </c>
      <c r="W11" s="341">
        <v>1.139733125</v>
      </c>
      <c r="X11" s="341">
        <v>1.1318890747999999</v>
      </c>
      <c r="Y11" s="341">
        <v>1.1162169703</v>
      </c>
      <c r="Z11" s="341">
        <v>0.97970234354999997</v>
      </c>
      <c r="AA11" s="341">
        <v>1.0845548202999999</v>
      </c>
      <c r="AB11" s="341">
        <v>1.1799605489</v>
      </c>
      <c r="AC11" s="341">
        <v>1.145895919</v>
      </c>
      <c r="AD11" s="341">
        <v>1.152414863</v>
      </c>
      <c r="AE11" s="341">
        <v>1.1551083542</v>
      </c>
      <c r="AF11" s="341">
        <v>1.1869764732999999</v>
      </c>
      <c r="AG11" s="341">
        <v>1.1961776655</v>
      </c>
      <c r="AH11" s="341">
        <v>1.2355178639</v>
      </c>
      <c r="AI11" s="341">
        <v>1.3156791897</v>
      </c>
      <c r="AJ11" s="341">
        <v>1.2826447889999999</v>
      </c>
      <c r="AK11" s="341">
        <v>1.3076199666999999</v>
      </c>
      <c r="AL11" s="341">
        <v>1.3023966594</v>
      </c>
      <c r="AM11" s="341">
        <v>1.1291582551999999</v>
      </c>
      <c r="AN11" s="341">
        <v>1.283507511</v>
      </c>
      <c r="AO11" s="341">
        <v>1.2634968135</v>
      </c>
      <c r="AP11" s="341">
        <v>1.276336497</v>
      </c>
      <c r="AQ11" s="341">
        <v>1.2329260648</v>
      </c>
      <c r="AR11" s="341">
        <v>1.2206927767</v>
      </c>
      <c r="AS11" s="341">
        <v>1.2043860297</v>
      </c>
      <c r="AT11" s="341">
        <v>1.2201932</v>
      </c>
      <c r="AU11" s="341">
        <v>1.2427380192999999</v>
      </c>
      <c r="AV11" s="341">
        <v>1.2235883942000001</v>
      </c>
      <c r="AW11" s="341">
        <v>1.271404556</v>
      </c>
      <c r="AX11" s="341">
        <v>1.2351624503</v>
      </c>
      <c r="AY11" s="852">
        <v>1.2110176394000001</v>
      </c>
      <c r="AZ11" s="852">
        <v>1.1759813696000001</v>
      </c>
      <c r="BA11" s="852">
        <v>1.2143372993999999</v>
      </c>
      <c r="BB11" s="852">
        <v>1.199710802</v>
      </c>
      <c r="BC11" s="852">
        <v>1.1621169499999999</v>
      </c>
      <c r="BD11" s="852">
        <v>1.2001172997</v>
      </c>
      <c r="BE11" s="852">
        <v>1.2187990761</v>
      </c>
      <c r="BF11" s="852">
        <v>1.2073600832</v>
      </c>
      <c r="BG11" s="852">
        <v>1.1975159799999999</v>
      </c>
      <c r="BH11" s="852">
        <v>1.2075828851999999</v>
      </c>
      <c r="BI11" s="852">
        <v>1.2135263652999999</v>
      </c>
      <c r="BJ11" s="352">
        <v>1.2046942395</v>
      </c>
      <c r="BK11" s="352">
        <v>1.1875848608999999</v>
      </c>
      <c r="BL11" s="352">
        <v>1.1720860668999999</v>
      </c>
      <c r="BM11" s="352">
        <v>1.1609659587000001</v>
      </c>
      <c r="BN11" s="352">
        <v>1.1555148377</v>
      </c>
      <c r="BO11" s="352">
        <v>1.153831509</v>
      </c>
      <c r="BP11" s="352">
        <v>1.1571729323</v>
      </c>
      <c r="BQ11" s="352">
        <v>1.1586073069</v>
      </c>
      <c r="BR11" s="352">
        <v>1.1597144639999999</v>
      </c>
      <c r="BS11" s="352">
        <v>1.1581268899999999</v>
      </c>
      <c r="BT11" s="352">
        <v>1.1554887446</v>
      </c>
      <c r="BU11" s="352">
        <v>1.1538677291999999</v>
      </c>
      <c r="BV11" s="352">
        <v>1.1422915155</v>
      </c>
    </row>
    <row r="12" spans="1:74" ht="11.1" customHeight="1" x14ac:dyDescent="0.2">
      <c r="A12" s="269" t="s">
        <v>1087</v>
      </c>
      <c r="B12" s="546" t="s">
        <v>1088</v>
      </c>
      <c r="C12" s="341">
        <v>1.0547661839</v>
      </c>
      <c r="D12" s="341">
        <v>0.89216290714000002</v>
      </c>
      <c r="E12" s="341">
        <v>1.1047437613</v>
      </c>
      <c r="F12" s="341">
        <v>1.1092079500000001</v>
      </c>
      <c r="G12" s="341">
        <v>1.0924309031999999</v>
      </c>
      <c r="H12" s="341">
        <v>1.0846711267</v>
      </c>
      <c r="I12" s="341">
        <v>1.1042039097</v>
      </c>
      <c r="J12" s="341">
        <v>1.1100073581000001</v>
      </c>
      <c r="K12" s="341">
        <v>1.1213545466999999</v>
      </c>
      <c r="L12" s="341">
        <v>1.0833450613</v>
      </c>
      <c r="M12" s="341">
        <v>1.0894223533</v>
      </c>
      <c r="N12" s="341">
        <v>1.0850016096999999</v>
      </c>
      <c r="O12" s="341">
        <v>1.0503098903000001</v>
      </c>
      <c r="P12" s="341">
        <v>1.0616289214000001</v>
      </c>
      <c r="Q12" s="341">
        <v>1.0675078452</v>
      </c>
      <c r="R12" s="341">
        <v>1.09060395</v>
      </c>
      <c r="S12" s="341">
        <v>1.0836070774</v>
      </c>
      <c r="T12" s="341">
        <v>1.1170789866999999</v>
      </c>
      <c r="U12" s="341">
        <v>1.1014748258</v>
      </c>
      <c r="V12" s="341">
        <v>1.1082018355000001</v>
      </c>
      <c r="W12" s="341">
        <v>1.1290563600000001</v>
      </c>
      <c r="X12" s="341">
        <v>1.1347873742000001</v>
      </c>
      <c r="Y12" s="341">
        <v>1.1053750499999999</v>
      </c>
      <c r="Z12" s="341">
        <v>1.0816958871</v>
      </c>
      <c r="AA12" s="341">
        <v>1.1204927839000001</v>
      </c>
      <c r="AB12" s="341">
        <v>1.1345708463999999</v>
      </c>
      <c r="AC12" s="341">
        <v>1.1740923613000001</v>
      </c>
      <c r="AD12" s="341">
        <v>1.1541786567000001</v>
      </c>
      <c r="AE12" s="341">
        <v>1.1786547452</v>
      </c>
      <c r="AF12" s="341">
        <v>1.1836153766999999</v>
      </c>
      <c r="AG12" s="341">
        <v>1.1867784644999999</v>
      </c>
      <c r="AH12" s="341">
        <v>1.1683498742</v>
      </c>
      <c r="AI12" s="341">
        <v>1.1647181499999999</v>
      </c>
      <c r="AJ12" s="341">
        <v>1.1295730289999999</v>
      </c>
      <c r="AK12" s="341">
        <v>1.1171566399999999</v>
      </c>
      <c r="AL12" s="341">
        <v>1.0750154806000001</v>
      </c>
      <c r="AM12" s="341">
        <v>1.0374257387000001</v>
      </c>
      <c r="AN12" s="341">
        <v>1.0807427448</v>
      </c>
      <c r="AO12" s="341">
        <v>1.1089416645000001</v>
      </c>
      <c r="AP12" s="341">
        <v>1.1495680433</v>
      </c>
      <c r="AQ12" s="341">
        <v>1.1920608419000001</v>
      </c>
      <c r="AR12" s="341">
        <v>1.1934212799999999</v>
      </c>
      <c r="AS12" s="341">
        <v>1.1702087354999999</v>
      </c>
      <c r="AT12" s="341">
        <v>1.2067600452</v>
      </c>
      <c r="AU12" s="341">
        <v>1.2095719433000001</v>
      </c>
      <c r="AV12" s="341">
        <v>1.2206419387</v>
      </c>
      <c r="AW12" s="341">
        <v>1.1654400433000001</v>
      </c>
      <c r="AX12" s="341">
        <v>1.1344632805999999</v>
      </c>
      <c r="AY12" s="852">
        <v>1.1137589097</v>
      </c>
      <c r="AZ12" s="852">
        <v>1.1776068</v>
      </c>
      <c r="BA12" s="852">
        <v>1.1803418258</v>
      </c>
      <c r="BB12" s="852">
        <v>1.1968669032999999</v>
      </c>
      <c r="BC12" s="852">
        <v>1.1750835355</v>
      </c>
      <c r="BD12" s="852">
        <v>1.1816499867000001</v>
      </c>
      <c r="BE12" s="852">
        <v>1.1449383289999999</v>
      </c>
      <c r="BF12" s="852">
        <v>1.1212008226000001</v>
      </c>
      <c r="BG12" s="852">
        <v>1.0665365567</v>
      </c>
      <c r="BH12" s="852">
        <v>1.1177297310000001</v>
      </c>
      <c r="BI12" s="852">
        <v>1.1124816906999999</v>
      </c>
      <c r="BJ12" s="352">
        <v>1.1113014574</v>
      </c>
      <c r="BK12" s="352">
        <v>1.1114812084000001</v>
      </c>
      <c r="BL12" s="352">
        <v>1.1113880634</v>
      </c>
      <c r="BM12" s="352">
        <v>1.1130707663999999</v>
      </c>
      <c r="BN12" s="352">
        <v>1.1151610772</v>
      </c>
      <c r="BO12" s="352">
        <v>1.1179903041000001</v>
      </c>
      <c r="BP12" s="352">
        <v>1.1204937787</v>
      </c>
      <c r="BQ12" s="352">
        <v>1.1242389990999999</v>
      </c>
      <c r="BR12" s="352">
        <v>1.1282428294</v>
      </c>
      <c r="BS12" s="352">
        <v>1.1333928061</v>
      </c>
      <c r="BT12" s="352">
        <v>1.13706043</v>
      </c>
      <c r="BU12" s="352">
        <v>1.1393111146999999</v>
      </c>
      <c r="BV12" s="352">
        <v>1.1415448639000001</v>
      </c>
    </row>
    <row r="13" spans="1:74" ht="11.1" customHeight="1" x14ac:dyDescent="0.2">
      <c r="A13" s="269" t="s">
        <v>1089</v>
      </c>
      <c r="B13" s="546" t="s">
        <v>1090</v>
      </c>
      <c r="C13" s="341">
        <v>3.0547940323000001E-2</v>
      </c>
      <c r="D13" s="341">
        <v>2.5706961786000002E-2</v>
      </c>
      <c r="E13" s="341">
        <v>3.0474988065E-2</v>
      </c>
      <c r="F13" s="341">
        <v>3.0119364999999999E-2</v>
      </c>
      <c r="G13" s="341">
        <v>2.8864898064999998E-2</v>
      </c>
      <c r="H13" s="341">
        <v>2.8984198667E-2</v>
      </c>
      <c r="I13" s="341">
        <v>2.8746173871000001E-2</v>
      </c>
      <c r="J13" s="341">
        <v>2.8447348710000001E-2</v>
      </c>
      <c r="K13" s="341">
        <v>2.9964501333E-2</v>
      </c>
      <c r="L13" s="341">
        <v>3.1350088064999997E-2</v>
      </c>
      <c r="M13" s="341">
        <v>3.2620838667000003E-2</v>
      </c>
      <c r="N13" s="341">
        <v>3.2843918387000001E-2</v>
      </c>
      <c r="O13" s="341">
        <v>3.1372818065000002E-2</v>
      </c>
      <c r="P13" s="341">
        <v>3.2781243214E-2</v>
      </c>
      <c r="Q13" s="341">
        <v>3.4304026129E-2</v>
      </c>
      <c r="R13" s="341">
        <v>3.3704012667000002E-2</v>
      </c>
      <c r="S13" s="341">
        <v>3.2372157742000002E-2</v>
      </c>
      <c r="T13" s="341">
        <v>3.1642405667000002E-2</v>
      </c>
      <c r="U13" s="341">
        <v>3.1273591613000001E-2</v>
      </c>
      <c r="V13" s="341">
        <v>3.1958180322999998E-2</v>
      </c>
      <c r="W13" s="341">
        <v>3.2870993000000001E-2</v>
      </c>
      <c r="X13" s="341">
        <v>3.2346473548E-2</v>
      </c>
      <c r="Y13" s="341">
        <v>3.1548503999999998E-2</v>
      </c>
      <c r="Z13" s="341">
        <v>3.0651990644999998E-2</v>
      </c>
      <c r="AA13" s="341">
        <v>3.2688297097000003E-2</v>
      </c>
      <c r="AB13" s="341">
        <v>3.1930492499999998E-2</v>
      </c>
      <c r="AC13" s="341">
        <v>3.2116464838999999E-2</v>
      </c>
      <c r="AD13" s="341">
        <v>3.1204301E-2</v>
      </c>
      <c r="AE13" s="341">
        <v>3.1535574516000003E-2</v>
      </c>
      <c r="AF13" s="341">
        <v>2.8096390333000001E-2</v>
      </c>
      <c r="AG13" s="341">
        <v>2.9248748710000001E-2</v>
      </c>
      <c r="AH13" s="341">
        <v>2.9280715161E-2</v>
      </c>
      <c r="AI13" s="341">
        <v>2.9018158666999999E-2</v>
      </c>
      <c r="AJ13" s="341">
        <v>3.0782483871000001E-2</v>
      </c>
      <c r="AK13" s="341">
        <v>3.0196081332999999E-2</v>
      </c>
      <c r="AL13" s="341">
        <v>3.1152491290000001E-2</v>
      </c>
      <c r="AM13" s="341">
        <v>2.8047265484000002E-2</v>
      </c>
      <c r="AN13" s="341">
        <v>2.9096704138000001E-2</v>
      </c>
      <c r="AO13" s="341">
        <v>2.9534303548000001E-2</v>
      </c>
      <c r="AP13" s="341">
        <v>2.8436984666999999E-2</v>
      </c>
      <c r="AQ13" s="341">
        <v>2.7646178064999999E-2</v>
      </c>
      <c r="AR13" s="341">
        <v>2.6940983333000001E-2</v>
      </c>
      <c r="AS13" s="341">
        <v>2.754716871E-2</v>
      </c>
      <c r="AT13" s="341">
        <v>2.7574846452E-2</v>
      </c>
      <c r="AU13" s="341">
        <v>2.8238754333E-2</v>
      </c>
      <c r="AV13" s="341">
        <v>2.8800535806000001E-2</v>
      </c>
      <c r="AW13" s="341">
        <v>2.9028244666999999E-2</v>
      </c>
      <c r="AX13" s="341">
        <v>2.9881000644999999E-2</v>
      </c>
      <c r="AY13" s="852">
        <v>2.9431097097000002E-2</v>
      </c>
      <c r="AZ13" s="852">
        <v>2.8472582499999999E-2</v>
      </c>
      <c r="BA13" s="852">
        <v>2.8648949355000002E-2</v>
      </c>
      <c r="BB13" s="852">
        <v>2.8223622E-2</v>
      </c>
      <c r="BC13" s="852">
        <v>2.8086552580999999E-2</v>
      </c>
      <c r="BD13" s="852">
        <v>2.7630104999999999E-2</v>
      </c>
      <c r="BE13" s="852">
        <v>2.9257636129000002E-2</v>
      </c>
      <c r="BF13" s="852">
        <v>2.9343230644999999E-2</v>
      </c>
      <c r="BG13" s="852">
        <v>2.9053357333000001E-2</v>
      </c>
      <c r="BH13" s="852">
        <v>2.8954213861E-2</v>
      </c>
      <c r="BI13" s="852">
        <v>2.8755951068999999E-2</v>
      </c>
      <c r="BJ13" s="352">
        <v>2.8578582371999998E-2</v>
      </c>
      <c r="BK13" s="352">
        <v>2.8428243004000001E-2</v>
      </c>
      <c r="BL13" s="352">
        <v>2.8271573817E-2</v>
      </c>
      <c r="BM13" s="352">
        <v>2.8155923071999999E-2</v>
      </c>
      <c r="BN13" s="352">
        <v>2.8032436154000001E-2</v>
      </c>
      <c r="BO13" s="352">
        <v>2.7872094693000001E-2</v>
      </c>
      <c r="BP13" s="352">
        <v>2.7629546293000001E-2</v>
      </c>
      <c r="BQ13" s="352">
        <v>2.7491526392000001E-2</v>
      </c>
      <c r="BR13" s="352">
        <v>2.7288556278E-2</v>
      </c>
      <c r="BS13" s="352">
        <v>2.7084882548999999E-2</v>
      </c>
      <c r="BT13" s="352">
        <v>2.6860539884000001E-2</v>
      </c>
      <c r="BU13" s="352">
        <v>2.6684396583000002E-2</v>
      </c>
      <c r="BV13" s="352">
        <v>2.6558142133E-2</v>
      </c>
    </row>
    <row r="14" spans="1:74" ht="11.1" customHeight="1" x14ac:dyDescent="0.2">
      <c r="A14" s="269" t="s">
        <v>1091</v>
      </c>
      <c r="B14" s="546" t="s">
        <v>1092</v>
      </c>
      <c r="C14" s="341">
        <v>4.4447237934999997</v>
      </c>
      <c r="D14" s="341">
        <v>3.6771245036</v>
      </c>
      <c r="E14" s="341">
        <v>4.6128760418999999</v>
      </c>
      <c r="F14" s="341">
        <v>4.6357320166999996</v>
      </c>
      <c r="G14" s="341">
        <v>4.7049895677000002</v>
      </c>
      <c r="H14" s="341">
        <v>4.7411123166999998</v>
      </c>
      <c r="I14" s="341">
        <v>4.8017280258000001</v>
      </c>
      <c r="J14" s="341">
        <v>4.9277322160999999</v>
      </c>
      <c r="K14" s="341">
        <v>4.9969974300000004</v>
      </c>
      <c r="L14" s="341">
        <v>5.0721766355</v>
      </c>
      <c r="M14" s="341">
        <v>5.1318889233</v>
      </c>
      <c r="N14" s="341">
        <v>5.1077540484000004</v>
      </c>
      <c r="O14" s="341">
        <v>4.9915090806000002</v>
      </c>
      <c r="P14" s="341">
        <v>5.0437338820999997</v>
      </c>
      <c r="Q14" s="341">
        <v>5.2512619645000003</v>
      </c>
      <c r="R14" s="341">
        <v>5.3082855499999999</v>
      </c>
      <c r="S14" s="341">
        <v>5.2728492870999997</v>
      </c>
      <c r="T14" s="341">
        <v>5.2600617999999999</v>
      </c>
      <c r="U14" s="341">
        <v>5.3742144065000002</v>
      </c>
      <c r="V14" s="341">
        <v>5.4783333871000002</v>
      </c>
      <c r="W14" s="341">
        <v>5.6224405332999998</v>
      </c>
      <c r="X14" s="341">
        <v>5.6639527097000002</v>
      </c>
      <c r="Y14" s="341">
        <v>5.7056374099999996</v>
      </c>
      <c r="Z14" s="341">
        <v>5.6800389902999999</v>
      </c>
      <c r="AA14" s="341">
        <v>5.7867520644999999</v>
      </c>
      <c r="AB14" s="341">
        <v>5.7250867249999997</v>
      </c>
      <c r="AC14" s="341">
        <v>5.8899693870999998</v>
      </c>
      <c r="AD14" s="341">
        <v>5.8821176299999998</v>
      </c>
      <c r="AE14" s="341">
        <v>5.8421794418999999</v>
      </c>
      <c r="AF14" s="341">
        <v>5.7499788133000003</v>
      </c>
      <c r="AG14" s="341">
        <v>5.8329127290000002</v>
      </c>
      <c r="AH14" s="341">
        <v>5.9217115452</v>
      </c>
      <c r="AI14" s="341">
        <v>5.9181416867000003</v>
      </c>
      <c r="AJ14" s="341">
        <v>5.9744406613000001</v>
      </c>
      <c r="AK14" s="341">
        <v>6.1594489832999999</v>
      </c>
      <c r="AL14" s="341">
        <v>6.1978954323000002</v>
      </c>
      <c r="AM14" s="341">
        <v>5.8969143773999999</v>
      </c>
      <c r="AN14" s="341">
        <v>6.1416883930999999</v>
      </c>
      <c r="AO14" s="341">
        <v>6.2087381290000003</v>
      </c>
      <c r="AP14" s="341">
        <v>6.2410090033000003</v>
      </c>
      <c r="AQ14" s="341">
        <v>6.2463805677000002</v>
      </c>
      <c r="AR14" s="341">
        <v>6.3000821667000002</v>
      </c>
      <c r="AS14" s="341">
        <v>6.3012021645000003</v>
      </c>
      <c r="AT14" s="341">
        <v>6.4287293935000003</v>
      </c>
      <c r="AU14" s="341">
        <v>6.3446975400000003</v>
      </c>
      <c r="AV14" s="341">
        <v>6.4284066870999998</v>
      </c>
      <c r="AW14" s="341">
        <v>6.4254097100000003</v>
      </c>
      <c r="AX14" s="341">
        <v>6.3541959547999998</v>
      </c>
      <c r="AY14" s="852">
        <v>6.2298962387000003</v>
      </c>
      <c r="AZ14" s="852">
        <v>6.3441938463999996</v>
      </c>
      <c r="BA14" s="852">
        <v>6.4237321194000003</v>
      </c>
      <c r="BB14" s="852">
        <v>6.4284521200000002</v>
      </c>
      <c r="BC14" s="852">
        <v>6.4157627257999996</v>
      </c>
      <c r="BD14" s="852">
        <v>6.4748664966999998</v>
      </c>
      <c r="BE14" s="852">
        <v>6.6053106226000002</v>
      </c>
      <c r="BF14" s="852">
        <v>6.6169182870999999</v>
      </c>
      <c r="BG14" s="852">
        <v>6.6811334599999999</v>
      </c>
      <c r="BH14" s="852">
        <v>6.7535081691999999</v>
      </c>
      <c r="BI14" s="852">
        <v>6.7499024657</v>
      </c>
      <c r="BJ14" s="352">
        <v>6.7577860157999998</v>
      </c>
      <c r="BK14" s="352">
        <v>6.6500404327</v>
      </c>
      <c r="BL14" s="352">
        <v>6.4907676056000003</v>
      </c>
      <c r="BM14" s="352">
        <v>6.5854786327000001</v>
      </c>
      <c r="BN14" s="352">
        <v>6.5783804585999999</v>
      </c>
      <c r="BO14" s="352">
        <v>6.5666812297000003</v>
      </c>
      <c r="BP14" s="352">
        <v>6.5500065512000001</v>
      </c>
      <c r="BQ14" s="352">
        <v>6.5408739718</v>
      </c>
      <c r="BR14" s="352">
        <v>6.5348317988</v>
      </c>
      <c r="BS14" s="352">
        <v>6.5301893751</v>
      </c>
      <c r="BT14" s="352">
        <v>6.5007259114</v>
      </c>
      <c r="BU14" s="352">
        <v>6.5969613126000004</v>
      </c>
      <c r="BV14" s="352">
        <v>6.5449751890999996</v>
      </c>
    </row>
    <row r="15" spans="1:74" ht="11.1" customHeight="1" x14ac:dyDescent="0.2">
      <c r="A15" s="269" t="s">
        <v>1093</v>
      </c>
      <c r="B15" s="546" t="s">
        <v>1094</v>
      </c>
      <c r="C15" s="341">
        <v>2.0618414633</v>
      </c>
      <c r="D15" s="341">
        <v>1.8544435074000001</v>
      </c>
      <c r="E15" s="341">
        <v>2.0386939018999999</v>
      </c>
      <c r="F15" s="341">
        <v>2.0662073407000001</v>
      </c>
      <c r="G15" s="341">
        <v>2.0664329556999999</v>
      </c>
      <c r="H15" s="341">
        <v>2.0499036255999998</v>
      </c>
      <c r="I15" s="341">
        <v>2.0471830473999999</v>
      </c>
      <c r="J15" s="341">
        <v>2.0441867637</v>
      </c>
      <c r="K15" s="341">
        <v>2.0662997816000002</v>
      </c>
      <c r="L15" s="341">
        <v>2.0971580837000001</v>
      </c>
      <c r="M15" s="341">
        <v>2.1060203071000001</v>
      </c>
      <c r="N15" s="341">
        <v>2.1196320647000002</v>
      </c>
      <c r="O15" s="341">
        <v>2.0226341890000001</v>
      </c>
      <c r="P15" s="341">
        <v>2.0388245848</v>
      </c>
      <c r="Q15" s="341">
        <v>2.1460662744999999</v>
      </c>
      <c r="R15" s="341">
        <v>2.1375514649</v>
      </c>
      <c r="S15" s="341">
        <v>2.1142283152000001</v>
      </c>
      <c r="T15" s="341">
        <v>2.1114780782000002</v>
      </c>
      <c r="U15" s="341">
        <v>2.1231138901</v>
      </c>
      <c r="V15" s="341">
        <v>2.1234502614999999</v>
      </c>
      <c r="W15" s="341">
        <v>2.1244430890000001</v>
      </c>
      <c r="X15" s="341">
        <v>2.1177519806</v>
      </c>
      <c r="Y15" s="341">
        <v>2.1566193668999998</v>
      </c>
      <c r="Z15" s="341">
        <v>2.0605110630999999</v>
      </c>
      <c r="AA15" s="341">
        <v>2.1017186665000001</v>
      </c>
      <c r="AB15" s="341">
        <v>2.0930861948000001</v>
      </c>
      <c r="AC15" s="341">
        <v>2.1595389750999998</v>
      </c>
      <c r="AD15" s="341">
        <v>2.1753554076000001</v>
      </c>
      <c r="AE15" s="341">
        <v>2.2183695751000001</v>
      </c>
      <c r="AF15" s="341">
        <v>2.213107489</v>
      </c>
      <c r="AG15" s="341">
        <v>2.1963369411999998</v>
      </c>
      <c r="AH15" s="341">
        <v>2.2225126135000002</v>
      </c>
      <c r="AI15" s="341">
        <v>2.2144583591</v>
      </c>
      <c r="AJ15" s="341">
        <v>2.2681730237000002</v>
      </c>
      <c r="AK15" s="341">
        <v>2.2578318579999999</v>
      </c>
      <c r="AL15" s="341">
        <v>2.2543126643</v>
      </c>
      <c r="AM15" s="341">
        <v>2.1026562423000001</v>
      </c>
      <c r="AN15" s="341">
        <v>2.2081451873</v>
      </c>
      <c r="AO15" s="341">
        <v>2.2044734931000001</v>
      </c>
      <c r="AP15" s="341">
        <v>2.1737327200999998</v>
      </c>
      <c r="AQ15" s="341">
        <v>2.1868972266000002</v>
      </c>
      <c r="AR15" s="341">
        <v>2.1419488272999998</v>
      </c>
      <c r="AS15" s="341">
        <v>2.1166832417000001</v>
      </c>
      <c r="AT15" s="341">
        <v>2.1304980894000001</v>
      </c>
      <c r="AU15" s="341">
        <v>2.1727363622999998</v>
      </c>
      <c r="AV15" s="341">
        <v>2.21658848</v>
      </c>
      <c r="AW15" s="341">
        <v>2.2322745438</v>
      </c>
      <c r="AX15" s="341">
        <v>2.2126471017</v>
      </c>
      <c r="AY15" s="852">
        <v>2.1392135075000001</v>
      </c>
      <c r="AZ15" s="852">
        <v>2.1276022480000001</v>
      </c>
      <c r="BA15" s="852">
        <v>2.1939447827</v>
      </c>
      <c r="BB15" s="852">
        <v>2.1887492562999999</v>
      </c>
      <c r="BC15" s="852">
        <v>2.1858494601</v>
      </c>
      <c r="BD15" s="852">
        <v>2.1969682545000002</v>
      </c>
      <c r="BE15" s="852">
        <v>2.2280038839</v>
      </c>
      <c r="BF15" s="852">
        <v>2.2470108799999999</v>
      </c>
      <c r="BG15" s="852">
        <v>2.2621702593999999</v>
      </c>
      <c r="BH15" s="852">
        <v>2.1498759857</v>
      </c>
      <c r="BI15" s="852">
        <v>2.1428394324000002</v>
      </c>
      <c r="BJ15" s="352">
        <v>2.1264851470999999</v>
      </c>
      <c r="BK15" s="352">
        <v>2.1081155318999998</v>
      </c>
      <c r="BL15" s="352">
        <v>2.0913603555</v>
      </c>
      <c r="BM15" s="352">
        <v>2.0794274869999998</v>
      </c>
      <c r="BN15" s="352">
        <v>2.0708204277000002</v>
      </c>
      <c r="BO15" s="352">
        <v>2.0652083164000001</v>
      </c>
      <c r="BP15" s="352">
        <v>2.0611348038999999</v>
      </c>
      <c r="BQ15" s="352">
        <v>2.0576928352000001</v>
      </c>
      <c r="BR15" s="352">
        <v>2.0567260968999999</v>
      </c>
      <c r="BS15" s="352">
        <v>2.0540369260000002</v>
      </c>
      <c r="BT15" s="352">
        <v>2.0454640208999999</v>
      </c>
      <c r="BU15" s="352">
        <v>2.0308950237999999</v>
      </c>
      <c r="BV15" s="352">
        <v>2.0118694172999998</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52"/>
      <c r="BA16" s="852"/>
      <c r="BB16" s="852"/>
      <c r="BC16" s="852"/>
      <c r="BD16" s="852"/>
      <c r="BE16" s="852"/>
      <c r="BF16" s="852"/>
      <c r="BG16" s="852"/>
      <c r="BH16" s="852"/>
      <c r="BI16" s="852"/>
      <c r="BJ16" s="352"/>
      <c r="BK16" s="352"/>
      <c r="BL16" s="352"/>
      <c r="BM16" s="352"/>
      <c r="BN16" s="352"/>
      <c r="BO16" s="352"/>
      <c r="BP16" s="352"/>
      <c r="BQ16" s="352"/>
      <c r="BR16" s="352"/>
      <c r="BS16" s="352"/>
      <c r="BT16" s="352"/>
      <c r="BU16" s="352"/>
      <c r="BV16" s="352"/>
    </row>
    <row r="17" spans="1:74" s="273" customFormat="1" ht="11.1" customHeight="1" x14ac:dyDescent="0.2">
      <c r="A17" s="543" t="s">
        <v>437</v>
      </c>
      <c r="B17" s="544" t="s">
        <v>213</v>
      </c>
      <c r="C17" s="102">
        <v>18.715430516000001</v>
      </c>
      <c r="D17" s="102">
        <v>17.699020570999998</v>
      </c>
      <c r="E17" s="102">
        <v>19.131856290000002</v>
      </c>
      <c r="F17" s="102">
        <v>19.743370533</v>
      </c>
      <c r="G17" s="102">
        <v>20.049364838999999</v>
      </c>
      <c r="H17" s="102">
        <v>20.585420233000001</v>
      </c>
      <c r="I17" s="102">
        <v>20.171343871000001</v>
      </c>
      <c r="J17" s="102">
        <v>20.572289161</v>
      </c>
      <c r="K17" s="102">
        <v>20.137974400000001</v>
      </c>
      <c r="L17" s="102">
        <v>20.376654354999999</v>
      </c>
      <c r="M17" s="102">
        <v>20.572407800000001</v>
      </c>
      <c r="N17" s="102">
        <v>20.656523258</v>
      </c>
      <c r="O17" s="102">
        <v>19.612842355000002</v>
      </c>
      <c r="P17" s="102">
        <v>20.190111464000001</v>
      </c>
      <c r="Q17" s="102">
        <v>20.483176676999999</v>
      </c>
      <c r="R17" s="102">
        <v>19.726980099999999</v>
      </c>
      <c r="S17" s="102">
        <v>19.839299709999999</v>
      </c>
      <c r="T17" s="102">
        <v>20.432958267</v>
      </c>
      <c r="U17" s="102">
        <v>19.925094612999999</v>
      </c>
      <c r="V17" s="102">
        <v>20.264698257999999</v>
      </c>
      <c r="W17" s="102">
        <v>20.1285375</v>
      </c>
      <c r="X17" s="102">
        <v>20.006323225999999</v>
      </c>
      <c r="Y17" s="102">
        <v>20.214266833</v>
      </c>
      <c r="Z17" s="102">
        <v>19.327256548000001</v>
      </c>
      <c r="AA17" s="102">
        <v>19.353552580999999</v>
      </c>
      <c r="AB17" s="102">
        <v>19.941555464</v>
      </c>
      <c r="AC17" s="102">
        <v>20.207250548000001</v>
      </c>
      <c r="AD17" s="102">
        <v>19.971788666999998</v>
      </c>
      <c r="AE17" s="102">
        <v>20.323219096999999</v>
      </c>
      <c r="AF17" s="102">
        <v>20.755094166999999</v>
      </c>
      <c r="AG17" s="102">
        <v>20.042181386999999</v>
      </c>
      <c r="AH17" s="102">
        <v>20.767341999999999</v>
      </c>
      <c r="AI17" s="102">
        <v>20.154018467</v>
      </c>
      <c r="AJ17" s="102">
        <v>20.631304709999998</v>
      </c>
      <c r="AK17" s="102">
        <v>20.739070467000001</v>
      </c>
      <c r="AL17" s="102">
        <v>20.39611571</v>
      </c>
      <c r="AM17" s="102">
        <v>19.789404967999999</v>
      </c>
      <c r="AN17" s="102">
        <v>19.972100517000001</v>
      </c>
      <c r="AO17" s="102">
        <v>20.010914031999999</v>
      </c>
      <c r="AP17" s="102">
        <v>20.154661567000002</v>
      </c>
      <c r="AQ17" s="102">
        <v>20.887079065000002</v>
      </c>
      <c r="AR17" s="102">
        <v>20.536077367000001</v>
      </c>
      <c r="AS17" s="102">
        <v>20.592636839000001</v>
      </c>
      <c r="AT17" s="102">
        <v>20.983979483999999</v>
      </c>
      <c r="AU17" s="102">
        <v>20.355124366999998</v>
      </c>
      <c r="AV17" s="102">
        <v>21.247971065000002</v>
      </c>
      <c r="AW17" s="102">
        <v>20.365889766999999</v>
      </c>
      <c r="AX17" s="102">
        <v>20.613660968000001</v>
      </c>
      <c r="AY17" s="870">
        <v>20.706618161000002</v>
      </c>
      <c r="AZ17" s="870">
        <v>20.224115036000001</v>
      </c>
      <c r="BA17" s="870">
        <v>19.949541451999998</v>
      </c>
      <c r="BB17" s="870">
        <v>20.211925333</v>
      </c>
      <c r="BC17" s="870">
        <v>20.321401032000001</v>
      </c>
      <c r="BD17" s="870">
        <v>21.0064174</v>
      </c>
      <c r="BE17" s="870">
        <v>20.984344516</v>
      </c>
      <c r="BF17" s="870">
        <v>21.195302774000002</v>
      </c>
      <c r="BG17" s="870">
        <v>20.890528967000002</v>
      </c>
      <c r="BH17" s="870">
        <v>20.665773871999999</v>
      </c>
      <c r="BI17" s="870">
        <v>20.442488951000001</v>
      </c>
      <c r="BJ17" s="559">
        <v>20.438690000000001</v>
      </c>
      <c r="BK17" s="559">
        <v>20.102620000000002</v>
      </c>
      <c r="BL17" s="559">
        <v>20.16478</v>
      </c>
      <c r="BM17" s="559">
        <v>20.220749999999999</v>
      </c>
      <c r="BN17" s="559">
        <v>20.497730000000001</v>
      </c>
      <c r="BO17" s="559">
        <v>20.604009999999999</v>
      </c>
      <c r="BP17" s="559">
        <v>20.943860000000001</v>
      </c>
      <c r="BQ17" s="559">
        <v>20.874849999999999</v>
      </c>
      <c r="BR17" s="559">
        <v>21.09703</v>
      </c>
      <c r="BS17" s="559">
        <v>20.4419</v>
      </c>
      <c r="BT17" s="559">
        <v>20.780149999999999</v>
      </c>
      <c r="BU17" s="559">
        <v>20.607330000000001</v>
      </c>
      <c r="BV17" s="559">
        <v>20.551349999999999</v>
      </c>
    </row>
    <row r="18" spans="1:74" s="273" customFormat="1" ht="11.1" customHeight="1" x14ac:dyDescent="0.2">
      <c r="A18" s="548" t="s">
        <v>239</v>
      </c>
      <c r="B18" s="549" t="s">
        <v>1095</v>
      </c>
      <c r="C18" s="102">
        <v>14.541839</v>
      </c>
      <c r="D18" s="102">
        <v>12.370929</v>
      </c>
      <c r="E18" s="102">
        <v>14.387129</v>
      </c>
      <c r="F18" s="102">
        <v>15.162167</v>
      </c>
      <c r="G18" s="102">
        <v>15.595677</v>
      </c>
      <c r="H18" s="102">
        <v>16.190232999999999</v>
      </c>
      <c r="I18" s="102">
        <v>15.851839</v>
      </c>
      <c r="J18" s="102">
        <v>15.726000000000001</v>
      </c>
      <c r="K18" s="102">
        <v>15.231667</v>
      </c>
      <c r="L18" s="102">
        <v>15.045355000000001</v>
      </c>
      <c r="M18" s="102">
        <v>15.683967000000001</v>
      </c>
      <c r="N18" s="102">
        <v>15.756902999999999</v>
      </c>
      <c r="O18" s="102">
        <v>15.467677</v>
      </c>
      <c r="P18" s="102">
        <v>15.397285999999999</v>
      </c>
      <c r="Q18" s="102">
        <v>15.846807</v>
      </c>
      <c r="R18" s="102">
        <v>15.648300000000001</v>
      </c>
      <c r="S18" s="102">
        <v>16.238773999999999</v>
      </c>
      <c r="T18" s="102">
        <v>16.571000000000002</v>
      </c>
      <c r="U18" s="102">
        <v>16.358000000000001</v>
      </c>
      <c r="V18" s="102">
        <v>16.427676999999999</v>
      </c>
      <c r="W18" s="102">
        <v>16.141200000000001</v>
      </c>
      <c r="X18" s="102">
        <v>15.775807</v>
      </c>
      <c r="Y18" s="102">
        <v>16.450467</v>
      </c>
      <c r="Z18" s="102">
        <v>15.376936000000001</v>
      </c>
      <c r="AA18" s="102">
        <v>15.086548000000001</v>
      </c>
      <c r="AB18" s="102">
        <v>15.125607</v>
      </c>
      <c r="AC18" s="102">
        <v>15.512516</v>
      </c>
      <c r="AD18" s="102">
        <v>15.839833</v>
      </c>
      <c r="AE18" s="102">
        <v>16.215032000000001</v>
      </c>
      <c r="AF18" s="102">
        <v>16.406133000000001</v>
      </c>
      <c r="AG18" s="102">
        <v>16.627967999999999</v>
      </c>
      <c r="AH18" s="102">
        <v>16.689484</v>
      </c>
      <c r="AI18" s="102">
        <v>16.2393</v>
      </c>
      <c r="AJ18" s="102">
        <v>15.356903000000001</v>
      </c>
      <c r="AK18" s="102">
        <v>15.937167000000001</v>
      </c>
      <c r="AL18" s="102">
        <v>16.501839</v>
      </c>
      <c r="AM18" s="102">
        <v>15.394838999999999</v>
      </c>
      <c r="AN18" s="102">
        <v>14.881862</v>
      </c>
      <c r="AO18" s="102">
        <v>15.864613</v>
      </c>
      <c r="AP18" s="102">
        <v>15.881767</v>
      </c>
      <c r="AQ18" s="102">
        <v>16.718516000000001</v>
      </c>
      <c r="AR18" s="102">
        <v>16.815632999999998</v>
      </c>
      <c r="AS18" s="102">
        <v>16.579903000000002</v>
      </c>
      <c r="AT18" s="102">
        <v>16.853031999999999</v>
      </c>
      <c r="AU18" s="102">
        <v>16.202500000000001</v>
      </c>
      <c r="AV18" s="102">
        <v>16.116871</v>
      </c>
      <c r="AW18" s="102">
        <v>16.553699999999999</v>
      </c>
      <c r="AX18" s="102">
        <v>16.772129</v>
      </c>
      <c r="AY18" s="870">
        <v>15.737</v>
      </c>
      <c r="AZ18" s="870">
        <v>15.357393</v>
      </c>
      <c r="BA18" s="870">
        <v>15.829644999999999</v>
      </c>
      <c r="BB18" s="870">
        <v>16.090599999999998</v>
      </c>
      <c r="BC18" s="870">
        <v>16.723580999999999</v>
      </c>
      <c r="BD18" s="870">
        <v>17.095267</v>
      </c>
      <c r="BE18" s="870">
        <v>16.999580999999999</v>
      </c>
      <c r="BF18" s="870">
        <v>16.942257999999999</v>
      </c>
      <c r="BG18" s="870">
        <v>16.464433</v>
      </c>
      <c r="BH18" s="870">
        <v>15.416516129</v>
      </c>
      <c r="BI18" s="870">
        <v>16.360842000000002</v>
      </c>
      <c r="BJ18" s="559">
        <v>16.194330000000001</v>
      </c>
      <c r="BK18" s="559">
        <v>15.63988</v>
      </c>
      <c r="BL18" s="559">
        <v>15.2288</v>
      </c>
      <c r="BM18" s="559">
        <v>15.77089</v>
      </c>
      <c r="BN18" s="559">
        <v>16.031189999999999</v>
      </c>
      <c r="BO18" s="559">
        <v>16.23272</v>
      </c>
      <c r="BP18" s="559">
        <v>16.373390000000001</v>
      </c>
      <c r="BQ18" s="559">
        <v>16.520949999999999</v>
      </c>
      <c r="BR18" s="559">
        <v>16.47888</v>
      </c>
      <c r="BS18" s="559">
        <v>15.86176</v>
      </c>
      <c r="BT18" s="559">
        <v>15.24029</v>
      </c>
      <c r="BU18" s="559">
        <v>15.743779999999999</v>
      </c>
      <c r="BV18" s="559">
        <v>15.911619999999999</v>
      </c>
    </row>
    <row r="19" spans="1:74" ht="11.1" customHeight="1" x14ac:dyDescent="0.2">
      <c r="A19" s="269" t="s">
        <v>233</v>
      </c>
      <c r="B19" s="550" t="s">
        <v>1081</v>
      </c>
      <c r="C19" s="341">
        <v>11.155578</v>
      </c>
      <c r="D19" s="341">
        <v>9.9305830000000004</v>
      </c>
      <c r="E19" s="341">
        <v>11.375774</v>
      </c>
      <c r="F19" s="341">
        <v>11.35534</v>
      </c>
      <c r="G19" s="341">
        <v>11.425008999999999</v>
      </c>
      <c r="H19" s="341">
        <v>11.400919</v>
      </c>
      <c r="I19" s="341">
        <v>11.420494</v>
      </c>
      <c r="J19" s="341">
        <v>11.317954</v>
      </c>
      <c r="K19" s="341">
        <v>10.960716</v>
      </c>
      <c r="L19" s="341">
        <v>11.640148</v>
      </c>
      <c r="M19" s="341">
        <v>11.870915</v>
      </c>
      <c r="N19" s="341">
        <v>11.759573</v>
      </c>
      <c r="O19" s="341">
        <v>11.450569</v>
      </c>
      <c r="P19" s="341">
        <v>11.465123999999999</v>
      </c>
      <c r="Q19" s="341">
        <v>11.888377999999999</v>
      </c>
      <c r="R19" s="341">
        <v>11.82958</v>
      </c>
      <c r="S19" s="341">
        <v>11.757607</v>
      </c>
      <c r="T19" s="341">
        <v>11.919069</v>
      </c>
      <c r="U19" s="341">
        <v>12.008948</v>
      </c>
      <c r="V19" s="341">
        <v>12.134452</v>
      </c>
      <c r="W19" s="341">
        <v>12.429211</v>
      </c>
      <c r="X19" s="341">
        <v>12.441943</v>
      </c>
      <c r="Y19" s="341">
        <v>12.493145</v>
      </c>
      <c r="Z19" s="341">
        <v>12.201518</v>
      </c>
      <c r="AA19" s="341">
        <v>12.640105</v>
      </c>
      <c r="AB19" s="341">
        <v>12.620922999999999</v>
      </c>
      <c r="AC19" s="341">
        <v>12.867153999999999</v>
      </c>
      <c r="AD19" s="341">
        <v>12.734163000000001</v>
      </c>
      <c r="AE19" s="341">
        <v>12.73226</v>
      </c>
      <c r="AF19" s="341">
        <v>12.787032999999999</v>
      </c>
      <c r="AG19" s="341">
        <v>12.912464</v>
      </c>
      <c r="AH19" s="341">
        <v>12.999148999999999</v>
      </c>
      <c r="AI19" s="341">
        <v>13.17794</v>
      </c>
      <c r="AJ19" s="341">
        <v>13.213355</v>
      </c>
      <c r="AK19" s="341">
        <v>13.315652999999999</v>
      </c>
      <c r="AL19" s="341">
        <v>13.29698</v>
      </c>
      <c r="AM19" s="341">
        <v>12.517327999999999</v>
      </c>
      <c r="AN19" s="341">
        <v>13.128899000000001</v>
      </c>
      <c r="AO19" s="341">
        <v>13.190308999999999</v>
      </c>
      <c r="AP19" s="341">
        <v>13.313839</v>
      </c>
      <c r="AQ19" s="341">
        <v>13.256073000000001</v>
      </c>
      <c r="AR19" s="341">
        <v>13.251652</v>
      </c>
      <c r="AS19" s="341">
        <v>13.21224</v>
      </c>
      <c r="AT19" s="341">
        <v>13.41051</v>
      </c>
      <c r="AU19" s="341">
        <v>13.170586</v>
      </c>
      <c r="AV19" s="341">
        <v>13.529911999999999</v>
      </c>
      <c r="AW19" s="341">
        <v>13.395830999999999</v>
      </c>
      <c r="AX19" s="341">
        <v>13.437274</v>
      </c>
      <c r="AY19" s="852">
        <v>13.140373</v>
      </c>
      <c r="AZ19" s="852">
        <v>13.239549999999999</v>
      </c>
      <c r="BA19" s="852">
        <v>13.452956</v>
      </c>
      <c r="BB19" s="852">
        <v>13.465611000000001</v>
      </c>
      <c r="BC19" s="852">
        <v>13.446565</v>
      </c>
      <c r="BD19" s="852">
        <v>13.610484</v>
      </c>
      <c r="BE19" s="852">
        <v>13.707281</v>
      </c>
      <c r="BF19" s="852">
        <v>13.799677000000001</v>
      </c>
      <c r="BG19" s="852">
        <v>13.844431</v>
      </c>
      <c r="BH19" s="852">
        <v>13.869322125</v>
      </c>
      <c r="BI19" s="852">
        <v>13.860941368000001</v>
      </c>
      <c r="BJ19" s="352">
        <v>13.848089999999999</v>
      </c>
      <c r="BK19" s="352">
        <v>13.711869999999999</v>
      </c>
      <c r="BL19" s="352">
        <v>13.53978</v>
      </c>
      <c r="BM19" s="352">
        <v>13.62256</v>
      </c>
      <c r="BN19" s="352">
        <v>13.60444</v>
      </c>
      <c r="BO19" s="352">
        <v>13.583320000000001</v>
      </c>
      <c r="BP19" s="352">
        <v>13.565910000000001</v>
      </c>
      <c r="BQ19" s="352">
        <v>13.50093</v>
      </c>
      <c r="BR19" s="352">
        <v>13.476570000000001</v>
      </c>
      <c r="BS19" s="352">
        <v>13.33972</v>
      </c>
      <c r="BT19" s="352">
        <v>13.376519999999999</v>
      </c>
      <c r="BU19" s="352">
        <v>13.5726</v>
      </c>
      <c r="BV19" s="352">
        <v>13.51315</v>
      </c>
    </row>
    <row r="20" spans="1:74" ht="11.1" customHeight="1" x14ac:dyDescent="0.2">
      <c r="A20" s="270" t="s">
        <v>807</v>
      </c>
      <c r="B20" s="550" t="s">
        <v>1096</v>
      </c>
      <c r="C20" s="341">
        <v>0</v>
      </c>
      <c r="D20" s="341">
        <v>0</v>
      </c>
      <c r="E20" s="341">
        <v>0</v>
      </c>
      <c r="F20" s="341">
        <v>0</v>
      </c>
      <c r="G20" s="341">
        <v>0</v>
      </c>
      <c r="H20" s="341">
        <v>0</v>
      </c>
      <c r="I20" s="341">
        <v>0</v>
      </c>
      <c r="J20" s="341">
        <v>0</v>
      </c>
      <c r="K20" s="341">
        <v>0</v>
      </c>
      <c r="L20" s="341">
        <v>0</v>
      </c>
      <c r="M20" s="341">
        <v>0</v>
      </c>
      <c r="N20" s="341">
        <v>0</v>
      </c>
      <c r="O20" s="341">
        <v>0.25954199999999999</v>
      </c>
      <c r="P20" s="341">
        <v>0.53358000000000005</v>
      </c>
      <c r="Q20" s="341">
        <v>0.43973400000000001</v>
      </c>
      <c r="R20" s="341">
        <v>0.41915799999999998</v>
      </c>
      <c r="S20" s="341">
        <v>0.32280300000000001</v>
      </c>
      <c r="T20" s="341">
        <v>0.36192999999999997</v>
      </c>
      <c r="U20" s="341">
        <v>0.40188299999999999</v>
      </c>
      <c r="V20" s="341">
        <v>0.44310500000000003</v>
      </c>
      <c r="W20" s="341">
        <v>0.42931200000000003</v>
      </c>
      <c r="X20" s="341">
        <v>0.58893399999999996</v>
      </c>
      <c r="Y20" s="341">
        <v>0.478047</v>
      </c>
      <c r="Z20" s="341">
        <v>0.373726</v>
      </c>
      <c r="AA20" s="341">
        <v>0.47386699999999998</v>
      </c>
      <c r="AB20" s="341">
        <v>0.33417000000000002</v>
      </c>
      <c r="AC20" s="341">
        <v>0.447542</v>
      </c>
      <c r="AD20" s="341">
        <v>0.52693100000000004</v>
      </c>
      <c r="AE20" s="341">
        <v>0.33610299999999999</v>
      </c>
      <c r="AF20" s="341">
        <v>0.55097300000000005</v>
      </c>
      <c r="AG20" s="341">
        <v>0.56745699999999999</v>
      </c>
      <c r="AH20" s="341">
        <v>0.67401900000000003</v>
      </c>
      <c r="AI20" s="341">
        <v>0.69033599999999995</v>
      </c>
      <c r="AJ20" s="341">
        <v>0.66837999999999997</v>
      </c>
      <c r="AK20" s="341">
        <v>0.55133900000000002</v>
      </c>
      <c r="AL20" s="341">
        <v>0.47212799999999999</v>
      </c>
      <c r="AM20" s="341">
        <v>0.50376699999999996</v>
      </c>
      <c r="AN20" s="341">
        <v>0.54354100000000005</v>
      </c>
      <c r="AO20" s="341">
        <v>0.50770499999999996</v>
      </c>
      <c r="AP20" s="341">
        <v>0.60906300000000002</v>
      </c>
      <c r="AQ20" s="341">
        <v>0.56484400000000001</v>
      </c>
      <c r="AR20" s="341">
        <v>0.68176300000000001</v>
      </c>
      <c r="AS20" s="341">
        <v>0.51678999999999997</v>
      </c>
      <c r="AT20" s="341">
        <v>0.64451899999999995</v>
      </c>
      <c r="AU20" s="341">
        <v>0.71692299999999998</v>
      </c>
      <c r="AV20" s="341">
        <v>0.65523900000000002</v>
      </c>
      <c r="AW20" s="341">
        <v>0.688693</v>
      </c>
      <c r="AX20" s="341">
        <v>0.71265199999999995</v>
      </c>
      <c r="AY20" s="852">
        <v>0.56069199999999997</v>
      </c>
      <c r="AZ20" s="852">
        <v>0.70757400000000004</v>
      </c>
      <c r="BA20" s="852">
        <v>0.74473199999999995</v>
      </c>
      <c r="BB20" s="852">
        <v>0.62717000000000001</v>
      </c>
      <c r="BC20" s="852">
        <v>0.61721099999999995</v>
      </c>
      <c r="BD20" s="852">
        <v>0.39513399999999999</v>
      </c>
      <c r="BE20" s="852">
        <v>0.56908099999999995</v>
      </c>
      <c r="BF20" s="852">
        <v>0.70583399999999996</v>
      </c>
      <c r="BG20" s="852">
        <v>0.787323</v>
      </c>
      <c r="BH20" s="852">
        <v>0.55500000000000005</v>
      </c>
      <c r="BI20" s="852">
        <v>0.55500000000000005</v>
      </c>
      <c r="BJ20" s="352">
        <v>0.56733009999999995</v>
      </c>
      <c r="BK20" s="352">
        <v>0.61675009999999997</v>
      </c>
      <c r="BL20" s="352">
        <v>0.59694970000000003</v>
      </c>
      <c r="BM20" s="352">
        <v>0.59008899999999997</v>
      </c>
      <c r="BN20" s="352">
        <v>0.58795379999999997</v>
      </c>
      <c r="BO20" s="352">
        <v>0.59190520000000002</v>
      </c>
      <c r="BP20" s="352">
        <v>0.58483940000000001</v>
      </c>
      <c r="BQ20" s="352">
        <v>0.58111570000000001</v>
      </c>
      <c r="BR20" s="352">
        <v>0.59991059999999996</v>
      </c>
      <c r="BS20" s="352">
        <v>0.61800679999999997</v>
      </c>
      <c r="BT20" s="352">
        <v>0.61500739999999998</v>
      </c>
      <c r="BU20" s="352">
        <v>0.5765034</v>
      </c>
      <c r="BV20" s="352">
        <v>0.55589650000000002</v>
      </c>
    </row>
    <row r="21" spans="1:74" ht="11.1" customHeight="1" x14ac:dyDescent="0.2">
      <c r="A21" s="270" t="s">
        <v>431</v>
      </c>
      <c r="B21" s="550" t="s">
        <v>1097</v>
      </c>
      <c r="C21" s="341">
        <v>2.61416</v>
      </c>
      <c r="D21" s="341">
        <v>3.023647</v>
      </c>
      <c r="E21" s="341">
        <v>3.0111910000000002</v>
      </c>
      <c r="F21" s="341">
        <v>2.6442649999999999</v>
      </c>
      <c r="G21" s="341">
        <v>2.9932609999999999</v>
      </c>
      <c r="H21" s="341">
        <v>3.1933950000000002</v>
      </c>
      <c r="I21" s="341">
        <v>3.6939479999999998</v>
      </c>
      <c r="J21" s="341">
        <v>3.2441450000000001</v>
      </c>
      <c r="K21" s="341">
        <v>3.991622</v>
      </c>
      <c r="L21" s="341">
        <v>3.1922000000000001</v>
      </c>
      <c r="M21" s="341">
        <v>3.19713</v>
      </c>
      <c r="N21" s="341">
        <v>3.015787</v>
      </c>
      <c r="O21" s="341">
        <v>3.0434760000000001</v>
      </c>
      <c r="P21" s="341">
        <v>2.9154740000000001</v>
      </c>
      <c r="Q21" s="341">
        <v>3.2209500000000002</v>
      </c>
      <c r="R21" s="341">
        <v>2.5548730000000002</v>
      </c>
      <c r="S21" s="341">
        <v>2.8580450000000002</v>
      </c>
      <c r="T21" s="341">
        <v>3.0194960000000002</v>
      </c>
      <c r="U21" s="341">
        <v>2.9168850000000002</v>
      </c>
      <c r="V21" s="341">
        <v>2.768659</v>
      </c>
      <c r="W21" s="341">
        <v>2.553353</v>
      </c>
      <c r="X21" s="341">
        <v>2.2373470000000002</v>
      </c>
      <c r="Y21" s="341">
        <v>2.1472720000000001</v>
      </c>
      <c r="Z21" s="341">
        <v>2.2279429999999998</v>
      </c>
      <c r="AA21" s="341">
        <v>2.8911609999999999</v>
      </c>
      <c r="AB21" s="341">
        <v>2.5176810000000001</v>
      </c>
      <c r="AC21" s="341">
        <v>1.890619</v>
      </c>
      <c r="AD21" s="341">
        <v>2.083383</v>
      </c>
      <c r="AE21" s="341">
        <v>2.618525</v>
      </c>
      <c r="AF21" s="341">
        <v>2.6042740000000002</v>
      </c>
      <c r="AG21" s="341">
        <v>2.3827410000000002</v>
      </c>
      <c r="AH21" s="341">
        <v>2.5829580000000001</v>
      </c>
      <c r="AI21" s="341">
        <v>2.5461</v>
      </c>
      <c r="AJ21" s="341">
        <v>2.0019650000000002</v>
      </c>
      <c r="AK21" s="341">
        <v>2.997522</v>
      </c>
      <c r="AL21" s="341">
        <v>1.8000609999999999</v>
      </c>
      <c r="AM21" s="341">
        <v>2.7233450000000001</v>
      </c>
      <c r="AN21" s="341">
        <v>1.9429099999999999</v>
      </c>
      <c r="AO21" s="341">
        <v>1.8470850000000001</v>
      </c>
      <c r="AP21" s="341">
        <v>2.602068</v>
      </c>
      <c r="AQ21" s="341">
        <v>2.8264719999999999</v>
      </c>
      <c r="AR21" s="341">
        <v>2.5246909999999998</v>
      </c>
      <c r="AS21" s="341">
        <v>2.8533279999999999</v>
      </c>
      <c r="AT21" s="341">
        <v>2.3408679999999999</v>
      </c>
      <c r="AU21" s="341">
        <v>2.6593429999999998</v>
      </c>
      <c r="AV21" s="341">
        <v>2.487581</v>
      </c>
      <c r="AW21" s="341">
        <v>2.288926</v>
      </c>
      <c r="AX21" s="341">
        <v>2.805301</v>
      </c>
      <c r="AY21" s="852">
        <v>2.7184330000000001</v>
      </c>
      <c r="AZ21" s="852">
        <v>1.7508349999999999</v>
      </c>
      <c r="BA21" s="852">
        <v>1.712612</v>
      </c>
      <c r="BB21" s="852">
        <v>2.1500330000000001</v>
      </c>
      <c r="BC21" s="852">
        <v>2.6305670000000001</v>
      </c>
      <c r="BD21" s="852">
        <v>2.4022039999999998</v>
      </c>
      <c r="BE21" s="852">
        <v>2.8085179999999998</v>
      </c>
      <c r="BF21" s="852">
        <v>2.2582719999999998</v>
      </c>
      <c r="BG21" s="852">
        <v>2.2425470000000001</v>
      </c>
      <c r="BH21" s="852">
        <v>1.3928709677</v>
      </c>
      <c r="BI21" s="852">
        <v>2.2803555666999999</v>
      </c>
      <c r="BJ21" s="352">
        <v>1.8784510000000001</v>
      </c>
      <c r="BK21" s="352">
        <v>2.014049</v>
      </c>
      <c r="BL21" s="352">
        <v>1.8031429999999999</v>
      </c>
      <c r="BM21" s="352">
        <v>2.155926</v>
      </c>
      <c r="BN21" s="352">
        <v>2.2036850000000001</v>
      </c>
      <c r="BO21" s="352">
        <v>2.1771180000000001</v>
      </c>
      <c r="BP21" s="352">
        <v>2.0133070000000002</v>
      </c>
      <c r="BQ21" s="352">
        <v>2.1806899999999998</v>
      </c>
      <c r="BR21" s="352">
        <v>2.213495</v>
      </c>
      <c r="BS21" s="352">
        <v>1.9533309999999999</v>
      </c>
      <c r="BT21" s="352">
        <v>1.7434000000000001</v>
      </c>
      <c r="BU21" s="352">
        <v>1.5935029999999999</v>
      </c>
      <c r="BV21" s="352">
        <v>1.5589740000000001</v>
      </c>
    </row>
    <row r="22" spans="1:74" ht="11.1" customHeight="1" x14ac:dyDescent="0.2">
      <c r="A22" s="270" t="s">
        <v>433</v>
      </c>
      <c r="B22" s="550" t="s">
        <v>1098</v>
      </c>
      <c r="C22" s="341">
        <v>3.2258064515E-5</v>
      </c>
      <c r="D22" s="341">
        <v>1.1142857143E-2</v>
      </c>
      <c r="E22" s="341">
        <v>-3.2258064515E-5</v>
      </c>
      <c r="F22" s="341">
        <v>0.14486666667</v>
      </c>
      <c r="G22" s="341">
        <v>0.18848387096999999</v>
      </c>
      <c r="H22" s="341">
        <v>0.20936666667000001</v>
      </c>
      <c r="I22" s="341">
        <v>6.4516129031E-5</v>
      </c>
      <c r="J22" s="341">
        <v>0</v>
      </c>
      <c r="K22" s="341">
        <v>0.1178</v>
      </c>
      <c r="L22" s="341">
        <v>0.22974193547999999</v>
      </c>
      <c r="M22" s="341">
        <v>0.30596666667</v>
      </c>
      <c r="N22" s="341">
        <v>0.25112903226</v>
      </c>
      <c r="O22" s="341">
        <v>0.17306451613000001</v>
      </c>
      <c r="P22" s="341">
        <v>0.33732142857000003</v>
      </c>
      <c r="Q22" s="341">
        <v>0.41325806452000002</v>
      </c>
      <c r="R22" s="341">
        <v>0.60650000000000004</v>
      </c>
      <c r="S22" s="341">
        <v>0.79861290323</v>
      </c>
      <c r="T22" s="341">
        <v>0.99283333333000001</v>
      </c>
      <c r="U22" s="341">
        <v>0.81670967742</v>
      </c>
      <c r="V22" s="341">
        <v>0.74029032258000005</v>
      </c>
      <c r="W22" s="341">
        <v>0.95546666667000002</v>
      </c>
      <c r="X22" s="341">
        <v>0.57496774194</v>
      </c>
      <c r="Y22" s="341">
        <v>0.33833333332999999</v>
      </c>
      <c r="Z22" s="341">
        <v>0.52867741935000001</v>
      </c>
      <c r="AA22" s="341">
        <v>1.4548387096999999E-2</v>
      </c>
      <c r="AB22" s="341">
        <v>0</v>
      </c>
      <c r="AC22" s="341">
        <v>1.3032258065E-2</v>
      </c>
      <c r="AD22" s="341">
        <v>0.24840000000000001</v>
      </c>
      <c r="AE22" s="341">
        <v>0.30183870967999998</v>
      </c>
      <c r="AF22" s="341">
        <v>0.24026666666999999</v>
      </c>
      <c r="AG22" s="341">
        <v>-9.5483870968000005E-3</v>
      </c>
      <c r="AH22" s="341">
        <v>-9.2774193547999997E-2</v>
      </c>
      <c r="AI22" s="341">
        <v>-3.1466666667000001E-2</v>
      </c>
      <c r="AJ22" s="341">
        <v>0</v>
      </c>
      <c r="AK22" s="341">
        <v>-2.1233333332999999E-2</v>
      </c>
      <c r="AL22" s="341">
        <v>-8.9451612902999994E-2</v>
      </c>
      <c r="AM22" s="341">
        <v>-0.10738709677</v>
      </c>
      <c r="AN22" s="341">
        <v>-0.10155172413999999</v>
      </c>
      <c r="AO22" s="341">
        <v>-9.6000000000000002E-2</v>
      </c>
      <c r="AP22" s="341">
        <v>-9.9433333333000001E-2</v>
      </c>
      <c r="AQ22" s="341">
        <v>-0.10483870968</v>
      </c>
      <c r="AR22" s="341">
        <v>-9.6833333332999996E-2</v>
      </c>
      <c r="AS22" s="341">
        <v>-7.6161290322999994E-2</v>
      </c>
      <c r="AT22" s="341">
        <v>-0.13622580644999999</v>
      </c>
      <c r="AU22" s="341">
        <v>-0.10913333333</v>
      </c>
      <c r="AV22" s="341">
        <v>-0.13832258065</v>
      </c>
      <c r="AW22" s="341">
        <v>-0.15273333333</v>
      </c>
      <c r="AX22" s="341">
        <v>-5.7032258065000001E-2</v>
      </c>
      <c r="AY22" s="852">
        <v>-4.8258064516000003E-2</v>
      </c>
      <c r="AZ22" s="852">
        <v>-8.8928571428999997E-3</v>
      </c>
      <c r="BA22" s="852">
        <v>-4.5064516128999997E-2</v>
      </c>
      <c r="BB22" s="852">
        <v>-8.0366666667E-2</v>
      </c>
      <c r="BC22" s="852">
        <v>-9.4774193547999999E-2</v>
      </c>
      <c r="BD22" s="852">
        <v>-3.1466666667000001E-2</v>
      </c>
      <c r="BE22" s="852">
        <v>8.7096774194000005E-4</v>
      </c>
      <c r="BF22" s="852">
        <v>-6.3387096774000007E-2</v>
      </c>
      <c r="BG22" s="852">
        <v>-6.8066666666999995E-2</v>
      </c>
      <c r="BH22" s="852">
        <v>-8.7935483871000003E-2</v>
      </c>
      <c r="BI22" s="852">
        <v>-7.1566812967000001E-2</v>
      </c>
      <c r="BJ22" s="352">
        <v>-5.7419400000000002E-2</v>
      </c>
      <c r="BK22" s="352">
        <v>-8.9677400000000004E-2</v>
      </c>
      <c r="BL22" s="352">
        <v>-6.35714E-2</v>
      </c>
      <c r="BM22" s="352">
        <v>-5.7419400000000002E-2</v>
      </c>
      <c r="BN22" s="352">
        <v>-5.9333299999999999E-2</v>
      </c>
      <c r="BO22" s="352">
        <v>-5.7419400000000002E-2</v>
      </c>
      <c r="BP22" s="352">
        <v>-5.9333299999999999E-2</v>
      </c>
      <c r="BQ22" s="352">
        <v>-5.7419400000000002E-2</v>
      </c>
      <c r="BR22" s="352">
        <v>-5.7419400000000002E-2</v>
      </c>
      <c r="BS22" s="352">
        <v>-5.9333299999999999E-2</v>
      </c>
      <c r="BT22" s="352">
        <v>0</v>
      </c>
      <c r="BU22" s="352">
        <v>0</v>
      </c>
      <c r="BV22" s="352">
        <v>0</v>
      </c>
    </row>
    <row r="23" spans="1:74" ht="11.1" customHeight="1" x14ac:dyDescent="0.2">
      <c r="A23" s="270" t="s">
        <v>432</v>
      </c>
      <c r="B23" s="550" t="s">
        <v>1099</v>
      </c>
      <c r="C23" s="341">
        <v>0.29683870967999998</v>
      </c>
      <c r="D23" s="341">
        <v>-0.62882142857000001</v>
      </c>
      <c r="E23" s="341">
        <v>-0.27703225805999998</v>
      </c>
      <c r="F23" s="341">
        <v>0.44353333333</v>
      </c>
      <c r="G23" s="341">
        <v>0.39283870968000001</v>
      </c>
      <c r="H23" s="341">
        <v>0.96240000000000003</v>
      </c>
      <c r="I23" s="341">
        <v>0.30203225806</v>
      </c>
      <c r="J23" s="341">
        <v>0.55548387096999996</v>
      </c>
      <c r="K23" s="341">
        <v>3.9399999999999998E-2</v>
      </c>
      <c r="L23" s="341">
        <v>-0.52377419354999999</v>
      </c>
      <c r="M23" s="341">
        <v>0.10643333333</v>
      </c>
      <c r="N23" s="341">
        <v>0.39364516128999999</v>
      </c>
      <c r="O23" s="341">
        <v>0.24096774194000001</v>
      </c>
      <c r="P23" s="341">
        <v>0.18528571428999999</v>
      </c>
      <c r="Q23" s="341">
        <v>-0.18325806452000001</v>
      </c>
      <c r="R23" s="341">
        <v>-0.10583333333</v>
      </c>
      <c r="S23" s="341">
        <v>7.4741935484000002E-2</v>
      </c>
      <c r="T23" s="341">
        <v>-9.1133333332999999E-2</v>
      </c>
      <c r="U23" s="341">
        <v>-0.20245161289999999</v>
      </c>
      <c r="V23" s="341">
        <v>0.13838709677</v>
      </c>
      <c r="W23" s="341">
        <v>-0.30716666666999998</v>
      </c>
      <c r="X23" s="341">
        <v>-0.34445161289999998</v>
      </c>
      <c r="Y23" s="341">
        <v>0.76856666666999995</v>
      </c>
      <c r="Z23" s="341">
        <v>-0.43487096774</v>
      </c>
      <c r="AA23" s="341">
        <v>-0.93732258064999996</v>
      </c>
      <c r="AB23" s="341">
        <v>-0.47178571428999999</v>
      </c>
      <c r="AC23" s="341">
        <v>0.23064516129000001</v>
      </c>
      <c r="AD23" s="341">
        <v>0.18640000000000001</v>
      </c>
      <c r="AE23" s="341">
        <v>-3.2774193548E-2</v>
      </c>
      <c r="AF23" s="341">
        <v>0.1976</v>
      </c>
      <c r="AG23" s="341">
        <v>0.47638709677000002</v>
      </c>
      <c r="AH23" s="341">
        <v>0.73051612902999996</v>
      </c>
      <c r="AI23" s="341">
        <v>-1.8800000000000001E-2</v>
      </c>
      <c r="AJ23" s="341">
        <v>-0.26219354838999998</v>
      </c>
      <c r="AK23" s="341">
        <v>-0.52816666667000001</v>
      </c>
      <c r="AL23" s="341">
        <v>0.49506451613000002</v>
      </c>
      <c r="AM23" s="341">
        <v>-5.3677419354999999E-2</v>
      </c>
      <c r="AN23" s="341">
        <v>-0.69593103448000004</v>
      </c>
      <c r="AO23" s="341">
        <v>1.8806451613E-2</v>
      </c>
      <c r="AP23" s="341">
        <v>-0.56153333333</v>
      </c>
      <c r="AQ23" s="341">
        <v>0.30883870967999999</v>
      </c>
      <c r="AR23" s="341">
        <v>0.48480000000000001</v>
      </c>
      <c r="AS23" s="341">
        <v>0.41322580645000001</v>
      </c>
      <c r="AT23" s="341">
        <v>0.32293548386999998</v>
      </c>
      <c r="AU23" s="341">
        <v>8.3666666666999998E-2</v>
      </c>
      <c r="AV23" s="341">
        <v>-0.27787096773999997</v>
      </c>
      <c r="AW23" s="341">
        <v>8.4666666666999998E-2</v>
      </c>
      <c r="AX23" s="341">
        <v>0.25306451612999997</v>
      </c>
      <c r="AY23" s="852">
        <v>-0.17425806452000001</v>
      </c>
      <c r="AZ23" s="852">
        <v>-0.39300000000000002</v>
      </c>
      <c r="BA23" s="852">
        <v>-6.1354838709999998E-2</v>
      </c>
      <c r="BB23" s="852">
        <v>-0.11256666667</v>
      </c>
      <c r="BC23" s="852">
        <v>0.14638709677</v>
      </c>
      <c r="BD23" s="852">
        <v>0.55403333333000004</v>
      </c>
      <c r="BE23" s="852">
        <v>-0.20258064515999999</v>
      </c>
      <c r="BF23" s="852">
        <v>9.3290322580999993E-2</v>
      </c>
      <c r="BG23" s="852">
        <v>0.31469999999999998</v>
      </c>
      <c r="BH23" s="852">
        <v>-0.45906912441999997</v>
      </c>
      <c r="BI23" s="852">
        <v>-0.18393125746</v>
      </c>
      <c r="BJ23" s="352">
        <v>-9.1312500000000005E-2</v>
      </c>
      <c r="BK23" s="352">
        <v>-0.59973310000000002</v>
      </c>
      <c r="BL23" s="352">
        <v>-0.65918730000000003</v>
      </c>
      <c r="BM23" s="352">
        <v>-0.56063200000000002</v>
      </c>
      <c r="BN23" s="352">
        <v>-0.3286326</v>
      </c>
      <c r="BO23" s="352">
        <v>-8.0273499999999998E-2</v>
      </c>
      <c r="BP23" s="352">
        <v>0.24165510000000001</v>
      </c>
      <c r="BQ23" s="352">
        <v>0.28389710000000001</v>
      </c>
      <c r="BR23" s="352">
        <v>0.23839060000000001</v>
      </c>
      <c r="BS23" s="352">
        <v>2.5016400000000001E-2</v>
      </c>
      <c r="BT23" s="352">
        <v>-0.48345300000000002</v>
      </c>
      <c r="BU23" s="352">
        <v>-3.6394900000000001E-2</v>
      </c>
      <c r="BV23" s="352">
        <v>0.21993270000000001</v>
      </c>
    </row>
    <row r="24" spans="1:74" ht="11.1" customHeight="1" x14ac:dyDescent="0.2">
      <c r="A24" s="270" t="s">
        <v>238</v>
      </c>
      <c r="B24" s="550" t="s">
        <v>1100</v>
      </c>
      <c r="C24" s="341">
        <v>0.47523003225999999</v>
      </c>
      <c r="D24" s="341">
        <v>3.4377571428999998E-2</v>
      </c>
      <c r="E24" s="341">
        <v>0.27722851612999999</v>
      </c>
      <c r="F24" s="341">
        <v>0.57416199999999995</v>
      </c>
      <c r="G24" s="341">
        <v>0.59608441935000001</v>
      </c>
      <c r="H24" s="341">
        <v>0.42415233333000002</v>
      </c>
      <c r="I24" s="341">
        <v>0.43530022581</v>
      </c>
      <c r="J24" s="341">
        <v>0.60841712903</v>
      </c>
      <c r="K24" s="341">
        <v>0.122129</v>
      </c>
      <c r="L24" s="341">
        <v>0.50703925806000005</v>
      </c>
      <c r="M24" s="341">
        <v>0.20352200000000001</v>
      </c>
      <c r="N24" s="341">
        <v>0.33676880645000001</v>
      </c>
      <c r="O24" s="341">
        <v>0.30005774194000001</v>
      </c>
      <c r="P24" s="341">
        <v>-3.9499142857E-2</v>
      </c>
      <c r="Q24" s="341">
        <v>6.7745E-2</v>
      </c>
      <c r="R24" s="341">
        <v>0.34402233332999999</v>
      </c>
      <c r="S24" s="341">
        <v>0.42696416128999998</v>
      </c>
      <c r="T24" s="341">
        <v>0.36880499999999999</v>
      </c>
      <c r="U24" s="341">
        <v>0.41602593548</v>
      </c>
      <c r="V24" s="341">
        <v>0.20278358064999999</v>
      </c>
      <c r="W24" s="341">
        <v>8.1023999999999999E-2</v>
      </c>
      <c r="X24" s="341">
        <v>0.27706687096999999</v>
      </c>
      <c r="Y24" s="341">
        <v>0.225103</v>
      </c>
      <c r="Z24" s="341">
        <v>0.47994254839</v>
      </c>
      <c r="AA24" s="341">
        <v>4.1891935483999998E-3</v>
      </c>
      <c r="AB24" s="341">
        <v>0.12461871429</v>
      </c>
      <c r="AC24" s="341">
        <v>6.3523580644999994E-2</v>
      </c>
      <c r="AD24" s="341">
        <v>6.0555999999999999E-2</v>
      </c>
      <c r="AE24" s="341">
        <v>0.25907948387000002</v>
      </c>
      <c r="AF24" s="341">
        <v>2.5986333332999999E-2</v>
      </c>
      <c r="AG24" s="341">
        <v>0.29846729032000002</v>
      </c>
      <c r="AH24" s="341">
        <v>-0.20438393548</v>
      </c>
      <c r="AI24" s="341">
        <v>-0.12480933332999999</v>
      </c>
      <c r="AJ24" s="341">
        <v>-0.26460345160999998</v>
      </c>
      <c r="AK24" s="341">
        <v>-0.37794699999999998</v>
      </c>
      <c r="AL24" s="341">
        <v>0.52705709677000001</v>
      </c>
      <c r="AM24" s="341">
        <v>-0.18853648386999999</v>
      </c>
      <c r="AN24" s="341">
        <v>6.3994758621E-2</v>
      </c>
      <c r="AO24" s="341">
        <v>0.39670754839</v>
      </c>
      <c r="AP24" s="341">
        <v>1.7763666667000001E-2</v>
      </c>
      <c r="AQ24" s="341">
        <v>-0.13287299999999999</v>
      </c>
      <c r="AR24" s="341">
        <v>-3.0439666667000001E-2</v>
      </c>
      <c r="AS24" s="341">
        <v>-0.33951951612999998</v>
      </c>
      <c r="AT24" s="341">
        <v>0.27042532258000002</v>
      </c>
      <c r="AU24" s="341">
        <v>-0.31888533333000002</v>
      </c>
      <c r="AV24" s="341">
        <v>-0.13966745160999999</v>
      </c>
      <c r="AW24" s="341">
        <v>0.24831666666999999</v>
      </c>
      <c r="AX24" s="341">
        <v>-0.37913025806</v>
      </c>
      <c r="AY24" s="852">
        <v>-0.45998187096999998</v>
      </c>
      <c r="AZ24" s="852">
        <v>6.1326857142999999E-2</v>
      </c>
      <c r="BA24" s="852">
        <v>2.5764354839000001E-2</v>
      </c>
      <c r="BB24" s="852">
        <v>4.0719333332999999E-2</v>
      </c>
      <c r="BC24" s="852">
        <v>-2.2374903226000002E-2</v>
      </c>
      <c r="BD24" s="852">
        <v>0.16487833332999999</v>
      </c>
      <c r="BE24" s="852">
        <v>0.11641067742</v>
      </c>
      <c r="BF24" s="852">
        <v>0.14857177419000001</v>
      </c>
      <c r="BG24" s="852">
        <v>-0.65650133333000005</v>
      </c>
      <c r="BH24" s="852">
        <v>0.14632764508000001</v>
      </c>
      <c r="BI24" s="852">
        <v>-7.9956864013999998E-2</v>
      </c>
      <c r="BJ24" s="352">
        <v>4.9186500000000001E-2</v>
      </c>
      <c r="BK24" s="352">
        <v>-1.3387100000000001E-2</v>
      </c>
      <c r="BL24" s="352">
        <v>1.16834E-2</v>
      </c>
      <c r="BM24" s="352">
        <v>2.0370099999999999E-2</v>
      </c>
      <c r="BN24" s="352">
        <v>2.3073699999999999E-2</v>
      </c>
      <c r="BO24" s="352">
        <v>1.80705E-2</v>
      </c>
      <c r="BP24" s="352">
        <v>2.70169E-2</v>
      </c>
      <c r="BQ24" s="352">
        <v>3.1731700000000002E-2</v>
      </c>
      <c r="BR24" s="352">
        <v>7.9343599999999997E-3</v>
      </c>
      <c r="BS24" s="352">
        <v>-1.4978399999999999E-2</v>
      </c>
      <c r="BT24" s="352">
        <v>-1.1180600000000001E-2</v>
      </c>
      <c r="BU24" s="352">
        <v>3.7571599999999997E-2</v>
      </c>
      <c r="BV24" s="352">
        <v>6.3663300000000006E-2</v>
      </c>
    </row>
    <row r="25" spans="1:74" s="273" customFormat="1" ht="11.1" customHeight="1" x14ac:dyDescent="0.2">
      <c r="A25" s="548" t="s">
        <v>241</v>
      </c>
      <c r="B25" s="549" t="s">
        <v>1101</v>
      </c>
      <c r="C25" s="102">
        <v>0.88864399999999999</v>
      </c>
      <c r="D25" s="102">
        <v>0.78028500000000001</v>
      </c>
      <c r="E25" s="102">
        <v>0.86464600000000003</v>
      </c>
      <c r="F25" s="102">
        <v>0.93716600000000005</v>
      </c>
      <c r="G25" s="102">
        <v>1.0375490000000001</v>
      </c>
      <c r="H25" s="102">
        <v>0.95299900000000004</v>
      </c>
      <c r="I25" s="102">
        <v>0.94864599999999999</v>
      </c>
      <c r="J25" s="102">
        <v>0.98896799999999996</v>
      </c>
      <c r="K25" s="102">
        <v>0.93493199999999999</v>
      </c>
      <c r="L25" s="102">
        <v>1.0131289999999999</v>
      </c>
      <c r="M25" s="102">
        <v>1.0127679999999999</v>
      </c>
      <c r="N25" s="102">
        <v>1.0919380000000001</v>
      </c>
      <c r="O25" s="102">
        <v>0.98848599999999998</v>
      </c>
      <c r="P25" s="102">
        <v>0.92403500000000005</v>
      </c>
      <c r="Q25" s="102">
        <v>1.004067</v>
      </c>
      <c r="R25" s="102">
        <v>1.0501659999999999</v>
      </c>
      <c r="S25" s="102">
        <v>1.0867089999999999</v>
      </c>
      <c r="T25" s="102">
        <v>1.1109009999999999</v>
      </c>
      <c r="U25" s="102">
        <v>1.100482</v>
      </c>
      <c r="V25" s="102">
        <v>1.01013</v>
      </c>
      <c r="W25" s="102">
        <v>1.081998</v>
      </c>
      <c r="X25" s="102">
        <v>1.0138050000000001</v>
      </c>
      <c r="Y25" s="102">
        <v>1.023299</v>
      </c>
      <c r="Z25" s="102">
        <v>0.98570899999999995</v>
      </c>
      <c r="AA25" s="102">
        <v>1.0314540000000001</v>
      </c>
      <c r="AB25" s="102">
        <v>0.95485799999999998</v>
      </c>
      <c r="AC25" s="102">
        <v>0.92438900000000002</v>
      </c>
      <c r="AD25" s="102">
        <v>1.008634</v>
      </c>
      <c r="AE25" s="102">
        <v>0.93196699999999999</v>
      </c>
      <c r="AF25" s="102">
        <v>1.049633</v>
      </c>
      <c r="AG25" s="102">
        <v>1.04413</v>
      </c>
      <c r="AH25" s="102">
        <v>1.0708070000000001</v>
      </c>
      <c r="AI25" s="102">
        <v>1.0710679999999999</v>
      </c>
      <c r="AJ25" s="102">
        <v>1.0310319999999999</v>
      </c>
      <c r="AK25" s="102">
        <v>1.054665</v>
      </c>
      <c r="AL25" s="102">
        <v>1.065612</v>
      </c>
      <c r="AM25" s="102">
        <v>0.96887199999999996</v>
      </c>
      <c r="AN25" s="102">
        <v>0.83903499999999998</v>
      </c>
      <c r="AO25" s="102">
        <v>0.92435500000000004</v>
      </c>
      <c r="AP25" s="102">
        <v>0.97323400000000004</v>
      </c>
      <c r="AQ25" s="102">
        <v>0.97599999999999998</v>
      </c>
      <c r="AR25" s="102">
        <v>0.97896799999999995</v>
      </c>
      <c r="AS25" s="102">
        <v>0.91967699999999997</v>
      </c>
      <c r="AT25" s="102">
        <v>1.0033570000000001</v>
      </c>
      <c r="AU25" s="102">
        <v>0.98699800000000004</v>
      </c>
      <c r="AV25" s="102">
        <v>1.008645</v>
      </c>
      <c r="AW25" s="102">
        <v>1.0306649999999999</v>
      </c>
      <c r="AX25" s="102">
        <v>1.020035</v>
      </c>
      <c r="AY25" s="870">
        <v>0.96013099999999996</v>
      </c>
      <c r="AZ25" s="870">
        <v>0.94250100000000003</v>
      </c>
      <c r="BA25" s="870">
        <v>0.91890300000000003</v>
      </c>
      <c r="BB25" s="870">
        <v>0.93333500000000003</v>
      </c>
      <c r="BC25" s="870">
        <v>1.065742</v>
      </c>
      <c r="BD25" s="870">
        <v>1.023166</v>
      </c>
      <c r="BE25" s="870">
        <v>1.0159050000000001</v>
      </c>
      <c r="BF25" s="870">
        <v>1.0369360000000001</v>
      </c>
      <c r="BG25" s="870">
        <v>0.98656600000000005</v>
      </c>
      <c r="BH25" s="870">
        <v>0.98931239999999998</v>
      </c>
      <c r="BI25" s="870">
        <v>1.0209680000000001</v>
      </c>
      <c r="BJ25" s="559">
        <v>1.0222359999999999</v>
      </c>
      <c r="BK25" s="559">
        <v>0.97400430000000005</v>
      </c>
      <c r="BL25" s="559">
        <v>0.91838739999999996</v>
      </c>
      <c r="BM25" s="559">
        <v>0.93684219999999996</v>
      </c>
      <c r="BN25" s="559">
        <v>0.97417129999999996</v>
      </c>
      <c r="BO25" s="559">
        <v>0.96446580000000004</v>
      </c>
      <c r="BP25" s="559">
        <v>0.98359180000000002</v>
      </c>
      <c r="BQ25" s="559">
        <v>0.99299110000000002</v>
      </c>
      <c r="BR25" s="559">
        <v>1.0049159999999999</v>
      </c>
      <c r="BS25" s="559">
        <v>0.96302299999999996</v>
      </c>
      <c r="BT25" s="559">
        <v>0.95646180000000003</v>
      </c>
      <c r="BU25" s="559">
        <v>0.98326840000000004</v>
      </c>
      <c r="BV25" s="559">
        <v>0.98727690000000001</v>
      </c>
    </row>
    <row r="26" spans="1:74" s="273" customFormat="1" ht="11.1" customHeight="1" x14ac:dyDescent="0.2">
      <c r="A26" s="548" t="s">
        <v>240</v>
      </c>
      <c r="B26" s="549" t="s">
        <v>1102</v>
      </c>
      <c r="C26" s="102">
        <v>5.2172580000000002</v>
      </c>
      <c r="D26" s="102">
        <v>4.2468570000000003</v>
      </c>
      <c r="E26" s="102">
        <v>5.1479679999999997</v>
      </c>
      <c r="F26" s="102">
        <v>5.4774669999999999</v>
      </c>
      <c r="G26" s="102">
        <v>5.496645</v>
      </c>
      <c r="H26" s="102">
        <v>5.5151669999999999</v>
      </c>
      <c r="I26" s="102">
        <v>5.5017420000000001</v>
      </c>
      <c r="J26" s="102">
        <v>5.5961290000000004</v>
      </c>
      <c r="K26" s="102">
        <v>5.5712330000000003</v>
      </c>
      <c r="L26" s="102">
        <v>5.7210000000000001</v>
      </c>
      <c r="M26" s="102">
        <v>5.7728330000000003</v>
      </c>
      <c r="N26" s="102">
        <v>5.7409359999999996</v>
      </c>
      <c r="O26" s="102">
        <v>5.5083549999999999</v>
      </c>
      <c r="P26" s="102">
        <v>5.5139639999999996</v>
      </c>
      <c r="Q26" s="102">
        <v>5.9523549999999998</v>
      </c>
      <c r="R26" s="102">
        <v>5.9173</v>
      </c>
      <c r="S26" s="102">
        <v>5.9610000000000003</v>
      </c>
      <c r="T26" s="102">
        <v>6.008267</v>
      </c>
      <c r="U26" s="102">
        <v>6.1885159999999999</v>
      </c>
      <c r="V26" s="102">
        <v>6.0605479999999998</v>
      </c>
      <c r="W26" s="102">
        <v>6.1540670000000004</v>
      </c>
      <c r="X26" s="102">
        <v>6.1677419999999996</v>
      </c>
      <c r="Y26" s="102">
        <v>6.1393000000000004</v>
      </c>
      <c r="Z26" s="102">
        <v>5.6004519999999998</v>
      </c>
      <c r="AA26" s="102">
        <v>6.0409680000000003</v>
      </c>
      <c r="AB26" s="102">
        <v>6.1175360000000003</v>
      </c>
      <c r="AC26" s="102">
        <v>6.3514189999999999</v>
      </c>
      <c r="AD26" s="102">
        <v>6.4454330000000004</v>
      </c>
      <c r="AE26" s="102">
        <v>6.428839</v>
      </c>
      <c r="AF26" s="102">
        <v>6.4082999999999997</v>
      </c>
      <c r="AG26" s="102">
        <v>6.5056770000000004</v>
      </c>
      <c r="AH26" s="102">
        <v>6.6308389999999999</v>
      </c>
      <c r="AI26" s="102">
        <v>6.7954330000000001</v>
      </c>
      <c r="AJ26" s="102">
        <v>6.8048390000000003</v>
      </c>
      <c r="AK26" s="102">
        <v>6.7828330000000001</v>
      </c>
      <c r="AL26" s="102">
        <v>6.6485479999999999</v>
      </c>
      <c r="AM26" s="102">
        <v>6.1396769999999998</v>
      </c>
      <c r="AN26" s="102">
        <v>6.7073450000000001</v>
      </c>
      <c r="AO26" s="102">
        <v>6.9603229999999998</v>
      </c>
      <c r="AP26" s="102">
        <v>7.0796000000000001</v>
      </c>
      <c r="AQ26" s="102">
        <v>7.1399679999999996</v>
      </c>
      <c r="AR26" s="102">
        <v>7.1203000000000003</v>
      </c>
      <c r="AS26" s="102">
        <v>7.0094839999999996</v>
      </c>
      <c r="AT26" s="102">
        <v>7.1390969999999996</v>
      </c>
      <c r="AU26" s="102">
        <v>7.2344999999999997</v>
      </c>
      <c r="AV26" s="102">
        <v>7.3744189999999996</v>
      </c>
      <c r="AW26" s="102">
        <v>7.3837330000000003</v>
      </c>
      <c r="AX26" s="102">
        <v>7.204161</v>
      </c>
      <c r="AY26" s="870">
        <v>6.7095159999999998</v>
      </c>
      <c r="AZ26" s="870">
        <v>6.9413210000000003</v>
      </c>
      <c r="BA26" s="870">
        <v>7.3242580000000004</v>
      </c>
      <c r="BB26" s="870">
        <v>7.3574330000000003</v>
      </c>
      <c r="BC26" s="870">
        <v>7.4719360000000004</v>
      </c>
      <c r="BD26" s="870">
        <v>7.4839330000000004</v>
      </c>
      <c r="BE26" s="870">
        <v>7.576581</v>
      </c>
      <c r="BF26" s="870">
        <v>7.7120639999999998</v>
      </c>
      <c r="BG26" s="870">
        <v>7.8946670000000001</v>
      </c>
      <c r="BH26" s="870">
        <v>7.6479868824999997</v>
      </c>
      <c r="BI26" s="870">
        <v>7.6891601340999998</v>
      </c>
      <c r="BJ26" s="559">
        <v>7.3449109999999997</v>
      </c>
      <c r="BK26" s="559">
        <v>7.345167</v>
      </c>
      <c r="BL26" s="559">
        <v>7.3351620000000004</v>
      </c>
      <c r="BM26" s="559">
        <v>7.4902139999999999</v>
      </c>
      <c r="BN26" s="559">
        <v>7.5784589999999996</v>
      </c>
      <c r="BO26" s="559">
        <v>7.5956630000000001</v>
      </c>
      <c r="BP26" s="559">
        <v>7.6338330000000001</v>
      </c>
      <c r="BQ26" s="559">
        <v>7.6437549999999996</v>
      </c>
      <c r="BR26" s="559">
        <v>7.7190240000000001</v>
      </c>
      <c r="BS26" s="559">
        <v>7.753228</v>
      </c>
      <c r="BT26" s="559">
        <v>7.7731339999999998</v>
      </c>
      <c r="BU26" s="559">
        <v>7.7734529999999999</v>
      </c>
      <c r="BV26" s="559">
        <v>7.5952650000000004</v>
      </c>
    </row>
    <row r="27" spans="1:74" s="273" customFormat="1" ht="11.1" customHeight="1" x14ac:dyDescent="0.2">
      <c r="A27" s="548" t="s">
        <v>495</v>
      </c>
      <c r="B27" s="549" t="s">
        <v>1103</v>
      </c>
      <c r="C27" s="102">
        <v>1.073075</v>
      </c>
      <c r="D27" s="102">
        <v>0.94726999999999995</v>
      </c>
      <c r="E27" s="102">
        <v>1.094449</v>
      </c>
      <c r="F27" s="102">
        <v>1.0857479999999999</v>
      </c>
      <c r="G27" s="102">
        <v>1.158898</v>
      </c>
      <c r="H27" s="102">
        <v>1.1696249999999999</v>
      </c>
      <c r="I27" s="102">
        <v>1.1765399999999999</v>
      </c>
      <c r="J27" s="102">
        <v>1.1004970000000001</v>
      </c>
      <c r="K27" s="102">
        <v>1.078711</v>
      </c>
      <c r="L27" s="102">
        <v>1.207738</v>
      </c>
      <c r="M27" s="102">
        <v>1.256041</v>
      </c>
      <c r="N27" s="102">
        <v>1.263269</v>
      </c>
      <c r="O27" s="102">
        <v>1.20608</v>
      </c>
      <c r="P27" s="102">
        <v>1.183184</v>
      </c>
      <c r="Q27" s="102">
        <v>1.196663</v>
      </c>
      <c r="R27" s="102">
        <v>1.156757</v>
      </c>
      <c r="S27" s="102">
        <v>1.2056260000000001</v>
      </c>
      <c r="T27" s="102">
        <v>1.2460420000000001</v>
      </c>
      <c r="U27" s="102">
        <v>1.2271460000000001</v>
      </c>
      <c r="V27" s="102">
        <v>1.1889620000000001</v>
      </c>
      <c r="W27" s="102">
        <v>1.125291</v>
      </c>
      <c r="X27" s="102">
        <v>1.2248429999999999</v>
      </c>
      <c r="Y27" s="102">
        <v>1.2798020000000001</v>
      </c>
      <c r="Z27" s="102">
        <v>1.1911320000000001</v>
      </c>
      <c r="AA27" s="102">
        <v>1.238111</v>
      </c>
      <c r="AB27" s="102">
        <v>1.237419</v>
      </c>
      <c r="AC27" s="102">
        <v>1.2492559999999999</v>
      </c>
      <c r="AD27" s="102">
        <v>1.2379389999999999</v>
      </c>
      <c r="AE27" s="102">
        <v>1.2882659999999999</v>
      </c>
      <c r="AF27" s="102">
        <v>1.341669</v>
      </c>
      <c r="AG27" s="102">
        <v>1.312074</v>
      </c>
      <c r="AH27" s="102">
        <v>1.3001560000000001</v>
      </c>
      <c r="AI27" s="102">
        <v>1.320495</v>
      </c>
      <c r="AJ27" s="102">
        <v>1.3107260000000001</v>
      </c>
      <c r="AK27" s="102">
        <v>1.3429819999999999</v>
      </c>
      <c r="AL27" s="102">
        <v>1.403586</v>
      </c>
      <c r="AM27" s="102">
        <v>1.280397</v>
      </c>
      <c r="AN27" s="102">
        <v>1.3743639999999999</v>
      </c>
      <c r="AO27" s="102">
        <v>1.362549</v>
      </c>
      <c r="AP27" s="102">
        <v>1.3026770000000001</v>
      </c>
      <c r="AQ27" s="102">
        <v>1.312872</v>
      </c>
      <c r="AR27" s="102">
        <v>1.394882</v>
      </c>
      <c r="AS27" s="102">
        <v>1.4245570000000001</v>
      </c>
      <c r="AT27" s="102">
        <v>1.413205</v>
      </c>
      <c r="AU27" s="102">
        <v>1.378784</v>
      </c>
      <c r="AV27" s="102">
        <v>1.386541</v>
      </c>
      <c r="AW27" s="102">
        <v>1.465471</v>
      </c>
      <c r="AX27" s="102">
        <v>1.442026</v>
      </c>
      <c r="AY27" s="870">
        <v>1.325928</v>
      </c>
      <c r="AZ27" s="870">
        <v>1.338042</v>
      </c>
      <c r="BA27" s="870">
        <v>1.3206439999999999</v>
      </c>
      <c r="BB27" s="870">
        <v>1.286232</v>
      </c>
      <c r="BC27" s="870">
        <v>1.3317330000000001</v>
      </c>
      <c r="BD27" s="870">
        <v>1.384331</v>
      </c>
      <c r="BE27" s="870">
        <v>1.384404</v>
      </c>
      <c r="BF27" s="870">
        <v>1.3527739999999999</v>
      </c>
      <c r="BG27" s="870">
        <v>1.3742829999999999</v>
      </c>
      <c r="BH27" s="870">
        <v>1.3929588206000001</v>
      </c>
      <c r="BI27" s="870">
        <v>1.42731553</v>
      </c>
      <c r="BJ27" s="559">
        <v>1.4034819999999999</v>
      </c>
      <c r="BK27" s="559">
        <v>1.365478</v>
      </c>
      <c r="BL27" s="559">
        <v>1.3314349999999999</v>
      </c>
      <c r="BM27" s="559">
        <v>1.370487</v>
      </c>
      <c r="BN27" s="559">
        <v>1.3840809999999999</v>
      </c>
      <c r="BO27" s="559">
        <v>1.435046</v>
      </c>
      <c r="BP27" s="559">
        <v>1.457603</v>
      </c>
      <c r="BQ27" s="559">
        <v>1.4702980000000001</v>
      </c>
      <c r="BR27" s="559">
        <v>1.481808</v>
      </c>
      <c r="BS27" s="559">
        <v>1.4623809999999999</v>
      </c>
      <c r="BT27" s="559">
        <v>1.4680880000000001</v>
      </c>
      <c r="BU27" s="559">
        <v>1.5541290000000001</v>
      </c>
      <c r="BV27" s="559">
        <v>1.5365949999999999</v>
      </c>
    </row>
    <row r="28" spans="1:74" ht="11.1" customHeight="1" x14ac:dyDescent="0.2">
      <c r="A28" s="270" t="s">
        <v>470</v>
      </c>
      <c r="B28" s="550" t="s">
        <v>1104</v>
      </c>
      <c r="C28" s="341">
        <v>0.92932499999999996</v>
      </c>
      <c r="D28" s="341">
        <v>0.81768099999999999</v>
      </c>
      <c r="E28" s="341">
        <v>0.94604100000000002</v>
      </c>
      <c r="F28" s="341">
        <v>0.940438</v>
      </c>
      <c r="G28" s="341">
        <v>1.007231</v>
      </c>
      <c r="H28" s="341">
        <v>1.021366</v>
      </c>
      <c r="I28" s="341">
        <v>1.0144979999999999</v>
      </c>
      <c r="J28" s="341">
        <v>0.93827899999999997</v>
      </c>
      <c r="K28" s="341">
        <v>0.93601400000000001</v>
      </c>
      <c r="L28" s="341">
        <v>1.0411539999999999</v>
      </c>
      <c r="M28" s="341">
        <v>1.0794429999999999</v>
      </c>
      <c r="N28" s="341">
        <v>1.068778</v>
      </c>
      <c r="O28" s="341">
        <v>1.0384089999999999</v>
      </c>
      <c r="P28" s="341">
        <v>1.010856</v>
      </c>
      <c r="Q28" s="341">
        <v>1.0187360000000001</v>
      </c>
      <c r="R28" s="341">
        <v>0.96519999999999995</v>
      </c>
      <c r="S28" s="341">
        <v>1.0082469999999999</v>
      </c>
      <c r="T28" s="341">
        <v>1.042924</v>
      </c>
      <c r="U28" s="341">
        <v>1.0160750000000001</v>
      </c>
      <c r="V28" s="341">
        <v>0.98452300000000004</v>
      </c>
      <c r="W28" s="341">
        <v>0.90238600000000002</v>
      </c>
      <c r="X28" s="341">
        <v>1.0142089999999999</v>
      </c>
      <c r="Y28" s="341">
        <v>1.052651</v>
      </c>
      <c r="Z28" s="341">
        <v>0.96922399999999997</v>
      </c>
      <c r="AA28" s="341">
        <v>1.0020690000000001</v>
      </c>
      <c r="AB28" s="341">
        <v>0.99927299999999997</v>
      </c>
      <c r="AC28" s="341">
        <v>0.98716800000000005</v>
      </c>
      <c r="AD28" s="341">
        <v>0.97206700000000001</v>
      </c>
      <c r="AE28" s="341">
        <v>0.99418700000000004</v>
      </c>
      <c r="AF28" s="341">
        <v>1.0363119999999999</v>
      </c>
      <c r="AG28" s="341">
        <v>1.0327040000000001</v>
      </c>
      <c r="AH28" s="341">
        <v>1.0042709999999999</v>
      </c>
      <c r="AI28" s="341">
        <v>1.003455</v>
      </c>
      <c r="AJ28" s="341">
        <v>1.0276730000000001</v>
      </c>
      <c r="AK28" s="341">
        <v>1.0534300000000001</v>
      </c>
      <c r="AL28" s="341">
        <v>1.0815969999999999</v>
      </c>
      <c r="AM28" s="341">
        <v>0.99494000000000005</v>
      </c>
      <c r="AN28" s="341">
        <v>1.074103</v>
      </c>
      <c r="AO28" s="341">
        <v>1.0686929999999999</v>
      </c>
      <c r="AP28" s="341">
        <v>0.98221000000000003</v>
      </c>
      <c r="AQ28" s="341">
        <v>1.025274</v>
      </c>
      <c r="AR28" s="341">
        <v>1.043453</v>
      </c>
      <c r="AS28" s="341">
        <v>1.0906309999999999</v>
      </c>
      <c r="AT28" s="341">
        <v>1.080837</v>
      </c>
      <c r="AU28" s="341">
        <v>1.0406550000000001</v>
      </c>
      <c r="AV28" s="341">
        <v>1.049636</v>
      </c>
      <c r="AW28" s="341">
        <v>1.112771</v>
      </c>
      <c r="AX28" s="341">
        <v>1.102722</v>
      </c>
      <c r="AY28" s="852">
        <v>1.083731</v>
      </c>
      <c r="AZ28" s="852">
        <v>1.084055</v>
      </c>
      <c r="BA28" s="852">
        <v>1.054281</v>
      </c>
      <c r="BB28" s="852">
        <v>1.0216229999999999</v>
      </c>
      <c r="BC28" s="852">
        <v>1.0354099999999999</v>
      </c>
      <c r="BD28" s="852">
        <v>1.0772470000000001</v>
      </c>
      <c r="BE28" s="852">
        <v>1.079399</v>
      </c>
      <c r="BF28" s="852">
        <v>1.080438</v>
      </c>
      <c r="BG28" s="852">
        <v>1.0501819999999999</v>
      </c>
      <c r="BH28" s="852">
        <v>1.0823225806000001</v>
      </c>
      <c r="BI28" s="852">
        <v>1.1007836</v>
      </c>
      <c r="BJ28" s="352">
        <v>1.0610280000000001</v>
      </c>
      <c r="BK28" s="352">
        <v>1.0837699999999999</v>
      </c>
      <c r="BL28" s="352">
        <v>1.036818</v>
      </c>
      <c r="BM28" s="352">
        <v>1.058781</v>
      </c>
      <c r="BN28" s="352">
        <v>1.046702</v>
      </c>
      <c r="BO28" s="352">
        <v>1.07284</v>
      </c>
      <c r="BP28" s="352">
        <v>1.0702609999999999</v>
      </c>
      <c r="BQ28" s="352">
        <v>1.075993</v>
      </c>
      <c r="BR28" s="352">
        <v>1.083634</v>
      </c>
      <c r="BS28" s="352">
        <v>1.0574209999999999</v>
      </c>
      <c r="BT28" s="352">
        <v>1.0620259999999999</v>
      </c>
      <c r="BU28" s="352">
        <v>1.138083</v>
      </c>
      <c r="BV28" s="352">
        <v>1.1106499999999999</v>
      </c>
    </row>
    <row r="29" spans="1:74" s="273" customFormat="1" ht="11.1" customHeight="1" x14ac:dyDescent="0.2">
      <c r="A29" s="548" t="s">
        <v>496</v>
      </c>
      <c r="B29" s="549" t="s">
        <v>1105</v>
      </c>
      <c r="C29" s="102">
        <v>0.20483890323000001</v>
      </c>
      <c r="D29" s="102">
        <v>0.17625042857000001</v>
      </c>
      <c r="E29" s="102">
        <v>0.19487067742</v>
      </c>
      <c r="F29" s="102">
        <v>0.20473469999999999</v>
      </c>
      <c r="G29" s="102">
        <v>0.21161429032000001</v>
      </c>
      <c r="H29" s="102">
        <v>0.21940116667000001</v>
      </c>
      <c r="I29" s="102">
        <v>0.21600022581</v>
      </c>
      <c r="J29" s="102">
        <v>0.21261125806</v>
      </c>
      <c r="K29" s="102">
        <v>0.21483326666999999</v>
      </c>
      <c r="L29" s="102">
        <v>0.21329096774</v>
      </c>
      <c r="M29" s="102">
        <v>0.2200675</v>
      </c>
      <c r="N29" s="102">
        <v>0.24025983871000001</v>
      </c>
      <c r="O29" s="102">
        <v>0.22477351612999999</v>
      </c>
      <c r="P29" s="102">
        <v>0.20964453571</v>
      </c>
      <c r="Q29" s="102">
        <v>0.21499970968000001</v>
      </c>
      <c r="R29" s="102">
        <v>0.22666776666999999</v>
      </c>
      <c r="S29" s="102">
        <v>0.22458193547999999</v>
      </c>
      <c r="T29" s="102">
        <v>0.23523549999999999</v>
      </c>
      <c r="U29" s="102">
        <v>0.22451516128999999</v>
      </c>
      <c r="V29" s="102">
        <v>0.22219312902999999</v>
      </c>
      <c r="W29" s="102">
        <v>0.22286576666999999</v>
      </c>
      <c r="X29" s="102">
        <v>0.21809729032</v>
      </c>
      <c r="Y29" s="102">
        <v>0.22750053333</v>
      </c>
      <c r="Z29" s="102">
        <v>0.21345235484</v>
      </c>
      <c r="AA29" s="102">
        <v>0.20999974194000001</v>
      </c>
      <c r="AB29" s="102">
        <v>0.19571335713999999</v>
      </c>
      <c r="AC29" s="102">
        <v>0.19596929031999999</v>
      </c>
      <c r="AD29" s="102">
        <v>0.20706559999999999</v>
      </c>
      <c r="AE29" s="102">
        <v>0.22387180644999999</v>
      </c>
      <c r="AF29" s="102">
        <v>0.22693443332999999</v>
      </c>
      <c r="AG29" s="102">
        <v>0.22922758065000001</v>
      </c>
      <c r="AH29" s="102">
        <v>0.22964609677</v>
      </c>
      <c r="AI29" s="102">
        <v>0.22953399999999999</v>
      </c>
      <c r="AJ29" s="102">
        <v>0.22258022581</v>
      </c>
      <c r="AK29" s="102">
        <v>0.23239976667000001</v>
      </c>
      <c r="AL29" s="102">
        <v>0.24009680645000001</v>
      </c>
      <c r="AM29" s="102">
        <v>0.22280467742000001</v>
      </c>
      <c r="AN29" s="102">
        <v>0.19337955171999999</v>
      </c>
      <c r="AO29" s="102">
        <v>0.22074132258000001</v>
      </c>
      <c r="AP29" s="102">
        <v>0.22623326666999999</v>
      </c>
      <c r="AQ29" s="102">
        <v>0.22361141935000001</v>
      </c>
      <c r="AR29" s="102">
        <v>0.21826719999999999</v>
      </c>
      <c r="AS29" s="102">
        <v>0.22264435484</v>
      </c>
      <c r="AT29" s="102">
        <v>0.22271148387</v>
      </c>
      <c r="AU29" s="102">
        <v>0.22040109999999999</v>
      </c>
      <c r="AV29" s="102">
        <v>0.21603245161000001</v>
      </c>
      <c r="AW29" s="102">
        <v>0.2228</v>
      </c>
      <c r="AX29" s="102">
        <v>0.23103238709999999</v>
      </c>
      <c r="AY29" s="870">
        <v>0.21096829032</v>
      </c>
      <c r="AZ29" s="870">
        <v>0.20428678571</v>
      </c>
      <c r="BA29" s="870">
        <v>0.2030663871</v>
      </c>
      <c r="BB29" s="870">
        <v>0.20223446667</v>
      </c>
      <c r="BC29" s="870">
        <v>0.20938764516</v>
      </c>
      <c r="BD29" s="870">
        <v>0.21020136667</v>
      </c>
      <c r="BE29" s="870">
        <v>0.20606635483999999</v>
      </c>
      <c r="BF29" s="870">
        <v>0.20503009677</v>
      </c>
      <c r="BG29" s="870">
        <v>0.2117666</v>
      </c>
      <c r="BH29" s="870">
        <v>0.2073024</v>
      </c>
      <c r="BI29" s="870">
        <v>0.2175714</v>
      </c>
      <c r="BJ29" s="559">
        <v>0.22251560000000001</v>
      </c>
      <c r="BK29" s="559">
        <v>0.2073815</v>
      </c>
      <c r="BL29" s="559">
        <v>0.202653</v>
      </c>
      <c r="BM29" s="559">
        <v>0.20757880000000001</v>
      </c>
      <c r="BN29" s="559">
        <v>0.21290120000000001</v>
      </c>
      <c r="BO29" s="559">
        <v>0.21364810000000001</v>
      </c>
      <c r="BP29" s="559">
        <v>0.2167201</v>
      </c>
      <c r="BQ29" s="559">
        <v>0.2188495</v>
      </c>
      <c r="BR29" s="559">
        <v>0.2162211</v>
      </c>
      <c r="BS29" s="559">
        <v>0.2114201</v>
      </c>
      <c r="BT29" s="559">
        <v>0.2078142</v>
      </c>
      <c r="BU29" s="559">
        <v>0.21764839999999999</v>
      </c>
      <c r="BV29" s="559">
        <v>0.22150239999999999</v>
      </c>
    </row>
    <row r="30" spans="1:74" s="273" customFormat="1" ht="11.1" customHeight="1" x14ac:dyDescent="0.2">
      <c r="A30" s="548" t="s">
        <v>808</v>
      </c>
      <c r="B30" s="549" t="s">
        <v>1106</v>
      </c>
      <c r="C30" s="102">
        <v>0</v>
      </c>
      <c r="D30" s="102">
        <v>0</v>
      </c>
      <c r="E30" s="102">
        <v>0</v>
      </c>
      <c r="F30" s="102">
        <v>0</v>
      </c>
      <c r="G30" s="102">
        <v>0</v>
      </c>
      <c r="H30" s="102">
        <v>0</v>
      </c>
      <c r="I30" s="102">
        <v>0</v>
      </c>
      <c r="J30" s="102">
        <v>0</v>
      </c>
      <c r="K30" s="102">
        <v>0</v>
      </c>
      <c r="L30" s="102">
        <v>0</v>
      </c>
      <c r="M30" s="102">
        <v>0</v>
      </c>
      <c r="N30" s="102">
        <v>0</v>
      </c>
      <c r="O30" s="102">
        <v>-0.25954300000000002</v>
      </c>
      <c r="P30" s="102">
        <v>-0.53358000000000005</v>
      </c>
      <c r="Q30" s="102">
        <v>-0.43973400000000001</v>
      </c>
      <c r="R30" s="102">
        <v>-0.419159</v>
      </c>
      <c r="S30" s="102">
        <v>-0.32280300000000001</v>
      </c>
      <c r="T30" s="102">
        <v>-0.36192999999999997</v>
      </c>
      <c r="U30" s="102">
        <v>-0.40188400000000002</v>
      </c>
      <c r="V30" s="102">
        <v>-0.44310500000000003</v>
      </c>
      <c r="W30" s="102">
        <v>-0.42931200000000003</v>
      </c>
      <c r="X30" s="102">
        <v>-0.58893399999999996</v>
      </c>
      <c r="Y30" s="102">
        <v>-0.478047</v>
      </c>
      <c r="Z30" s="102">
        <v>-0.373726</v>
      </c>
      <c r="AA30" s="102">
        <v>-0.47386699999999998</v>
      </c>
      <c r="AB30" s="102">
        <v>-0.33417000000000002</v>
      </c>
      <c r="AC30" s="102">
        <v>-0.447542</v>
      </c>
      <c r="AD30" s="102">
        <v>-0.52693000000000001</v>
      </c>
      <c r="AE30" s="102">
        <v>-0.33610299999999999</v>
      </c>
      <c r="AF30" s="102">
        <v>-0.55097300000000005</v>
      </c>
      <c r="AG30" s="102">
        <v>-0.56745699999999999</v>
      </c>
      <c r="AH30" s="102">
        <v>-0.67401900000000003</v>
      </c>
      <c r="AI30" s="102">
        <v>-0.69033599999999995</v>
      </c>
      <c r="AJ30" s="102">
        <v>-0.66837999999999997</v>
      </c>
      <c r="AK30" s="102">
        <v>-0.55133900000000002</v>
      </c>
      <c r="AL30" s="102">
        <v>-0.47212799999999999</v>
      </c>
      <c r="AM30" s="102">
        <v>-0.50376699999999996</v>
      </c>
      <c r="AN30" s="102">
        <v>-0.54354100000000005</v>
      </c>
      <c r="AO30" s="102">
        <v>-0.50770499999999996</v>
      </c>
      <c r="AP30" s="102">
        <v>-0.60906300000000002</v>
      </c>
      <c r="AQ30" s="102">
        <v>-0.56484400000000001</v>
      </c>
      <c r="AR30" s="102">
        <v>-0.68176300000000001</v>
      </c>
      <c r="AS30" s="102">
        <v>-0.51678999999999997</v>
      </c>
      <c r="AT30" s="102">
        <v>-0.64451800000000004</v>
      </c>
      <c r="AU30" s="102">
        <v>-0.71692400000000001</v>
      </c>
      <c r="AV30" s="102">
        <v>-0.65524000000000004</v>
      </c>
      <c r="AW30" s="102">
        <v>-0.688693</v>
      </c>
      <c r="AX30" s="102">
        <v>-0.71265199999999995</v>
      </c>
      <c r="AY30" s="870">
        <v>-0.56069199999999997</v>
      </c>
      <c r="AZ30" s="870">
        <v>-0.70757499999999995</v>
      </c>
      <c r="BA30" s="870">
        <v>-0.74473299999999998</v>
      </c>
      <c r="BB30" s="870">
        <v>-0.62717000000000001</v>
      </c>
      <c r="BC30" s="870">
        <v>-0.61721099999999995</v>
      </c>
      <c r="BD30" s="870">
        <v>-0.39513399999999999</v>
      </c>
      <c r="BE30" s="870">
        <v>-0.56908099999999995</v>
      </c>
      <c r="BF30" s="870">
        <v>-0.70583399999999996</v>
      </c>
      <c r="BG30" s="870">
        <v>-0.787323</v>
      </c>
      <c r="BH30" s="870">
        <v>-0.55500000000000005</v>
      </c>
      <c r="BI30" s="870">
        <v>-0.55500000000000005</v>
      </c>
      <c r="BJ30" s="559">
        <v>-0.56733009999999995</v>
      </c>
      <c r="BK30" s="559">
        <v>-0.61675009999999997</v>
      </c>
      <c r="BL30" s="559">
        <v>-0.59694970000000003</v>
      </c>
      <c r="BM30" s="559">
        <v>-0.59008899999999997</v>
      </c>
      <c r="BN30" s="559">
        <v>-0.58795379999999997</v>
      </c>
      <c r="BO30" s="559">
        <v>-0.59190520000000002</v>
      </c>
      <c r="BP30" s="559">
        <v>-0.58483940000000001</v>
      </c>
      <c r="BQ30" s="559">
        <v>-0.58111570000000001</v>
      </c>
      <c r="BR30" s="559">
        <v>-0.59991059999999996</v>
      </c>
      <c r="BS30" s="559">
        <v>-0.61800679999999997</v>
      </c>
      <c r="BT30" s="559">
        <v>-0.61500739999999998</v>
      </c>
      <c r="BU30" s="559">
        <v>-0.5765034</v>
      </c>
      <c r="BV30" s="559">
        <v>-0.55589650000000002</v>
      </c>
    </row>
    <row r="31" spans="1:74" s="273" customFormat="1" ht="11.1" customHeight="1" x14ac:dyDescent="0.2">
      <c r="A31" s="548" t="s">
        <v>242</v>
      </c>
      <c r="B31" s="549" t="s">
        <v>1107</v>
      </c>
      <c r="C31" s="102">
        <v>-3.1148169999999999</v>
      </c>
      <c r="D31" s="102">
        <v>-2.6669429999999998</v>
      </c>
      <c r="E31" s="102">
        <v>-2.5800679999999998</v>
      </c>
      <c r="F31" s="102">
        <v>-3.084886</v>
      </c>
      <c r="G31" s="102">
        <v>-2.8951020000000001</v>
      </c>
      <c r="H31" s="102">
        <v>-3.2497189999999998</v>
      </c>
      <c r="I31" s="102">
        <v>-3.3261409999999998</v>
      </c>
      <c r="J31" s="102">
        <v>-3.396852</v>
      </c>
      <c r="K31" s="102">
        <v>-2.8294700000000002</v>
      </c>
      <c r="L31" s="102">
        <v>-3.282238</v>
      </c>
      <c r="M31" s="102">
        <v>-3.90747</v>
      </c>
      <c r="N31" s="102">
        <v>-4.176539</v>
      </c>
      <c r="O31" s="102">
        <v>-3.556521</v>
      </c>
      <c r="P31" s="102">
        <v>-3.19373</v>
      </c>
      <c r="Q31" s="102">
        <v>-3.8422109999999998</v>
      </c>
      <c r="R31" s="102">
        <v>-3.9724819999999998</v>
      </c>
      <c r="S31" s="102">
        <v>-3.8886780000000001</v>
      </c>
      <c r="T31" s="102">
        <v>-4.1925840000000001</v>
      </c>
      <c r="U31" s="102">
        <v>-3.848052</v>
      </c>
      <c r="V31" s="102">
        <v>-4.1486910000000004</v>
      </c>
      <c r="W31" s="102">
        <v>-4.3784879999999999</v>
      </c>
      <c r="X31" s="102">
        <v>-3.667081</v>
      </c>
      <c r="Y31" s="102">
        <v>-3.7840470000000002</v>
      </c>
      <c r="Z31" s="102">
        <v>-4.236567</v>
      </c>
      <c r="AA31" s="102">
        <v>-3.710474</v>
      </c>
      <c r="AB31" s="102">
        <v>-3.3660320000000001</v>
      </c>
      <c r="AC31" s="102">
        <v>-4.533042</v>
      </c>
      <c r="AD31" s="102">
        <v>-3.5334880000000002</v>
      </c>
      <c r="AE31" s="102">
        <v>-3.9949430000000001</v>
      </c>
      <c r="AF31" s="102">
        <v>-3.827915</v>
      </c>
      <c r="AG31" s="102">
        <v>-4.4119080000000004</v>
      </c>
      <c r="AH31" s="102">
        <v>-4.1159499999999998</v>
      </c>
      <c r="AI31" s="102">
        <v>-4.0346460000000004</v>
      </c>
      <c r="AJ31" s="102">
        <v>-4.2948300000000001</v>
      </c>
      <c r="AK31" s="102">
        <v>-4.5761000000000003</v>
      </c>
      <c r="AL31" s="102">
        <v>-4.9017249999999999</v>
      </c>
      <c r="AM31" s="102">
        <v>-4.3889250000000004</v>
      </c>
      <c r="AN31" s="102">
        <v>-4.5148720000000004</v>
      </c>
      <c r="AO31" s="102">
        <v>-4.4985290000000004</v>
      </c>
      <c r="AP31" s="102">
        <v>-4.3389639999999998</v>
      </c>
      <c r="AQ31" s="102">
        <v>-4.0532339999999998</v>
      </c>
      <c r="AR31" s="102">
        <v>-4.7291699999999999</v>
      </c>
      <c r="AS31" s="102">
        <v>-4.3846259999999999</v>
      </c>
      <c r="AT31" s="102">
        <v>-5.016286</v>
      </c>
      <c r="AU31" s="102">
        <v>-5.1767649999999996</v>
      </c>
      <c r="AV31" s="102">
        <v>-5.074675</v>
      </c>
      <c r="AW31" s="102">
        <v>-5.5828680000000004</v>
      </c>
      <c r="AX31" s="102">
        <v>-5.4357949999999997</v>
      </c>
      <c r="AY31" s="870">
        <v>-4.6681720000000002</v>
      </c>
      <c r="AZ31" s="870">
        <v>-4.5831749999999998</v>
      </c>
      <c r="BA31" s="870">
        <v>-4.8555840000000003</v>
      </c>
      <c r="BB31" s="870">
        <v>-4.7886329999999999</v>
      </c>
      <c r="BC31" s="870">
        <v>-4.845879</v>
      </c>
      <c r="BD31" s="870">
        <v>-5.1659709999999999</v>
      </c>
      <c r="BE31" s="870">
        <v>-5.1721089999999998</v>
      </c>
      <c r="BF31" s="870">
        <v>-4.5927309999999997</v>
      </c>
      <c r="BG31" s="870">
        <v>-4.785253</v>
      </c>
      <c r="BH31" s="870">
        <v>-5.6125063377000002</v>
      </c>
      <c r="BI31" s="870">
        <v>-5.6151326543</v>
      </c>
      <c r="BJ31" s="559">
        <v>-5.6514009999999999</v>
      </c>
      <c r="BK31" s="559">
        <v>-4.7845769999999996</v>
      </c>
      <c r="BL31" s="559">
        <v>-5.097702</v>
      </c>
      <c r="BM31" s="559">
        <v>-5.2360049999999996</v>
      </c>
      <c r="BN31" s="559">
        <v>-4.9113030000000002</v>
      </c>
      <c r="BO31" s="559">
        <v>-4.654242</v>
      </c>
      <c r="BP31" s="559">
        <v>-4.8075460000000003</v>
      </c>
      <c r="BQ31" s="559">
        <v>-4.8252800000000002</v>
      </c>
      <c r="BR31" s="559">
        <v>-5.0217900000000002</v>
      </c>
      <c r="BS31" s="559">
        <v>-5.0997769999999996</v>
      </c>
      <c r="BT31" s="559">
        <v>-4.9910290000000002</v>
      </c>
      <c r="BU31" s="559">
        <v>-5.198143</v>
      </c>
      <c r="BV31" s="559">
        <v>-5.3651949999999999</v>
      </c>
    </row>
    <row r="32" spans="1:74" ht="11.1" customHeight="1" x14ac:dyDescent="0.2">
      <c r="A32" s="270" t="s">
        <v>534</v>
      </c>
      <c r="B32" s="550" t="s">
        <v>1108</v>
      </c>
      <c r="C32" s="341">
        <v>-2.025941</v>
      </c>
      <c r="D32" s="341">
        <v>-1.762502</v>
      </c>
      <c r="E32" s="341">
        <v>-2.0460940000000001</v>
      </c>
      <c r="F32" s="341">
        <v>-2.2540529999999999</v>
      </c>
      <c r="G32" s="341">
        <v>-2.2139150000000001</v>
      </c>
      <c r="H32" s="341">
        <v>-2.295032</v>
      </c>
      <c r="I32" s="341">
        <v>-2.0504500000000001</v>
      </c>
      <c r="J32" s="341">
        <v>-2.3247559999999998</v>
      </c>
      <c r="K32" s="341">
        <v>-2.0814499999999998</v>
      </c>
      <c r="L32" s="341">
        <v>-2.0692729999999999</v>
      </c>
      <c r="M32" s="341">
        <v>-2.3163990000000001</v>
      </c>
      <c r="N32" s="341">
        <v>-2.1661769999999998</v>
      </c>
      <c r="O32" s="341">
        <v>-2.0427529999999998</v>
      </c>
      <c r="P32" s="341">
        <v>-2.0258090000000002</v>
      </c>
      <c r="Q32" s="341">
        <v>-2.133229</v>
      </c>
      <c r="R32" s="341">
        <v>-2.2663540000000002</v>
      </c>
      <c r="S32" s="341">
        <v>-2.3111630000000001</v>
      </c>
      <c r="T32" s="341">
        <v>-2.5179529999999999</v>
      </c>
      <c r="U32" s="341">
        <v>-2.199776</v>
      </c>
      <c r="V32" s="341">
        <v>-2.314905</v>
      </c>
      <c r="W32" s="341">
        <v>-2.233911</v>
      </c>
      <c r="X32" s="341">
        <v>-2.2266379999999999</v>
      </c>
      <c r="Y32" s="341">
        <v>-2.176256</v>
      </c>
      <c r="Z32" s="341">
        <v>-2.3614280000000001</v>
      </c>
      <c r="AA32" s="341">
        <v>-2.3243119999999999</v>
      </c>
      <c r="AB32" s="341">
        <v>-2.3556080000000001</v>
      </c>
      <c r="AC32" s="341">
        <v>-2.7403689999999998</v>
      </c>
      <c r="AD32" s="341">
        <v>-2.4903870000000001</v>
      </c>
      <c r="AE32" s="341">
        <v>-2.4563679999999999</v>
      </c>
      <c r="AF32" s="341">
        <v>-2.4911789999999998</v>
      </c>
      <c r="AG32" s="341">
        <v>-2.432706</v>
      </c>
      <c r="AH32" s="341">
        <v>-2.4560149999999998</v>
      </c>
      <c r="AI32" s="341">
        <v>-2.5997840000000001</v>
      </c>
      <c r="AJ32" s="341">
        <v>-2.5997599999999998</v>
      </c>
      <c r="AK32" s="341">
        <v>-2.605963</v>
      </c>
      <c r="AL32" s="341">
        <v>-2.5784389999999999</v>
      </c>
      <c r="AM32" s="341">
        <v>-2.5116619999999998</v>
      </c>
      <c r="AN32" s="341">
        <v>-2.6802069999999998</v>
      </c>
      <c r="AO32" s="341">
        <v>-2.5867650000000002</v>
      </c>
      <c r="AP32" s="341">
        <v>-2.7236929999999999</v>
      </c>
      <c r="AQ32" s="341">
        <v>-2.5670190000000002</v>
      </c>
      <c r="AR32" s="341">
        <v>-2.713762</v>
      </c>
      <c r="AS32" s="341">
        <v>-2.6158489999999999</v>
      </c>
      <c r="AT32" s="341">
        <v>-2.7440329999999999</v>
      </c>
      <c r="AU32" s="341">
        <v>-2.872106</v>
      </c>
      <c r="AV32" s="341">
        <v>-2.7592370000000002</v>
      </c>
      <c r="AW32" s="341">
        <v>-3.0234839999999998</v>
      </c>
      <c r="AX32" s="341">
        <v>-2.8570869999999999</v>
      </c>
      <c r="AY32" s="852">
        <v>-2.77542</v>
      </c>
      <c r="AZ32" s="852">
        <v>-2.8681390000000002</v>
      </c>
      <c r="BA32" s="852">
        <v>-2.8857940000000002</v>
      </c>
      <c r="BB32" s="852">
        <v>-2.9790009999999998</v>
      </c>
      <c r="BC32" s="852">
        <v>-2.882479</v>
      </c>
      <c r="BD32" s="852">
        <v>-2.8762910000000002</v>
      </c>
      <c r="BE32" s="852">
        <v>-3.064063</v>
      </c>
      <c r="BF32" s="852">
        <v>-2.7047349999999999</v>
      </c>
      <c r="BG32" s="852">
        <v>-2.7987600000000001</v>
      </c>
      <c r="BH32" s="852">
        <v>-3.0921800322999999</v>
      </c>
      <c r="BI32" s="852">
        <v>-3.0606458666999998</v>
      </c>
      <c r="BJ32" s="352">
        <v>-3.126722</v>
      </c>
      <c r="BK32" s="352">
        <v>-3.1169440000000002</v>
      </c>
      <c r="BL32" s="352">
        <v>-3.2315369999999999</v>
      </c>
      <c r="BM32" s="352">
        <v>-3.26641</v>
      </c>
      <c r="BN32" s="352">
        <v>-3.2047089999999998</v>
      </c>
      <c r="BO32" s="352">
        <v>-3.1754850000000001</v>
      </c>
      <c r="BP32" s="352">
        <v>-3.2659600000000002</v>
      </c>
      <c r="BQ32" s="352">
        <v>-3.2075140000000002</v>
      </c>
      <c r="BR32" s="352">
        <v>-3.2197119999999999</v>
      </c>
      <c r="BS32" s="352">
        <v>-3.2535020000000001</v>
      </c>
      <c r="BT32" s="352">
        <v>-3.2304149999999998</v>
      </c>
      <c r="BU32" s="352">
        <v>-3.2981180000000001</v>
      </c>
      <c r="BV32" s="352">
        <v>-3.3127559999999998</v>
      </c>
    </row>
    <row r="33" spans="1:74" ht="11.1" customHeight="1" x14ac:dyDescent="0.2">
      <c r="A33" s="270" t="s">
        <v>99</v>
      </c>
      <c r="B33" s="550" t="s">
        <v>1109</v>
      </c>
      <c r="C33" s="341">
        <v>0.15836700000000001</v>
      </c>
      <c r="D33" s="341">
        <v>0.117317</v>
      </c>
      <c r="E33" s="341">
        <v>0.25011100000000003</v>
      </c>
      <c r="F33" s="341">
        <v>0.30749300000000002</v>
      </c>
      <c r="G33" s="341">
        <v>0.26441399999999998</v>
      </c>
      <c r="H33" s="341">
        <v>0.33150200000000002</v>
      </c>
      <c r="I33" s="341">
        <v>0.35992499999999999</v>
      </c>
      <c r="J33" s="341">
        <v>0.15410099999999999</v>
      </c>
      <c r="K33" s="341">
        <v>0.22938900000000001</v>
      </c>
      <c r="L33" s="341">
        <v>0.23081399999999999</v>
      </c>
      <c r="M33" s="341">
        <v>6.1376E-2</v>
      </c>
      <c r="N33" s="341">
        <v>-8.5599999999999999E-4</v>
      </c>
      <c r="O33" s="341">
        <v>9.5194000000000001E-2</v>
      </c>
      <c r="P33" s="341">
        <v>0.19190299999999999</v>
      </c>
      <c r="Q33" s="341">
        <v>0.220249</v>
      </c>
      <c r="R33" s="341">
        <v>0.40047500000000003</v>
      </c>
      <c r="S33" s="341">
        <v>0.19045999999999999</v>
      </c>
      <c r="T33" s="341">
        <v>0.29161599999999999</v>
      </c>
      <c r="U33" s="341">
        <v>0.41736899999999999</v>
      </c>
      <c r="V33" s="341">
        <v>0.24548500000000001</v>
      </c>
      <c r="W33" s="341">
        <v>0.20273099999999999</v>
      </c>
      <c r="X33" s="341">
        <v>0.35770400000000002</v>
      </c>
      <c r="Y33" s="341">
        <v>0.30107099999999998</v>
      </c>
      <c r="Z33" s="341">
        <v>0.234906</v>
      </c>
      <c r="AA33" s="341">
        <v>0.324015</v>
      </c>
      <c r="AB33" s="341">
        <v>0.28340399999999999</v>
      </c>
      <c r="AC33" s="341">
        <v>0.23551900000000001</v>
      </c>
      <c r="AD33" s="341">
        <v>0.32553700000000002</v>
      </c>
      <c r="AE33" s="341">
        <v>0.13514599999999999</v>
      </c>
      <c r="AF33" s="341">
        <v>0.361431</v>
      </c>
      <c r="AG33" s="341">
        <v>0.26480999999999999</v>
      </c>
      <c r="AH33" s="341">
        <v>0.20915900000000001</v>
      </c>
      <c r="AI33" s="341">
        <v>0.13992099999999999</v>
      </c>
      <c r="AJ33" s="341">
        <v>0.19544900000000001</v>
      </c>
      <c r="AK33" s="341">
        <v>0.18535599999999999</v>
      </c>
      <c r="AL33" s="341">
        <v>0.168544</v>
      </c>
      <c r="AM33" s="341">
        <v>8.4984000000000004E-2</v>
      </c>
      <c r="AN33" s="341">
        <v>4.5814000000000001E-2</v>
      </c>
      <c r="AO33" s="341">
        <v>0.12210600000000001</v>
      </c>
      <c r="AP33" s="341">
        <v>0.19767699999999999</v>
      </c>
      <c r="AQ33" s="341">
        <v>0.16572799999999999</v>
      </c>
      <c r="AR33" s="341">
        <v>0.160356</v>
      </c>
      <c r="AS33" s="341">
        <v>0.16420000000000001</v>
      </c>
      <c r="AT33" s="341">
        <v>7.4779999999999999E-2</v>
      </c>
      <c r="AU33" s="341">
        <v>9.1993000000000005E-2</v>
      </c>
      <c r="AV33" s="341">
        <v>0.107157</v>
      </c>
      <c r="AW33" s="341">
        <v>0.147926</v>
      </c>
      <c r="AX33" s="341">
        <v>0.12403400000000001</v>
      </c>
      <c r="AY33" s="852">
        <v>0.10745399999999999</v>
      </c>
      <c r="AZ33" s="852">
        <v>0.166273</v>
      </c>
      <c r="BA33" s="852">
        <v>0.141732</v>
      </c>
      <c r="BB33" s="852">
        <v>4.5494E-2</v>
      </c>
      <c r="BC33" s="852">
        <v>8.4412000000000001E-2</v>
      </c>
      <c r="BD33" s="852">
        <v>5.5440000000000003E-3</v>
      </c>
      <c r="BE33" s="852">
        <v>0.21718899999999999</v>
      </c>
      <c r="BF33" s="852">
        <v>0.28143400000000002</v>
      </c>
      <c r="BG33" s="852">
        <v>0.39224799999999999</v>
      </c>
      <c r="BH33" s="852">
        <v>0.18959780000000001</v>
      </c>
      <c r="BI33" s="852">
        <v>6.6960800000000001E-2</v>
      </c>
      <c r="BJ33" s="352">
        <v>-1.9335999999999999E-2</v>
      </c>
      <c r="BK33" s="352">
        <v>0.14700460000000001</v>
      </c>
      <c r="BL33" s="352">
        <v>9.9453700000000006E-2</v>
      </c>
      <c r="BM33" s="352">
        <v>0.13805220000000001</v>
      </c>
      <c r="BN33" s="352">
        <v>0.1264651</v>
      </c>
      <c r="BO33" s="352">
        <v>9.8286200000000004E-2</v>
      </c>
      <c r="BP33" s="352">
        <v>0.13508519999999999</v>
      </c>
      <c r="BQ33" s="352">
        <v>0.1751105</v>
      </c>
      <c r="BR33" s="352">
        <v>0.110018</v>
      </c>
      <c r="BS33" s="352">
        <v>0.1240044</v>
      </c>
      <c r="BT33" s="352">
        <v>0.12845690000000001</v>
      </c>
      <c r="BU33" s="352">
        <v>7.7684799999999998E-2</v>
      </c>
      <c r="BV33" s="352">
        <v>-2.5198500000000001E-3</v>
      </c>
    </row>
    <row r="34" spans="1:74" ht="11.1" customHeight="1" x14ac:dyDescent="0.2">
      <c r="A34" s="270" t="s">
        <v>101</v>
      </c>
      <c r="B34" s="550" t="s">
        <v>1110</v>
      </c>
      <c r="C34" s="341">
        <v>-9.8133999999999999E-2</v>
      </c>
      <c r="D34" s="341">
        <v>-4.7844999999999999E-2</v>
      </c>
      <c r="E34" s="341">
        <v>-7.7358999999999997E-2</v>
      </c>
      <c r="F34" s="341">
        <v>-4.9643E-2</v>
      </c>
      <c r="G34" s="341">
        <v>-4.1135999999999999E-2</v>
      </c>
      <c r="H34" s="341">
        <v>-2.615E-2</v>
      </c>
      <c r="I34" s="341">
        <v>-1.4059E-2</v>
      </c>
      <c r="J34" s="341">
        <v>-4.1771000000000003E-2</v>
      </c>
      <c r="K34" s="341">
        <v>-3.3956E-2</v>
      </c>
      <c r="L34" s="341">
        <v>-3.7175E-2</v>
      </c>
      <c r="M34" s="341">
        <v>-5.9538000000000001E-2</v>
      </c>
      <c r="N34" s="341">
        <v>-6.8403000000000005E-2</v>
      </c>
      <c r="O34" s="341">
        <v>-4.8375000000000001E-2</v>
      </c>
      <c r="P34" s="341">
        <v>-0.109417</v>
      </c>
      <c r="Q34" s="341">
        <v>-5.3983000000000003E-2</v>
      </c>
      <c r="R34" s="341">
        <v>-0.13822699999999999</v>
      </c>
      <c r="S34" s="341">
        <v>-9.0316999999999995E-2</v>
      </c>
      <c r="T34" s="341">
        <v>-6.8897E-2</v>
      </c>
      <c r="U34" s="341">
        <v>-7.6219999999999996E-2</v>
      </c>
      <c r="V34" s="341">
        <v>-4.827E-2</v>
      </c>
      <c r="W34" s="341">
        <v>-6.9183999999999996E-2</v>
      </c>
      <c r="X34" s="341">
        <v>-3.8783999999999999E-2</v>
      </c>
      <c r="Y34" s="341">
        <v>-1.32E-3</v>
      </c>
      <c r="Z34" s="341">
        <v>-1.7961000000000001E-2</v>
      </c>
      <c r="AA34" s="341">
        <v>-4.4874999999999998E-2</v>
      </c>
      <c r="AB34" s="341">
        <v>-4.2971000000000002E-2</v>
      </c>
      <c r="AC34" s="341">
        <v>-4.4368999999999999E-2</v>
      </c>
      <c r="AD34" s="341">
        <v>-8.5799E-2</v>
      </c>
      <c r="AE34" s="341">
        <v>-4.6857999999999997E-2</v>
      </c>
      <c r="AF34" s="341">
        <v>-5.9906000000000001E-2</v>
      </c>
      <c r="AG34" s="341">
        <v>-5.8367000000000002E-2</v>
      </c>
      <c r="AH34" s="341">
        <v>-2.2735999999999999E-2</v>
      </c>
      <c r="AI34" s="341">
        <v>-4.0777000000000001E-2</v>
      </c>
      <c r="AJ34" s="341">
        <v>-6.0004000000000002E-2</v>
      </c>
      <c r="AK34" s="341">
        <v>-3.5195999999999998E-2</v>
      </c>
      <c r="AL34" s="341">
        <v>-6.3447000000000003E-2</v>
      </c>
      <c r="AM34" s="341">
        <v>-5.0252999999999999E-2</v>
      </c>
      <c r="AN34" s="341">
        <v>-2.6571000000000001E-2</v>
      </c>
      <c r="AO34" s="341">
        <v>-8.1292000000000003E-2</v>
      </c>
      <c r="AP34" s="341">
        <v>-8.0427999999999999E-2</v>
      </c>
      <c r="AQ34" s="341">
        <v>-8.0878000000000005E-2</v>
      </c>
      <c r="AR34" s="341">
        <v>-4.9775E-2</v>
      </c>
      <c r="AS34" s="341">
        <v>-4.8237000000000002E-2</v>
      </c>
      <c r="AT34" s="341">
        <v>-7.4690000000000006E-2</v>
      </c>
      <c r="AU34" s="341">
        <v>-9.2297000000000004E-2</v>
      </c>
      <c r="AV34" s="341">
        <v>-9.0995999999999994E-2</v>
      </c>
      <c r="AW34" s="341">
        <v>-0.13866600000000001</v>
      </c>
      <c r="AX34" s="341">
        <v>-9.9307999999999994E-2</v>
      </c>
      <c r="AY34" s="852">
        <v>-0.16137599999999999</v>
      </c>
      <c r="AZ34" s="852">
        <v>-0.119634</v>
      </c>
      <c r="BA34" s="852">
        <v>-0.16553399999999999</v>
      </c>
      <c r="BB34" s="852">
        <v>-0.18204799999999999</v>
      </c>
      <c r="BC34" s="852">
        <v>-0.17652300000000001</v>
      </c>
      <c r="BD34" s="852">
        <v>-0.19819999999999999</v>
      </c>
      <c r="BE34" s="852">
        <v>-0.18038100000000001</v>
      </c>
      <c r="BF34" s="852">
        <v>-0.18413599999999999</v>
      </c>
      <c r="BG34" s="852">
        <v>-0.19337399999999999</v>
      </c>
      <c r="BH34" s="852">
        <v>-0.18995824839</v>
      </c>
      <c r="BI34" s="852">
        <v>-0.18257249667</v>
      </c>
      <c r="BJ34" s="352">
        <v>-0.1669766</v>
      </c>
      <c r="BK34" s="352">
        <v>-0.17471980000000001</v>
      </c>
      <c r="BL34" s="352">
        <v>-0.15155350000000001</v>
      </c>
      <c r="BM34" s="352">
        <v>-0.17992079999999999</v>
      </c>
      <c r="BN34" s="352">
        <v>-0.18676329999999999</v>
      </c>
      <c r="BO34" s="352">
        <v>-0.18084159999999999</v>
      </c>
      <c r="BP34" s="352">
        <v>-0.16263549999999999</v>
      </c>
      <c r="BQ34" s="352">
        <v>-0.15210399999999999</v>
      </c>
      <c r="BR34" s="352">
        <v>-0.1726316</v>
      </c>
      <c r="BS34" s="352">
        <v>-0.17950450000000001</v>
      </c>
      <c r="BT34" s="352">
        <v>-0.16785929999999999</v>
      </c>
      <c r="BU34" s="352">
        <v>-0.1875597</v>
      </c>
      <c r="BV34" s="352">
        <v>-0.18016119999999999</v>
      </c>
    </row>
    <row r="35" spans="1:74" s="33" customFormat="1" ht="11.1" customHeight="1" x14ac:dyDescent="0.2">
      <c r="A35" s="270" t="s">
        <v>1553</v>
      </c>
      <c r="B35" s="550" t="s">
        <v>1125</v>
      </c>
      <c r="C35" s="341">
        <v>-0.29762899999999998</v>
      </c>
      <c r="D35" s="341">
        <v>-5.7119000000000003E-2</v>
      </c>
      <c r="E35" s="341">
        <v>0.10242900000000001</v>
      </c>
      <c r="F35" s="341">
        <v>0.24458099999999999</v>
      </c>
      <c r="G35" s="341">
        <v>0.12845200000000001</v>
      </c>
      <c r="H35" s="341">
        <v>9.8767999999999995E-2</v>
      </c>
      <c r="I35" s="341">
        <v>-1.1756000000000001E-2</v>
      </c>
      <c r="J35" s="341">
        <v>-6.2330999999999998E-2</v>
      </c>
      <c r="K35" s="341">
        <v>4.5044000000000001E-2</v>
      </c>
      <c r="L35" s="341">
        <v>-0.36930000000000002</v>
      </c>
      <c r="M35" s="341">
        <v>-0.434365</v>
      </c>
      <c r="N35" s="341">
        <v>-0.55504799999999999</v>
      </c>
      <c r="O35" s="341">
        <v>-0.394067</v>
      </c>
      <c r="P35" s="341">
        <v>-0.26317699999999999</v>
      </c>
      <c r="Q35" s="341">
        <v>-0.27343299999999998</v>
      </c>
      <c r="R35" s="341">
        <v>-0.20913699999999999</v>
      </c>
      <c r="S35" s="341">
        <v>-6.0602999999999997E-2</v>
      </c>
      <c r="T35" s="341">
        <v>-0.17818300000000001</v>
      </c>
      <c r="U35" s="341">
        <v>-0.15037500000000001</v>
      </c>
      <c r="V35" s="341">
        <v>-0.28050199999999997</v>
      </c>
      <c r="W35" s="341">
        <v>-0.53022000000000002</v>
      </c>
      <c r="X35" s="341">
        <v>-0.393988</v>
      </c>
      <c r="Y35" s="341">
        <v>-0.49277500000000002</v>
      </c>
      <c r="Z35" s="341">
        <v>-0.42933300000000002</v>
      </c>
      <c r="AA35" s="341">
        <v>-0.35563600000000001</v>
      </c>
      <c r="AB35" s="341">
        <v>-0.17424700000000001</v>
      </c>
      <c r="AC35" s="341">
        <v>-0.30027100000000001</v>
      </c>
      <c r="AD35" s="341">
        <v>6.9029999999999994E-2</v>
      </c>
      <c r="AE35" s="341">
        <v>2.8399000000000001E-2</v>
      </c>
      <c r="AF35" s="341">
        <v>0.14720900000000001</v>
      </c>
      <c r="AG35" s="341">
        <v>-0.23891899999999999</v>
      </c>
      <c r="AH35" s="341">
        <v>-2.8965999999999999E-2</v>
      </c>
      <c r="AI35" s="341">
        <v>-6.9731000000000001E-2</v>
      </c>
      <c r="AJ35" s="341">
        <v>-0.24712899999999999</v>
      </c>
      <c r="AK35" s="341">
        <v>-0.49370999999999998</v>
      </c>
      <c r="AL35" s="341">
        <v>-0.45594400000000002</v>
      </c>
      <c r="AM35" s="341">
        <v>-0.43420300000000001</v>
      </c>
      <c r="AN35" s="341">
        <v>-0.248973</v>
      </c>
      <c r="AO35" s="341">
        <v>-0.26378499999999999</v>
      </c>
      <c r="AP35" s="341">
        <v>1.5959999999999998E-2</v>
      </c>
      <c r="AQ35" s="341">
        <v>6.1641000000000001E-2</v>
      </c>
      <c r="AR35" s="341">
        <v>2.911E-3</v>
      </c>
      <c r="AS35" s="341">
        <v>1.2689999999999999E-3</v>
      </c>
      <c r="AT35" s="341">
        <v>-0.12762599999999999</v>
      </c>
      <c r="AU35" s="341">
        <v>-0.119009</v>
      </c>
      <c r="AV35" s="341">
        <v>-0.413464</v>
      </c>
      <c r="AW35" s="341">
        <v>-0.49898700000000001</v>
      </c>
      <c r="AX35" s="341">
        <v>-0.45042399999999999</v>
      </c>
      <c r="AY35" s="852">
        <v>-0.32830100000000001</v>
      </c>
      <c r="AZ35" s="852">
        <v>-0.37813400000000003</v>
      </c>
      <c r="BA35" s="852">
        <v>-0.22717999999999999</v>
      </c>
      <c r="BB35" s="852">
        <v>-3.3248E-2</v>
      </c>
      <c r="BC35" s="852">
        <v>-1.2345E-2</v>
      </c>
      <c r="BD35" s="852">
        <v>4.3478999999999997E-2</v>
      </c>
      <c r="BE35" s="852">
        <v>-0.22089400000000001</v>
      </c>
      <c r="BF35" s="852">
        <v>-0.12810299999999999</v>
      </c>
      <c r="BG35" s="852">
        <v>-0.26484000000000002</v>
      </c>
      <c r="BH35" s="852">
        <v>-0.61206178100999997</v>
      </c>
      <c r="BI35" s="852">
        <v>-0.37115247576999999</v>
      </c>
      <c r="BJ35" s="352">
        <v>-0.32307370000000002</v>
      </c>
      <c r="BK35" s="352">
        <v>-0.28385110000000002</v>
      </c>
      <c r="BL35" s="352">
        <v>-0.27384399999999998</v>
      </c>
      <c r="BM35" s="352">
        <v>-0.2059984</v>
      </c>
      <c r="BN35" s="352">
        <v>0.11897199999999999</v>
      </c>
      <c r="BO35" s="352">
        <v>0.18634919999999999</v>
      </c>
      <c r="BP35" s="352">
        <v>0.2119915</v>
      </c>
      <c r="BQ35" s="352">
        <v>0.14899589999999999</v>
      </c>
      <c r="BR35" s="352">
        <v>5.0912199999999998E-2</v>
      </c>
      <c r="BS35" s="352">
        <v>-8.5047899999999996E-2</v>
      </c>
      <c r="BT35" s="352">
        <v>-0.17873510000000001</v>
      </c>
      <c r="BU35" s="352">
        <v>-0.24083740000000001</v>
      </c>
      <c r="BV35" s="352">
        <v>-0.1710091</v>
      </c>
    </row>
    <row r="36" spans="1:74" ht="11.1" customHeight="1" x14ac:dyDescent="0.2">
      <c r="A36" s="270" t="s">
        <v>96</v>
      </c>
      <c r="B36" s="550" t="s">
        <v>1113</v>
      </c>
      <c r="C36" s="341">
        <v>3.2282999999999999E-2</v>
      </c>
      <c r="D36" s="341">
        <v>4.4831999999999997E-2</v>
      </c>
      <c r="E36" s="341">
        <v>2.051E-2</v>
      </c>
      <c r="F36" s="341">
        <v>7.6288999999999996E-2</v>
      </c>
      <c r="G36" s="341">
        <v>7.7346999999999999E-2</v>
      </c>
      <c r="H36" s="341">
        <v>8.5533999999999999E-2</v>
      </c>
      <c r="I36" s="341">
        <v>4.8306000000000002E-2</v>
      </c>
      <c r="J36" s="341">
        <v>8.4777000000000005E-2</v>
      </c>
      <c r="K36" s="341">
        <v>0.11254</v>
      </c>
      <c r="L36" s="341">
        <v>9.2695E-2</v>
      </c>
      <c r="M36" s="341">
        <v>-3.6116000000000002E-2</v>
      </c>
      <c r="N36" s="341">
        <v>-2.6512000000000001E-2</v>
      </c>
      <c r="O36" s="341">
        <v>-8.6840000000000007E-3</v>
      </c>
      <c r="P36" s="341">
        <v>-4.0330999999999999E-2</v>
      </c>
      <c r="Q36" s="341">
        <v>-5.3242999999999999E-2</v>
      </c>
      <c r="R36" s="341">
        <v>-8.2473000000000005E-2</v>
      </c>
      <c r="S36" s="341">
        <v>-3.2465000000000001E-2</v>
      </c>
      <c r="T36" s="341">
        <v>-6.6168000000000005E-2</v>
      </c>
      <c r="U36" s="341">
        <v>-6.1573000000000003E-2</v>
      </c>
      <c r="V36" s="341">
        <v>-0.120961</v>
      </c>
      <c r="W36" s="341">
        <v>-0.130243</v>
      </c>
      <c r="X36" s="341">
        <v>-1.1627E-2</v>
      </c>
      <c r="Y36" s="341">
        <v>-2.9367000000000001E-2</v>
      </c>
      <c r="Z36" s="341">
        <v>-5.8277000000000002E-2</v>
      </c>
      <c r="AA36" s="341">
        <v>-7.8427999999999998E-2</v>
      </c>
      <c r="AB36" s="341">
        <v>1.0213E-2</v>
      </c>
      <c r="AC36" s="341">
        <v>-4.9755000000000001E-2</v>
      </c>
      <c r="AD36" s="341">
        <v>1.0439E-2</v>
      </c>
      <c r="AE36" s="341">
        <v>2.3484000000000001E-2</v>
      </c>
      <c r="AF36" s="341">
        <v>-1.8487E-2</v>
      </c>
      <c r="AG36" s="341">
        <v>-2.2041000000000002E-2</v>
      </c>
      <c r="AH36" s="341">
        <v>-0.11561299999999999</v>
      </c>
      <c r="AI36" s="341">
        <v>-3.0096000000000001E-2</v>
      </c>
      <c r="AJ36" s="341">
        <v>-4.4408999999999997E-2</v>
      </c>
      <c r="AK36" s="341">
        <v>-9.9853999999999998E-2</v>
      </c>
      <c r="AL36" s="341">
        <v>-0.126359</v>
      </c>
      <c r="AM36" s="341">
        <v>-0.109697</v>
      </c>
      <c r="AN36" s="341">
        <v>-0.15060000000000001</v>
      </c>
      <c r="AO36" s="341">
        <v>-3.5569999999999997E-2</v>
      </c>
      <c r="AP36" s="341">
        <v>-8.6972999999999995E-2</v>
      </c>
      <c r="AQ36" s="341">
        <v>-4.6391000000000002E-2</v>
      </c>
      <c r="AR36" s="341">
        <v>-0.107539</v>
      </c>
      <c r="AS36" s="341">
        <v>-8.4948999999999997E-2</v>
      </c>
      <c r="AT36" s="341">
        <v>-0.108705</v>
      </c>
      <c r="AU36" s="341">
        <v>-0.13381299999999999</v>
      </c>
      <c r="AV36" s="341">
        <v>-0.10829</v>
      </c>
      <c r="AW36" s="341">
        <v>-0.15996099999999999</v>
      </c>
      <c r="AX36" s="341">
        <v>-0.13377500000000001</v>
      </c>
      <c r="AY36" s="852">
        <v>-0.115773</v>
      </c>
      <c r="AZ36" s="852">
        <v>-7.7909999999999993E-2</v>
      </c>
      <c r="BA36" s="852">
        <v>-0.13311600000000001</v>
      </c>
      <c r="BB36" s="852">
        <v>-6.1427000000000002E-2</v>
      </c>
      <c r="BC36" s="852">
        <v>-6.0471999999999998E-2</v>
      </c>
      <c r="BD36" s="852">
        <v>-0.17157500000000001</v>
      </c>
      <c r="BE36" s="852">
        <v>-8.0068E-2</v>
      </c>
      <c r="BF36" s="852">
        <v>-8.9238999999999999E-2</v>
      </c>
      <c r="BG36" s="852">
        <v>-9.8746E-2</v>
      </c>
      <c r="BH36" s="852">
        <v>-9.5852534561999998E-3</v>
      </c>
      <c r="BI36" s="852">
        <v>-8.3134359424999998E-2</v>
      </c>
      <c r="BJ36" s="352">
        <v>-0.1463014</v>
      </c>
      <c r="BK36" s="352">
        <v>-9.4801999999999997E-2</v>
      </c>
      <c r="BL36" s="352">
        <v>-5.5721199999999999E-2</v>
      </c>
      <c r="BM36" s="352">
        <v>-0.12674740000000001</v>
      </c>
      <c r="BN36" s="352">
        <v>-2.6037899999999999E-2</v>
      </c>
      <c r="BO36" s="352">
        <v>5.29665E-2</v>
      </c>
      <c r="BP36" s="352">
        <v>3.5994499999999999E-2</v>
      </c>
      <c r="BQ36" s="352">
        <v>5.1482E-2</v>
      </c>
      <c r="BR36" s="352">
        <v>5.2654800000000002E-2</v>
      </c>
      <c r="BS36" s="352">
        <v>5.52401E-2</v>
      </c>
      <c r="BT36" s="352">
        <v>5.6888300000000003E-2</v>
      </c>
      <c r="BU36" s="352">
        <v>-1.3975400000000001E-2</v>
      </c>
      <c r="BV36" s="352">
        <v>-1.88895E-2</v>
      </c>
    </row>
    <row r="37" spans="1:74" ht="11.1" customHeight="1" x14ac:dyDescent="0.2">
      <c r="A37" s="270" t="s">
        <v>97</v>
      </c>
      <c r="B37" s="550" t="s">
        <v>1114</v>
      </c>
      <c r="C37" s="341">
        <v>-0.531053</v>
      </c>
      <c r="D37" s="341">
        <v>-0.52939400000000003</v>
      </c>
      <c r="E37" s="341">
        <v>-0.37553199999999998</v>
      </c>
      <c r="F37" s="341">
        <v>-0.843028</v>
      </c>
      <c r="G37" s="341">
        <v>-0.76817800000000003</v>
      </c>
      <c r="H37" s="341">
        <v>-1.017166</v>
      </c>
      <c r="I37" s="341">
        <v>-1.1167959999999999</v>
      </c>
      <c r="J37" s="341">
        <v>-0.902976</v>
      </c>
      <c r="K37" s="341">
        <v>-0.70777999999999996</v>
      </c>
      <c r="L37" s="341">
        <v>-0.737035</v>
      </c>
      <c r="M37" s="341">
        <v>-0.79722899999999997</v>
      </c>
      <c r="N37" s="341">
        <v>-1.029407</v>
      </c>
      <c r="O37" s="341">
        <v>-0.69510400000000006</v>
      </c>
      <c r="P37" s="341">
        <v>-0.48419800000000002</v>
      </c>
      <c r="Q37" s="341">
        <v>-1.012964</v>
      </c>
      <c r="R37" s="341">
        <v>-1.1385799999999999</v>
      </c>
      <c r="S37" s="341">
        <v>-1.001911</v>
      </c>
      <c r="T37" s="341">
        <v>-1.093478</v>
      </c>
      <c r="U37" s="341">
        <v>-1.362303</v>
      </c>
      <c r="V37" s="341">
        <v>-1.1848179999999999</v>
      </c>
      <c r="W37" s="341">
        <v>-1.182345</v>
      </c>
      <c r="X37" s="341">
        <v>-0.91573199999999999</v>
      </c>
      <c r="Y37" s="341">
        <v>-0.941805</v>
      </c>
      <c r="Z37" s="341">
        <v>-1.134962</v>
      </c>
      <c r="AA37" s="341">
        <v>-0.61289199999999999</v>
      </c>
      <c r="AB37" s="341">
        <v>-0.628077</v>
      </c>
      <c r="AC37" s="341">
        <v>-0.98728099999999996</v>
      </c>
      <c r="AD37" s="341">
        <v>-0.86398299999999995</v>
      </c>
      <c r="AE37" s="341">
        <v>-0.99500200000000005</v>
      </c>
      <c r="AF37" s="341">
        <v>-1.0237149999999999</v>
      </c>
      <c r="AG37" s="341">
        <v>-1.1437580000000001</v>
      </c>
      <c r="AH37" s="341">
        <v>-1.0732079999999999</v>
      </c>
      <c r="AI37" s="341">
        <v>-0.95936200000000005</v>
      </c>
      <c r="AJ37" s="341">
        <v>-0.97177899999999995</v>
      </c>
      <c r="AK37" s="341">
        <v>-1.0325089999999999</v>
      </c>
      <c r="AL37" s="341">
        <v>-1.0417110000000001</v>
      </c>
      <c r="AM37" s="341">
        <v>-0.83654499999999998</v>
      </c>
      <c r="AN37" s="341">
        <v>-0.79840999999999995</v>
      </c>
      <c r="AO37" s="341">
        <v>-0.91920199999999996</v>
      </c>
      <c r="AP37" s="341">
        <v>-1.1123209999999999</v>
      </c>
      <c r="AQ37" s="341">
        <v>-1.118336</v>
      </c>
      <c r="AR37" s="341">
        <v>-1.324832</v>
      </c>
      <c r="AS37" s="341">
        <v>-1.236853</v>
      </c>
      <c r="AT37" s="341">
        <v>-1.357294</v>
      </c>
      <c r="AU37" s="341">
        <v>-1.356606</v>
      </c>
      <c r="AV37" s="341">
        <v>-1.1291439999999999</v>
      </c>
      <c r="AW37" s="341">
        <v>-1.2364919999999999</v>
      </c>
      <c r="AX37" s="341">
        <v>-1.2962180000000001</v>
      </c>
      <c r="AY37" s="852">
        <v>-1.0123759999999999</v>
      </c>
      <c r="AZ37" s="852">
        <v>-0.63463800000000004</v>
      </c>
      <c r="BA37" s="852">
        <v>-0.92863799999999996</v>
      </c>
      <c r="BB37" s="852">
        <v>-1.0645800000000001</v>
      </c>
      <c r="BC37" s="852">
        <v>-1.1596379999999999</v>
      </c>
      <c r="BD37" s="852">
        <v>-1.2990999999999999</v>
      </c>
      <c r="BE37" s="852">
        <v>-1.2623390000000001</v>
      </c>
      <c r="BF37" s="852">
        <v>-1.180194</v>
      </c>
      <c r="BG37" s="852">
        <v>-1.2195009999999999</v>
      </c>
      <c r="BH37" s="852">
        <v>-1.2714239630999999</v>
      </c>
      <c r="BI37" s="852">
        <v>-1.2974728043999999</v>
      </c>
      <c r="BJ37" s="352">
        <v>-1.1764969999999999</v>
      </c>
      <c r="BK37" s="352">
        <v>-0.7339215</v>
      </c>
      <c r="BL37" s="352">
        <v>-0.82217799999999996</v>
      </c>
      <c r="BM37" s="352">
        <v>-0.9492659</v>
      </c>
      <c r="BN37" s="352">
        <v>-1.077812</v>
      </c>
      <c r="BO37" s="352">
        <v>-1.0204120000000001</v>
      </c>
      <c r="BP37" s="352">
        <v>-1.0823499999999999</v>
      </c>
      <c r="BQ37" s="352">
        <v>-1.1605749999999999</v>
      </c>
      <c r="BR37" s="352">
        <v>-1.203689</v>
      </c>
      <c r="BS37" s="352">
        <v>-1.1180380000000001</v>
      </c>
      <c r="BT37" s="352">
        <v>-0.98653559999999996</v>
      </c>
      <c r="BU37" s="352">
        <v>-0.98414869999999999</v>
      </c>
      <c r="BV37" s="352">
        <v>-1.0101469999999999</v>
      </c>
    </row>
    <row r="38" spans="1:74" ht="11.1" customHeight="1" x14ac:dyDescent="0.2">
      <c r="A38" s="270" t="s">
        <v>98</v>
      </c>
      <c r="B38" s="550" t="s">
        <v>1115</v>
      </c>
      <c r="C38" s="341">
        <v>0.133217</v>
      </c>
      <c r="D38" s="341">
        <v>3.9888E-2</v>
      </c>
      <c r="E38" s="341">
        <v>4.0369000000000002E-2</v>
      </c>
      <c r="F38" s="341">
        <v>-1.7968000000000001E-2</v>
      </c>
      <c r="G38" s="341">
        <v>5.9402000000000003E-2</v>
      </c>
      <c r="H38" s="341">
        <v>0.10026599999999999</v>
      </c>
      <c r="I38" s="341">
        <v>3.6566000000000001E-2</v>
      </c>
      <c r="J38" s="341">
        <v>0.12684300000000001</v>
      </c>
      <c r="K38" s="341">
        <v>8.7721999999999994E-2</v>
      </c>
      <c r="L38" s="341">
        <v>0.16597200000000001</v>
      </c>
      <c r="M38" s="341">
        <v>0.13574900000000001</v>
      </c>
      <c r="N38" s="341">
        <v>0.15303</v>
      </c>
      <c r="O38" s="341">
        <v>7.6065999999999995E-2</v>
      </c>
      <c r="P38" s="341">
        <v>0.133686</v>
      </c>
      <c r="Q38" s="341">
        <v>6.7501000000000005E-2</v>
      </c>
      <c r="R38" s="341">
        <v>7.0215E-2</v>
      </c>
      <c r="S38" s="341">
        <v>7.5234999999999996E-2</v>
      </c>
      <c r="T38" s="341">
        <v>0.10524699999999999</v>
      </c>
      <c r="U38" s="341">
        <v>9.3072000000000002E-2</v>
      </c>
      <c r="V38" s="341">
        <v>8.2833000000000004E-2</v>
      </c>
      <c r="W38" s="341">
        <v>0.12843599999999999</v>
      </c>
      <c r="X38" s="341">
        <v>0.10907600000000001</v>
      </c>
      <c r="Y38" s="341">
        <v>0.118515</v>
      </c>
      <c r="Z38" s="341">
        <v>4.5319999999999999E-2</v>
      </c>
      <c r="AA38" s="341">
        <v>5.8857E-2</v>
      </c>
      <c r="AB38" s="341">
        <v>7.9787999999999998E-2</v>
      </c>
      <c r="AC38" s="341">
        <v>-0.106298</v>
      </c>
      <c r="AD38" s="341">
        <v>-1.6879000000000002E-2</v>
      </c>
      <c r="AE38" s="341">
        <v>-3.8336000000000002E-2</v>
      </c>
      <c r="AF38" s="341">
        <v>-4.6009000000000001E-2</v>
      </c>
      <c r="AG38" s="341">
        <v>-7.6535000000000006E-2</v>
      </c>
      <c r="AH38" s="341">
        <v>-3.0096000000000001E-2</v>
      </c>
      <c r="AI38" s="341">
        <v>1.8551000000000002E-2</v>
      </c>
      <c r="AJ38" s="341">
        <v>-7.2459999999999998E-3</v>
      </c>
      <c r="AK38" s="341">
        <v>9.3109999999999998E-3</v>
      </c>
      <c r="AL38" s="341">
        <v>-1.7580999999999999E-2</v>
      </c>
      <c r="AM38" s="341">
        <v>5.0259999999999999E-2</v>
      </c>
      <c r="AN38" s="341">
        <v>-3.7229999999999999E-2</v>
      </c>
      <c r="AO38" s="341">
        <v>-7.5124999999999997E-2</v>
      </c>
      <c r="AP38" s="341">
        <v>-4.0912999999999998E-2</v>
      </c>
      <c r="AQ38" s="341">
        <v>8.7340000000000004E-3</v>
      </c>
      <c r="AR38" s="341">
        <v>-5.7866000000000001E-2</v>
      </c>
      <c r="AS38" s="341">
        <v>-5.9607E-2</v>
      </c>
      <c r="AT38" s="341">
        <v>-4.5256999999999999E-2</v>
      </c>
      <c r="AU38" s="341">
        <v>-7.9232999999999998E-2</v>
      </c>
      <c r="AV38" s="341">
        <v>-1.2333E-2</v>
      </c>
      <c r="AW38" s="341">
        <v>-7.3889999999999997E-3</v>
      </c>
      <c r="AX38" s="341">
        <v>2.6388000000000002E-2</v>
      </c>
      <c r="AY38" s="852">
        <v>7.6229000000000005E-2</v>
      </c>
      <c r="AZ38" s="852">
        <v>2.4045E-2</v>
      </c>
      <c r="BA38" s="852">
        <v>-1.7034000000000001E-2</v>
      </c>
      <c r="BB38" s="852">
        <v>3.4809E-2</v>
      </c>
      <c r="BC38" s="852">
        <v>-9.6305000000000002E-2</v>
      </c>
      <c r="BD38" s="852">
        <v>-6.4243999999999996E-2</v>
      </c>
      <c r="BE38" s="852">
        <v>-7.0959999999999995E-2</v>
      </c>
      <c r="BF38" s="852">
        <v>-2.1661E-2</v>
      </c>
      <c r="BG38" s="852">
        <v>3.2829999999999999E-3</v>
      </c>
      <c r="BH38" s="852">
        <v>1.2133640552999999E-2</v>
      </c>
      <c r="BI38" s="852">
        <v>-3.2322051295000001E-2</v>
      </c>
      <c r="BJ38" s="352">
        <v>-4.45107E-2</v>
      </c>
      <c r="BK38" s="352">
        <v>2.26092E-3</v>
      </c>
      <c r="BL38" s="352">
        <v>1.54032E-3</v>
      </c>
      <c r="BM38" s="352">
        <v>5.2052499999999998E-3</v>
      </c>
      <c r="BN38" s="352">
        <v>7.0192099999999997E-3</v>
      </c>
      <c r="BO38" s="352">
        <v>3.6435500000000003E-2</v>
      </c>
      <c r="BP38" s="352">
        <v>-1.18227E-3</v>
      </c>
      <c r="BQ38" s="352">
        <v>-2.4765700000000002E-2</v>
      </c>
      <c r="BR38" s="352">
        <v>-1.18303E-2</v>
      </c>
      <c r="BS38" s="352">
        <v>1.8924799999999999E-2</v>
      </c>
      <c r="BT38" s="352">
        <v>4.7977199999999998E-2</v>
      </c>
      <c r="BU38" s="352">
        <v>5.51221E-2</v>
      </c>
      <c r="BV38" s="352">
        <v>3.9015099999999997E-2</v>
      </c>
    </row>
    <row r="39" spans="1:74" ht="11.1" customHeight="1" x14ac:dyDescent="0.2">
      <c r="A39" s="270" t="s">
        <v>102</v>
      </c>
      <c r="B39" s="550" t="s">
        <v>1116</v>
      </c>
      <c r="C39" s="341">
        <v>-0.485927</v>
      </c>
      <c r="D39" s="341">
        <v>-0.47211999999999998</v>
      </c>
      <c r="E39" s="341">
        <v>-0.494502</v>
      </c>
      <c r="F39" s="341">
        <v>-0.54855699999999996</v>
      </c>
      <c r="G39" s="341">
        <v>-0.40148800000000001</v>
      </c>
      <c r="H39" s="341">
        <v>-0.52744100000000005</v>
      </c>
      <c r="I39" s="341">
        <v>-0.57787699999999997</v>
      </c>
      <c r="J39" s="341">
        <v>-0.43073899999999998</v>
      </c>
      <c r="K39" s="341">
        <v>-0.48097899999999999</v>
      </c>
      <c r="L39" s="341">
        <v>-0.55893599999999999</v>
      </c>
      <c r="M39" s="341">
        <v>-0.46094800000000002</v>
      </c>
      <c r="N39" s="341">
        <v>-0.48316599999999998</v>
      </c>
      <c r="O39" s="341">
        <v>-0.538798</v>
      </c>
      <c r="P39" s="341">
        <v>-0.596387</v>
      </c>
      <c r="Q39" s="341">
        <v>-0.60310900000000001</v>
      </c>
      <c r="R39" s="341">
        <v>-0.60840099999999997</v>
      </c>
      <c r="S39" s="341">
        <v>-0.657914</v>
      </c>
      <c r="T39" s="341">
        <v>-0.66476800000000003</v>
      </c>
      <c r="U39" s="341">
        <v>-0.50824599999999998</v>
      </c>
      <c r="V39" s="341">
        <v>-0.52755300000000005</v>
      </c>
      <c r="W39" s="341">
        <v>-0.56375200000000003</v>
      </c>
      <c r="X39" s="341">
        <v>-0.54709200000000002</v>
      </c>
      <c r="Y39" s="341">
        <v>-0.56211</v>
      </c>
      <c r="Z39" s="341">
        <v>-0.51483199999999996</v>
      </c>
      <c r="AA39" s="341">
        <v>-0.677203</v>
      </c>
      <c r="AB39" s="341">
        <v>-0.53853399999999996</v>
      </c>
      <c r="AC39" s="341">
        <v>-0.54021799999999998</v>
      </c>
      <c r="AD39" s="341">
        <v>-0.48144599999999999</v>
      </c>
      <c r="AE39" s="341">
        <v>-0.64540799999999998</v>
      </c>
      <c r="AF39" s="341">
        <v>-0.69725899999999996</v>
      </c>
      <c r="AG39" s="341">
        <v>-0.70439200000000002</v>
      </c>
      <c r="AH39" s="341">
        <v>-0.59847499999999998</v>
      </c>
      <c r="AI39" s="341">
        <v>-0.49336799999999997</v>
      </c>
      <c r="AJ39" s="341">
        <v>-0.55995200000000001</v>
      </c>
      <c r="AK39" s="341">
        <v>-0.50353499999999995</v>
      </c>
      <c r="AL39" s="341">
        <v>-0.78678800000000004</v>
      </c>
      <c r="AM39" s="341">
        <v>-0.58180900000000002</v>
      </c>
      <c r="AN39" s="341">
        <v>-0.61869499999999999</v>
      </c>
      <c r="AO39" s="341">
        <v>-0.65889600000000004</v>
      </c>
      <c r="AP39" s="341">
        <v>-0.50827299999999997</v>
      </c>
      <c r="AQ39" s="341">
        <v>-0.476713</v>
      </c>
      <c r="AR39" s="341">
        <v>-0.63866299999999998</v>
      </c>
      <c r="AS39" s="341">
        <v>-0.50460000000000005</v>
      </c>
      <c r="AT39" s="341">
        <v>-0.63346100000000005</v>
      </c>
      <c r="AU39" s="341">
        <v>-0.61569399999999996</v>
      </c>
      <c r="AV39" s="341">
        <v>-0.66836799999999996</v>
      </c>
      <c r="AW39" s="341">
        <v>-0.66581500000000005</v>
      </c>
      <c r="AX39" s="341">
        <v>-0.74940499999999999</v>
      </c>
      <c r="AY39" s="852">
        <v>-0.45860899999999999</v>
      </c>
      <c r="AZ39" s="852">
        <v>-0.69503800000000004</v>
      </c>
      <c r="BA39" s="852">
        <v>-0.64002000000000003</v>
      </c>
      <c r="BB39" s="852">
        <v>-0.54863200000000001</v>
      </c>
      <c r="BC39" s="852">
        <v>-0.54252900000000004</v>
      </c>
      <c r="BD39" s="852">
        <v>-0.60558400000000001</v>
      </c>
      <c r="BE39" s="852">
        <v>-0.51059299999999996</v>
      </c>
      <c r="BF39" s="852">
        <v>-0.56609699999999996</v>
      </c>
      <c r="BG39" s="852">
        <v>-0.60556299999999996</v>
      </c>
      <c r="BH39" s="852">
        <v>-0.6390285</v>
      </c>
      <c r="BI39" s="852">
        <v>-0.65479339999999997</v>
      </c>
      <c r="BJ39" s="352">
        <v>-0.64798370000000005</v>
      </c>
      <c r="BK39" s="352">
        <v>-0.52960419999999997</v>
      </c>
      <c r="BL39" s="352">
        <v>-0.66386210000000001</v>
      </c>
      <c r="BM39" s="352">
        <v>-0.65092050000000001</v>
      </c>
      <c r="BN39" s="352">
        <v>-0.66843629999999998</v>
      </c>
      <c r="BO39" s="352">
        <v>-0.6515417</v>
      </c>
      <c r="BP39" s="352">
        <v>-0.67848929999999996</v>
      </c>
      <c r="BQ39" s="352">
        <v>-0.6559102</v>
      </c>
      <c r="BR39" s="352">
        <v>-0.62751170000000001</v>
      </c>
      <c r="BS39" s="352">
        <v>-0.66185340000000004</v>
      </c>
      <c r="BT39" s="352">
        <v>-0.66080709999999998</v>
      </c>
      <c r="BU39" s="352">
        <v>-0.60631139999999994</v>
      </c>
      <c r="BV39" s="352">
        <v>-0.70872760000000001</v>
      </c>
    </row>
    <row r="40" spans="1:74" s="273" customFormat="1" ht="11.1" customHeight="1" x14ac:dyDescent="0.2">
      <c r="A40" s="548" t="s">
        <v>434</v>
      </c>
      <c r="B40" s="549" t="s">
        <v>1117</v>
      </c>
      <c r="C40" s="102">
        <v>-9.5407387097000002E-2</v>
      </c>
      <c r="D40" s="102">
        <v>1.8443721429</v>
      </c>
      <c r="E40" s="102">
        <v>2.2861612903000001E-2</v>
      </c>
      <c r="F40" s="102">
        <v>-3.9026166666999998E-2</v>
      </c>
      <c r="G40" s="102">
        <v>-0.55591645161000003</v>
      </c>
      <c r="H40" s="102">
        <v>-0.21228593333000001</v>
      </c>
      <c r="I40" s="102">
        <v>-0.19728235484000001</v>
      </c>
      <c r="J40" s="102">
        <v>0.34493590323000001</v>
      </c>
      <c r="K40" s="102">
        <v>-6.3931866667000001E-2</v>
      </c>
      <c r="L40" s="102">
        <v>0.45837938709999998</v>
      </c>
      <c r="M40" s="102">
        <v>0.53420129999999999</v>
      </c>
      <c r="N40" s="102">
        <v>0.73975641935000003</v>
      </c>
      <c r="O40" s="102">
        <v>3.3534838710000001E-2</v>
      </c>
      <c r="P40" s="102">
        <v>0.68930792857000001</v>
      </c>
      <c r="Q40" s="102">
        <v>0.55022996773999999</v>
      </c>
      <c r="R40" s="102">
        <v>0.11943033333</v>
      </c>
      <c r="S40" s="102">
        <v>-0.66591022581000003</v>
      </c>
      <c r="T40" s="102">
        <v>-0.18397323333000001</v>
      </c>
      <c r="U40" s="102">
        <v>-0.92362854838999997</v>
      </c>
      <c r="V40" s="102">
        <v>-5.3015870967999999E-2</v>
      </c>
      <c r="W40" s="102">
        <v>0.21091573332999999</v>
      </c>
      <c r="X40" s="102">
        <v>-0.13795606452</v>
      </c>
      <c r="Y40" s="102">
        <v>-0.64400769999999996</v>
      </c>
      <c r="Z40" s="102">
        <v>0.56986819354999996</v>
      </c>
      <c r="AA40" s="102">
        <v>-6.9187161289999993E-2</v>
      </c>
      <c r="AB40" s="102">
        <v>1.0624107143E-2</v>
      </c>
      <c r="AC40" s="102">
        <v>0.95428525805999997</v>
      </c>
      <c r="AD40" s="102">
        <v>-0.70669793332999997</v>
      </c>
      <c r="AE40" s="102">
        <v>-0.43371070967999997</v>
      </c>
      <c r="AF40" s="102">
        <v>-0.29868726667000001</v>
      </c>
      <c r="AG40" s="102">
        <v>-0.69753019355000001</v>
      </c>
      <c r="AH40" s="102">
        <v>-0.36362109676999999</v>
      </c>
      <c r="AI40" s="102">
        <v>-0.77682953333000004</v>
      </c>
      <c r="AJ40" s="102">
        <v>0.86843448387</v>
      </c>
      <c r="AK40" s="102">
        <v>0.51646270000000005</v>
      </c>
      <c r="AL40" s="102">
        <v>-8.9713096773999995E-2</v>
      </c>
      <c r="AM40" s="102">
        <v>0.67550729032000001</v>
      </c>
      <c r="AN40" s="102">
        <v>1.0345279654999999</v>
      </c>
      <c r="AO40" s="102">
        <v>-0.31543329032</v>
      </c>
      <c r="AP40" s="102">
        <v>-0.3608227</v>
      </c>
      <c r="AQ40" s="102">
        <v>-0.86581035484000002</v>
      </c>
      <c r="AR40" s="102">
        <v>-0.58103983332999998</v>
      </c>
      <c r="AS40" s="102">
        <v>-0.66221251612999998</v>
      </c>
      <c r="AT40" s="102">
        <v>1.3381000000000001E-2</v>
      </c>
      <c r="AU40" s="102">
        <v>0.22563026667</v>
      </c>
      <c r="AV40" s="102">
        <v>0.87537761290000005</v>
      </c>
      <c r="AW40" s="102">
        <v>-1.8918233332999999E-2</v>
      </c>
      <c r="AX40" s="102">
        <v>9.2724580644999999E-2</v>
      </c>
      <c r="AY40" s="870">
        <v>0.99193887097</v>
      </c>
      <c r="AZ40" s="870">
        <v>0.73132125000000003</v>
      </c>
      <c r="BA40" s="870">
        <v>-4.6657935483999997E-2</v>
      </c>
      <c r="BB40" s="870">
        <v>-0.24210613333</v>
      </c>
      <c r="BC40" s="870">
        <v>-1.0178886129</v>
      </c>
      <c r="BD40" s="870">
        <v>-0.62937596666999995</v>
      </c>
      <c r="BE40" s="870">
        <v>-0.45700283871000003</v>
      </c>
      <c r="BF40" s="870">
        <v>-0.75519432257999997</v>
      </c>
      <c r="BG40" s="870">
        <v>-0.46861063333000003</v>
      </c>
      <c r="BH40" s="870">
        <v>1.1792035774</v>
      </c>
      <c r="BI40" s="870">
        <v>-0.10323545837000001</v>
      </c>
      <c r="BJ40" s="559">
        <v>0.46995019999999998</v>
      </c>
      <c r="BK40" s="559">
        <v>-2.7956399999999999E-2</v>
      </c>
      <c r="BL40" s="559">
        <v>0.84299409999999997</v>
      </c>
      <c r="BM40" s="559">
        <v>0.27083380000000001</v>
      </c>
      <c r="BN40" s="559">
        <v>-0.18381410000000001</v>
      </c>
      <c r="BO40" s="559">
        <v>-0.5913775</v>
      </c>
      <c r="BP40" s="559">
        <v>-0.32889099999999999</v>
      </c>
      <c r="BQ40" s="559">
        <v>-0.56559809999999999</v>
      </c>
      <c r="BR40" s="559">
        <v>-0.1821217</v>
      </c>
      <c r="BS40" s="559">
        <v>-9.2134400000000005E-2</v>
      </c>
      <c r="BT40" s="559">
        <v>0.74039069999999996</v>
      </c>
      <c r="BU40" s="559">
        <v>0.1096982</v>
      </c>
      <c r="BV40" s="559">
        <v>0.22018740000000001</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852"/>
      <c r="AZ41" s="852"/>
      <c r="BA41" s="852"/>
      <c r="BB41" s="852"/>
      <c r="BC41" s="852"/>
      <c r="BD41" s="852"/>
      <c r="BE41" s="852"/>
      <c r="BF41" s="852"/>
      <c r="BG41" s="852"/>
      <c r="BH41" s="852"/>
      <c r="BI41" s="852"/>
      <c r="BJ41" s="352"/>
      <c r="BK41" s="352"/>
      <c r="BL41" s="352"/>
      <c r="BM41" s="352"/>
      <c r="BN41" s="352"/>
      <c r="BO41" s="352"/>
      <c r="BP41" s="352"/>
      <c r="BQ41" s="352"/>
      <c r="BR41" s="352"/>
      <c r="BS41" s="352"/>
      <c r="BT41" s="352"/>
      <c r="BU41" s="352"/>
      <c r="BV41" s="352"/>
    </row>
    <row r="42" spans="1:74" ht="11.1"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852"/>
      <c r="AZ42" s="852"/>
      <c r="BA42" s="852"/>
      <c r="BB42" s="852"/>
      <c r="BC42" s="852"/>
      <c r="BD42" s="852"/>
      <c r="BE42" s="852"/>
      <c r="BF42" s="852"/>
      <c r="BG42" s="852"/>
      <c r="BH42" s="852"/>
      <c r="BI42" s="852"/>
      <c r="BJ42" s="352"/>
      <c r="BK42" s="352"/>
      <c r="BL42" s="352"/>
      <c r="BM42" s="352"/>
      <c r="BN42" s="352"/>
      <c r="BO42" s="352"/>
      <c r="BP42" s="352"/>
      <c r="BQ42" s="352"/>
      <c r="BR42" s="352"/>
      <c r="BS42" s="352"/>
      <c r="BT42" s="352"/>
      <c r="BU42" s="352"/>
      <c r="BV42" s="352"/>
    </row>
    <row r="43" spans="1:74" s="273" customFormat="1" ht="11.1" customHeight="1" x14ac:dyDescent="0.2">
      <c r="A43" s="548" t="s">
        <v>247</v>
      </c>
      <c r="B43" s="544" t="s">
        <v>1118</v>
      </c>
      <c r="C43" s="102">
        <v>18.814347999999999</v>
      </c>
      <c r="D43" s="102">
        <v>17.699107999999999</v>
      </c>
      <c r="E43" s="102">
        <v>19.132116</v>
      </c>
      <c r="F43" s="102">
        <v>19.743698999999999</v>
      </c>
      <c r="G43" s="102">
        <v>20.049742999999999</v>
      </c>
      <c r="H43" s="102">
        <v>20.585872999999999</v>
      </c>
      <c r="I43" s="102">
        <v>20.171831000000001</v>
      </c>
      <c r="J43" s="102">
        <v>20.572572999999998</v>
      </c>
      <c r="K43" s="102">
        <v>20.138569</v>
      </c>
      <c r="L43" s="102">
        <v>20.37715</v>
      </c>
      <c r="M43" s="102">
        <v>20.572648000000001</v>
      </c>
      <c r="N43" s="102">
        <v>20.656690000000001</v>
      </c>
      <c r="O43" s="102">
        <v>19.613111</v>
      </c>
      <c r="P43" s="102">
        <v>20.190412999999999</v>
      </c>
      <c r="Q43" s="102">
        <v>20.483485999999999</v>
      </c>
      <c r="R43" s="102">
        <v>19.727340999999999</v>
      </c>
      <c r="S43" s="102">
        <v>19.839566999999999</v>
      </c>
      <c r="T43" s="102">
        <v>20.433236999999998</v>
      </c>
      <c r="U43" s="102">
        <v>19.925560999999998</v>
      </c>
      <c r="V43" s="102">
        <v>20.265028999999998</v>
      </c>
      <c r="W43" s="102">
        <v>20.129058000000001</v>
      </c>
      <c r="X43" s="102">
        <v>20.006618</v>
      </c>
      <c r="Y43" s="102">
        <v>20.214213999999998</v>
      </c>
      <c r="Z43" s="102">
        <v>19.327209</v>
      </c>
      <c r="AA43" s="102">
        <v>19.353483000000001</v>
      </c>
      <c r="AB43" s="102">
        <v>19.941524000000001</v>
      </c>
      <c r="AC43" s="102">
        <v>20.207293</v>
      </c>
      <c r="AD43" s="102">
        <v>19.971914999999999</v>
      </c>
      <c r="AE43" s="102">
        <v>20.323443000000001</v>
      </c>
      <c r="AF43" s="102">
        <v>20.755185999999998</v>
      </c>
      <c r="AG43" s="102">
        <v>20.042788999999999</v>
      </c>
      <c r="AH43" s="102">
        <v>20.767872000000001</v>
      </c>
      <c r="AI43" s="102">
        <v>20.154582999999999</v>
      </c>
      <c r="AJ43" s="102">
        <v>20.631443999999998</v>
      </c>
      <c r="AK43" s="102">
        <v>20.738980000000002</v>
      </c>
      <c r="AL43" s="102">
        <v>20.396183000000001</v>
      </c>
      <c r="AM43" s="102">
        <v>19.789279000000001</v>
      </c>
      <c r="AN43" s="102">
        <v>19.972377999999999</v>
      </c>
      <c r="AO43" s="102">
        <v>20.011388</v>
      </c>
      <c r="AP43" s="102">
        <v>20.155279</v>
      </c>
      <c r="AQ43" s="102">
        <v>20.887834000000002</v>
      </c>
      <c r="AR43" s="102">
        <v>20.536577000000001</v>
      </c>
      <c r="AS43" s="102">
        <v>20.593178000000002</v>
      </c>
      <c r="AT43" s="102">
        <v>20.984949</v>
      </c>
      <c r="AU43" s="102">
        <v>20.356294999999999</v>
      </c>
      <c r="AV43" s="102">
        <v>21.249372000000001</v>
      </c>
      <c r="AW43" s="102">
        <v>20.367203</v>
      </c>
      <c r="AX43" s="102">
        <v>20.615046</v>
      </c>
      <c r="AY43" s="870">
        <v>20.735623</v>
      </c>
      <c r="AZ43" s="870">
        <v>20.225491000000002</v>
      </c>
      <c r="BA43" s="870">
        <v>19.949864000000002</v>
      </c>
      <c r="BB43" s="870">
        <v>20.212610999999999</v>
      </c>
      <c r="BC43" s="870">
        <v>20.322932000000002</v>
      </c>
      <c r="BD43" s="870">
        <v>21.007196</v>
      </c>
      <c r="BE43" s="870">
        <v>20.984271</v>
      </c>
      <c r="BF43" s="870">
        <v>21.195421</v>
      </c>
      <c r="BG43" s="870">
        <v>20.890612000000001</v>
      </c>
      <c r="BH43" s="870">
        <v>20.665605023000001</v>
      </c>
      <c r="BI43" s="870">
        <v>20.442869930000001</v>
      </c>
      <c r="BJ43" s="559">
        <v>20.438690000000001</v>
      </c>
      <c r="BK43" s="559">
        <v>20.102620000000002</v>
      </c>
      <c r="BL43" s="559">
        <v>20.16478</v>
      </c>
      <c r="BM43" s="559">
        <v>20.220749999999999</v>
      </c>
      <c r="BN43" s="559">
        <v>20.497730000000001</v>
      </c>
      <c r="BO43" s="559">
        <v>20.604009999999999</v>
      </c>
      <c r="BP43" s="559">
        <v>20.943860000000001</v>
      </c>
      <c r="BQ43" s="559">
        <v>20.874849999999999</v>
      </c>
      <c r="BR43" s="559">
        <v>21.09703</v>
      </c>
      <c r="BS43" s="559">
        <v>20.4419</v>
      </c>
      <c r="BT43" s="559">
        <v>20.780149999999999</v>
      </c>
      <c r="BU43" s="559">
        <v>20.607330000000001</v>
      </c>
      <c r="BV43" s="559">
        <v>20.551349999999999</v>
      </c>
    </row>
    <row r="44" spans="1:74" ht="11.1" customHeight="1" x14ac:dyDescent="0.2">
      <c r="A44" s="269" t="s">
        <v>532</v>
      </c>
      <c r="B44" s="545" t="s">
        <v>1108</v>
      </c>
      <c r="C44" s="341">
        <v>4.0425789999999999</v>
      </c>
      <c r="D44" s="341">
        <v>3.0106890000000002</v>
      </c>
      <c r="E44" s="341">
        <v>3.1933310000000001</v>
      </c>
      <c r="F44" s="341">
        <v>3.2314430000000001</v>
      </c>
      <c r="G44" s="341">
        <v>3.389751</v>
      </c>
      <c r="H44" s="341">
        <v>3.365332</v>
      </c>
      <c r="I44" s="341">
        <v>3.3149000000000002</v>
      </c>
      <c r="J44" s="341">
        <v>3.3795809999999999</v>
      </c>
      <c r="K44" s="341">
        <v>3.322473</v>
      </c>
      <c r="L44" s="341">
        <v>3.412153</v>
      </c>
      <c r="M44" s="341">
        <v>3.5432350000000001</v>
      </c>
      <c r="N44" s="341">
        <v>4.0248410000000003</v>
      </c>
      <c r="O44" s="341">
        <v>3.979196</v>
      </c>
      <c r="P44" s="341">
        <v>3.729911</v>
      </c>
      <c r="Q44" s="341">
        <v>3.5920480000000001</v>
      </c>
      <c r="R44" s="341">
        <v>3.2634910000000001</v>
      </c>
      <c r="S44" s="341">
        <v>3.030122</v>
      </c>
      <c r="T44" s="341">
        <v>3.2429830000000002</v>
      </c>
      <c r="U44" s="341">
        <v>3.3529719999999998</v>
      </c>
      <c r="V44" s="341">
        <v>2.9958999999999998</v>
      </c>
      <c r="W44" s="341">
        <v>3.1597019999999998</v>
      </c>
      <c r="X44" s="341">
        <v>3.225158</v>
      </c>
      <c r="Y44" s="341">
        <v>3.4231950000000002</v>
      </c>
      <c r="Z44" s="341">
        <v>3.318784</v>
      </c>
      <c r="AA44" s="341">
        <v>3.650852</v>
      </c>
      <c r="AB44" s="341">
        <v>3.6074359999999999</v>
      </c>
      <c r="AC44" s="341">
        <v>3.3423690000000001</v>
      </c>
      <c r="AD44" s="341">
        <v>3.3552409999999999</v>
      </c>
      <c r="AE44" s="341">
        <v>3.3240120000000002</v>
      </c>
      <c r="AF44" s="341">
        <v>3.2845170000000001</v>
      </c>
      <c r="AG44" s="341">
        <v>3.4490159999999999</v>
      </c>
      <c r="AH44" s="341">
        <v>3.2286809999999999</v>
      </c>
      <c r="AI44" s="341">
        <v>3.2756880000000002</v>
      </c>
      <c r="AJ44" s="341">
        <v>3.4992489999999998</v>
      </c>
      <c r="AK44" s="341">
        <v>3.8534619999999999</v>
      </c>
      <c r="AL44" s="341">
        <v>4.1855120000000001</v>
      </c>
      <c r="AM44" s="341">
        <v>4.0437820000000002</v>
      </c>
      <c r="AN44" s="341">
        <v>3.8258049999999999</v>
      </c>
      <c r="AO44" s="341">
        <v>3.670636</v>
      </c>
      <c r="AP44" s="341">
        <v>3.4626540000000001</v>
      </c>
      <c r="AQ44" s="341">
        <v>3.547717</v>
      </c>
      <c r="AR44" s="341">
        <v>3.4481630000000001</v>
      </c>
      <c r="AS44" s="341">
        <v>3.217689</v>
      </c>
      <c r="AT44" s="341">
        <v>3.5866660000000001</v>
      </c>
      <c r="AU44" s="341">
        <v>3.7537120000000002</v>
      </c>
      <c r="AV44" s="341">
        <v>3.9982280000000001</v>
      </c>
      <c r="AW44" s="341">
        <v>3.948391</v>
      </c>
      <c r="AX44" s="341">
        <v>4.3865590000000001</v>
      </c>
      <c r="AY44" s="852">
        <v>4.4300920000000001</v>
      </c>
      <c r="AZ44" s="852">
        <v>4.0808099999999996</v>
      </c>
      <c r="BA44" s="852">
        <v>3.67008</v>
      </c>
      <c r="BB44" s="852">
        <v>3.4802439999999999</v>
      </c>
      <c r="BC44" s="852">
        <v>3.479006</v>
      </c>
      <c r="BD44" s="852">
        <v>3.6115780000000002</v>
      </c>
      <c r="BE44" s="852">
        <v>3.6949900000000002</v>
      </c>
      <c r="BF44" s="852">
        <v>4.0486019999999998</v>
      </c>
      <c r="BG44" s="852">
        <v>4.081556</v>
      </c>
      <c r="BH44" s="852">
        <v>3.8954774129</v>
      </c>
      <c r="BI44" s="852">
        <v>4.0853586333000003</v>
      </c>
      <c r="BJ44" s="352">
        <v>4.1828760000000003</v>
      </c>
      <c r="BK44" s="352">
        <v>4.298324</v>
      </c>
      <c r="BL44" s="352">
        <v>4.0864989999999999</v>
      </c>
      <c r="BM44" s="352">
        <v>3.7945180000000001</v>
      </c>
      <c r="BN44" s="352">
        <v>3.746931</v>
      </c>
      <c r="BO44" s="352">
        <v>3.6915070000000001</v>
      </c>
      <c r="BP44" s="352">
        <v>3.6835810000000002</v>
      </c>
      <c r="BQ44" s="352">
        <v>3.7010149999999999</v>
      </c>
      <c r="BR44" s="352">
        <v>3.7034530000000001</v>
      </c>
      <c r="BS44" s="352">
        <v>3.7304080000000002</v>
      </c>
      <c r="BT44" s="352">
        <v>3.9931410000000001</v>
      </c>
      <c r="BU44" s="352">
        <v>4.0976080000000001</v>
      </c>
      <c r="BV44" s="352">
        <v>4.2600949999999997</v>
      </c>
    </row>
    <row r="45" spans="1:74" ht="11.1" customHeight="1" x14ac:dyDescent="0.2">
      <c r="A45" s="269" t="s">
        <v>759</v>
      </c>
      <c r="B45" s="545" t="s">
        <v>1110</v>
      </c>
      <c r="C45" s="341">
        <v>8.4064E-2</v>
      </c>
      <c r="D45" s="341">
        <v>0.12175</v>
      </c>
      <c r="E45" s="341">
        <v>0.13022</v>
      </c>
      <c r="F45" s="341">
        <v>0.131994</v>
      </c>
      <c r="G45" s="341">
        <v>0.14299500000000001</v>
      </c>
      <c r="H45" s="341">
        <v>0.129216</v>
      </c>
      <c r="I45" s="341">
        <v>0.122863</v>
      </c>
      <c r="J45" s="341">
        <v>0.14444499999999999</v>
      </c>
      <c r="K45" s="341">
        <v>0.108697</v>
      </c>
      <c r="L45" s="341">
        <v>0.164131</v>
      </c>
      <c r="M45" s="341">
        <v>0.158086</v>
      </c>
      <c r="N45" s="341">
        <v>0.15549499999999999</v>
      </c>
      <c r="O45" s="341">
        <v>0.124696</v>
      </c>
      <c r="P45" s="341">
        <v>0.140793</v>
      </c>
      <c r="Q45" s="341">
        <v>0.15332200000000001</v>
      </c>
      <c r="R45" s="341">
        <v>0.16320899999999999</v>
      </c>
      <c r="S45" s="341">
        <v>0.15617400000000001</v>
      </c>
      <c r="T45" s="341">
        <v>0.20013500000000001</v>
      </c>
      <c r="U45" s="341">
        <v>0.16460900000000001</v>
      </c>
      <c r="V45" s="341">
        <v>0.183194</v>
      </c>
      <c r="W45" s="341">
        <v>0.170406</v>
      </c>
      <c r="X45" s="341">
        <v>0.19822300000000001</v>
      </c>
      <c r="Y45" s="341">
        <v>0.19029499999999999</v>
      </c>
      <c r="Z45" s="341">
        <v>0.1867</v>
      </c>
      <c r="AA45" s="341">
        <v>0.19962099999999999</v>
      </c>
      <c r="AB45" s="341">
        <v>0.213065</v>
      </c>
      <c r="AC45" s="341">
        <v>0.23675199999999999</v>
      </c>
      <c r="AD45" s="341">
        <v>0.23368700000000001</v>
      </c>
      <c r="AE45" s="341">
        <v>0.312475</v>
      </c>
      <c r="AF45" s="341">
        <v>0.297842</v>
      </c>
      <c r="AG45" s="341">
        <v>0.26063500000000001</v>
      </c>
      <c r="AH45" s="341">
        <v>0.28934100000000001</v>
      </c>
      <c r="AI45" s="341">
        <v>0.30568499999999998</v>
      </c>
      <c r="AJ45" s="341">
        <v>0.28571000000000002</v>
      </c>
      <c r="AK45" s="341">
        <v>0.25357600000000002</v>
      </c>
      <c r="AL45" s="341">
        <v>0.31811499999999998</v>
      </c>
      <c r="AM45" s="341">
        <v>0.260042</v>
      </c>
      <c r="AN45" s="341">
        <v>0.33938099999999999</v>
      </c>
      <c r="AO45" s="341">
        <v>0.299736</v>
      </c>
      <c r="AP45" s="341">
        <v>0.32794400000000001</v>
      </c>
      <c r="AQ45" s="341">
        <v>0.32777800000000001</v>
      </c>
      <c r="AR45" s="341">
        <v>0.34833999999999998</v>
      </c>
      <c r="AS45" s="341">
        <v>0.36960599999999999</v>
      </c>
      <c r="AT45" s="341">
        <v>0.32306000000000001</v>
      </c>
      <c r="AU45" s="341">
        <v>0.33768700000000001</v>
      </c>
      <c r="AV45" s="341">
        <v>0.33503500000000003</v>
      </c>
      <c r="AW45" s="341">
        <v>0.334731</v>
      </c>
      <c r="AX45" s="341">
        <v>0.315689</v>
      </c>
      <c r="AY45" s="852">
        <v>0.19112299999999999</v>
      </c>
      <c r="AZ45" s="852">
        <v>0.24505399999999999</v>
      </c>
      <c r="BA45" s="852">
        <v>0.228883</v>
      </c>
      <c r="BB45" s="852">
        <v>0.234954</v>
      </c>
      <c r="BC45" s="852">
        <v>0.213868</v>
      </c>
      <c r="BD45" s="852">
        <v>0.18539</v>
      </c>
      <c r="BE45" s="852">
        <v>0.21416399999999999</v>
      </c>
      <c r="BF45" s="852">
        <v>0.207952</v>
      </c>
      <c r="BG45" s="852">
        <v>0.23075000000000001</v>
      </c>
      <c r="BH45" s="852">
        <v>0.24504919999999999</v>
      </c>
      <c r="BI45" s="852">
        <v>0.25843680000000002</v>
      </c>
      <c r="BJ45" s="352">
        <v>0.27290959999999997</v>
      </c>
      <c r="BK45" s="352">
        <v>0.2124684</v>
      </c>
      <c r="BL45" s="352">
        <v>0.24080889999999999</v>
      </c>
      <c r="BM45" s="352">
        <v>0.25233660000000002</v>
      </c>
      <c r="BN45" s="352">
        <v>0.27727170000000001</v>
      </c>
      <c r="BO45" s="352">
        <v>0.30769400000000002</v>
      </c>
      <c r="BP45" s="352">
        <v>0.32108989999999998</v>
      </c>
      <c r="BQ45" s="352">
        <v>0.33095069999999999</v>
      </c>
      <c r="BR45" s="352">
        <v>0.33433089999999999</v>
      </c>
      <c r="BS45" s="352">
        <v>0.34072219999999998</v>
      </c>
      <c r="BT45" s="352">
        <v>0.3451227</v>
      </c>
      <c r="BU45" s="352">
        <v>0.34742519999999999</v>
      </c>
      <c r="BV45" s="352">
        <v>0.35772799999999999</v>
      </c>
    </row>
    <row r="46" spans="1:74" ht="11.1" customHeight="1" x14ac:dyDescent="0.2">
      <c r="A46" s="270" t="s">
        <v>243</v>
      </c>
      <c r="B46" s="545" t="s">
        <v>1119</v>
      </c>
      <c r="C46" s="341">
        <v>7.723325</v>
      </c>
      <c r="D46" s="341">
        <v>7.8235749999999999</v>
      </c>
      <c r="E46" s="341">
        <v>8.5531550000000003</v>
      </c>
      <c r="F46" s="341">
        <v>8.8393800000000002</v>
      </c>
      <c r="G46" s="341">
        <v>9.0807749999999992</v>
      </c>
      <c r="H46" s="341">
        <v>9.3616659999999996</v>
      </c>
      <c r="I46" s="341">
        <v>9.2970620000000004</v>
      </c>
      <c r="J46" s="341">
        <v>9.1823250000000005</v>
      </c>
      <c r="K46" s="341">
        <v>8.9324600000000007</v>
      </c>
      <c r="L46" s="341">
        <v>9.0269370000000002</v>
      </c>
      <c r="M46" s="341">
        <v>9.0210779999999993</v>
      </c>
      <c r="N46" s="341">
        <v>8.8794160000000009</v>
      </c>
      <c r="O46" s="341">
        <v>8.0618730000000003</v>
      </c>
      <c r="P46" s="341">
        <v>8.6501760000000001</v>
      </c>
      <c r="Q46" s="341">
        <v>9.0051249999999996</v>
      </c>
      <c r="R46" s="341">
        <v>8.7987420000000007</v>
      </c>
      <c r="S46" s="341">
        <v>9.1191099999999992</v>
      </c>
      <c r="T46" s="341">
        <v>9.075113</v>
      </c>
      <c r="U46" s="341">
        <v>8.8115620000000003</v>
      </c>
      <c r="V46" s="341">
        <v>9.1153639999999996</v>
      </c>
      <c r="W46" s="341">
        <v>8.8466349999999991</v>
      </c>
      <c r="X46" s="341">
        <v>8.8067969999999995</v>
      </c>
      <c r="Y46" s="341">
        <v>8.8268369999999994</v>
      </c>
      <c r="Z46" s="341">
        <v>8.5959120000000002</v>
      </c>
      <c r="AA46" s="341">
        <v>8.2910260000000005</v>
      </c>
      <c r="AB46" s="341">
        <v>8.694903</v>
      </c>
      <c r="AC46" s="341">
        <v>9.0769289999999998</v>
      </c>
      <c r="AD46" s="341">
        <v>8.9440740000000005</v>
      </c>
      <c r="AE46" s="341">
        <v>9.0798850000000009</v>
      </c>
      <c r="AF46" s="341">
        <v>9.3657190000000003</v>
      </c>
      <c r="AG46" s="341">
        <v>8.9790080000000003</v>
      </c>
      <c r="AH46" s="341">
        <v>9.2444869999999995</v>
      </c>
      <c r="AI46" s="341">
        <v>8.8430999999999997</v>
      </c>
      <c r="AJ46" s="341">
        <v>9.0998470000000005</v>
      </c>
      <c r="AK46" s="341">
        <v>8.9098400000000009</v>
      </c>
      <c r="AL46" s="341">
        <v>8.7958689999999997</v>
      </c>
      <c r="AM46" s="341">
        <v>8.2903669999999998</v>
      </c>
      <c r="AN46" s="341">
        <v>8.6591609999999992</v>
      </c>
      <c r="AO46" s="341">
        <v>8.9370569999999994</v>
      </c>
      <c r="AP46" s="341">
        <v>8.8692729999999997</v>
      </c>
      <c r="AQ46" s="341">
        <v>9.3909450000000003</v>
      </c>
      <c r="AR46" s="341">
        <v>9.1993849999999995</v>
      </c>
      <c r="AS46" s="341">
        <v>9.317653</v>
      </c>
      <c r="AT46" s="341">
        <v>9.2571440000000003</v>
      </c>
      <c r="AU46" s="341">
        <v>8.9833510000000008</v>
      </c>
      <c r="AV46" s="341">
        <v>9.0698410000000003</v>
      </c>
      <c r="AW46" s="341">
        <v>8.8323289999999997</v>
      </c>
      <c r="AX46" s="341">
        <v>8.7726059999999997</v>
      </c>
      <c r="AY46" s="852">
        <v>8.4827619999999992</v>
      </c>
      <c r="AZ46" s="852">
        <v>8.681438</v>
      </c>
      <c r="BA46" s="852">
        <v>8.7645619999999997</v>
      </c>
      <c r="BB46" s="852">
        <v>8.9098170000000003</v>
      </c>
      <c r="BC46" s="852">
        <v>9.0566650000000006</v>
      </c>
      <c r="BD46" s="852">
        <v>9.2615870000000005</v>
      </c>
      <c r="BE46" s="852">
        <v>9.1501429999999999</v>
      </c>
      <c r="BF46" s="852">
        <v>9.2259320000000002</v>
      </c>
      <c r="BG46" s="852">
        <v>8.9524749999999997</v>
      </c>
      <c r="BH46" s="852">
        <v>8.8537096773999995</v>
      </c>
      <c r="BI46" s="852">
        <v>8.7546454666999995</v>
      </c>
      <c r="BJ46" s="352">
        <v>8.7336500000000008</v>
      </c>
      <c r="BK46" s="352">
        <v>8.3327010000000001</v>
      </c>
      <c r="BL46" s="352">
        <v>8.6414310000000008</v>
      </c>
      <c r="BM46" s="352">
        <v>8.8061910000000001</v>
      </c>
      <c r="BN46" s="352">
        <v>8.9506350000000001</v>
      </c>
      <c r="BO46" s="352">
        <v>9.0957930000000005</v>
      </c>
      <c r="BP46" s="352">
        <v>9.1338679999999997</v>
      </c>
      <c r="BQ46" s="352">
        <v>9.1048939999999998</v>
      </c>
      <c r="BR46" s="352">
        <v>9.1625630000000005</v>
      </c>
      <c r="BS46" s="352">
        <v>8.7839179999999999</v>
      </c>
      <c r="BT46" s="352">
        <v>8.7380530000000007</v>
      </c>
      <c r="BU46" s="352">
        <v>8.7687299999999997</v>
      </c>
      <c r="BV46" s="352">
        <v>8.7033799999999992</v>
      </c>
    </row>
    <row r="47" spans="1:74" ht="11.1" customHeight="1" x14ac:dyDescent="0.2">
      <c r="A47" s="270" t="s">
        <v>244</v>
      </c>
      <c r="B47" s="545" t="s">
        <v>1113</v>
      </c>
      <c r="C47" s="341">
        <v>1.1310610000000001</v>
      </c>
      <c r="D47" s="341">
        <v>1.0867990000000001</v>
      </c>
      <c r="E47" s="341">
        <v>1.1500570000000001</v>
      </c>
      <c r="F47" s="341">
        <v>1.2920510000000001</v>
      </c>
      <c r="G47" s="341">
        <v>1.291709</v>
      </c>
      <c r="H47" s="341">
        <v>1.4260740000000001</v>
      </c>
      <c r="I47" s="341">
        <v>1.501371</v>
      </c>
      <c r="J47" s="341">
        <v>1.5634710000000001</v>
      </c>
      <c r="K47" s="341">
        <v>1.4848399999999999</v>
      </c>
      <c r="L47" s="341">
        <v>1.466753</v>
      </c>
      <c r="M47" s="341">
        <v>1.5070250000000001</v>
      </c>
      <c r="N47" s="341">
        <v>1.5174319999999999</v>
      </c>
      <c r="O47" s="341">
        <v>1.4183330000000001</v>
      </c>
      <c r="P47" s="341">
        <v>1.4180699999999999</v>
      </c>
      <c r="Q47" s="341">
        <v>1.520051</v>
      </c>
      <c r="R47" s="341">
        <v>1.547018</v>
      </c>
      <c r="S47" s="341">
        <v>1.5911839999999999</v>
      </c>
      <c r="T47" s="341">
        <v>1.685743</v>
      </c>
      <c r="U47" s="341">
        <v>1.6025430000000001</v>
      </c>
      <c r="V47" s="341">
        <v>1.6536759999999999</v>
      </c>
      <c r="W47" s="341">
        <v>1.5342340000000001</v>
      </c>
      <c r="X47" s="341">
        <v>1.558341</v>
      </c>
      <c r="Y47" s="341">
        <v>1.5844929999999999</v>
      </c>
      <c r="Z47" s="341">
        <v>1.5927659999999999</v>
      </c>
      <c r="AA47" s="341">
        <v>1.5276590000000001</v>
      </c>
      <c r="AB47" s="341">
        <v>1.5157719999999999</v>
      </c>
      <c r="AC47" s="341">
        <v>1.6129869999999999</v>
      </c>
      <c r="AD47" s="341">
        <v>1.6057699999999999</v>
      </c>
      <c r="AE47" s="341">
        <v>1.669672</v>
      </c>
      <c r="AF47" s="341">
        <v>1.7554289999999999</v>
      </c>
      <c r="AG47" s="341">
        <v>1.7529840000000001</v>
      </c>
      <c r="AH47" s="341">
        <v>1.7075039999999999</v>
      </c>
      <c r="AI47" s="341">
        <v>1.6913800000000001</v>
      </c>
      <c r="AJ47" s="341">
        <v>1.6971130000000001</v>
      </c>
      <c r="AK47" s="341">
        <v>1.623478</v>
      </c>
      <c r="AL47" s="341">
        <v>1.6681969999999999</v>
      </c>
      <c r="AM47" s="341">
        <v>1.532138</v>
      </c>
      <c r="AN47" s="341">
        <v>1.5519259999999999</v>
      </c>
      <c r="AO47" s="341">
        <v>1.6509990000000001</v>
      </c>
      <c r="AP47" s="341">
        <v>1.6781109999999999</v>
      </c>
      <c r="AQ47" s="341">
        <v>1.7416210000000001</v>
      </c>
      <c r="AR47" s="341">
        <v>1.772489</v>
      </c>
      <c r="AS47" s="341">
        <v>1.8023439999999999</v>
      </c>
      <c r="AT47" s="341">
        <v>1.783857</v>
      </c>
      <c r="AU47" s="341">
        <v>1.676355</v>
      </c>
      <c r="AV47" s="341">
        <v>1.711578</v>
      </c>
      <c r="AW47" s="341">
        <v>1.668849</v>
      </c>
      <c r="AX47" s="341">
        <v>1.7039010000000001</v>
      </c>
      <c r="AY47" s="852">
        <v>1.620217</v>
      </c>
      <c r="AZ47" s="852">
        <v>1.538648</v>
      </c>
      <c r="BA47" s="852">
        <v>1.6365510000000001</v>
      </c>
      <c r="BB47" s="852">
        <v>1.764119</v>
      </c>
      <c r="BC47" s="852">
        <v>1.763469</v>
      </c>
      <c r="BD47" s="852">
        <v>1.846859</v>
      </c>
      <c r="BE47" s="852">
        <v>1.8447089999999999</v>
      </c>
      <c r="BF47" s="852">
        <v>1.8187310000000001</v>
      </c>
      <c r="BG47" s="852">
        <v>1.7103550000000001</v>
      </c>
      <c r="BH47" s="852">
        <v>1.7817741935</v>
      </c>
      <c r="BI47" s="852">
        <v>1.7062749666999999</v>
      </c>
      <c r="BJ47" s="352">
        <v>1.6987730000000001</v>
      </c>
      <c r="BK47" s="352">
        <v>1.6146670000000001</v>
      </c>
      <c r="BL47" s="352">
        <v>1.5625</v>
      </c>
      <c r="BM47" s="352">
        <v>1.662056</v>
      </c>
      <c r="BN47" s="352">
        <v>1.7905899999999999</v>
      </c>
      <c r="BO47" s="352">
        <v>1.7900590000000001</v>
      </c>
      <c r="BP47" s="352">
        <v>1.8758360000000001</v>
      </c>
      <c r="BQ47" s="352">
        <v>1.873454</v>
      </c>
      <c r="BR47" s="352">
        <v>1.8600859999999999</v>
      </c>
      <c r="BS47" s="352">
        <v>1.6955979999999999</v>
      </c>
      <c r="BT47" s="352">
        <v>1.7363200000000001</v>
      </c>
      <c r="BU47" s="352">
        <v>1.6954119999999999</v>
      </c>
      <c r="BV47" s="352">
        <v>1.726005</v>
      </c>
    </row>
    <row r="48" spans="1:74" ht="11.1" customHeight="1" x14ac:dyDescent="0.2">
      <c r="A48" s="270" t="s">
        <v>245</v>
      </c>
      <c r="B48" s="545" t="s">
        <v>1114</v>
      </c>
      <c r="C48" s="341">
        <v>3.9364659999999998</v>
      </c>
      <c r="D48" s="341">
        <v>3.9684219999999999</v>
      </c>
      <c r="E48" s="341">
        <v>4.0771480000000002</v>
      </c>
      <c r="F48" s="341">
        <v>4.0483609999999999</v>
      </c>
      <c r="G48" s="341">
        <v>3.90015</v>
      </c>
      <c r="H48" s="341">
        <v>3.9457260000000001</v>
      </c>
      <c r="I48" s="341">
        <v>3.674569</v>
      </c>
      <c r="J48" s="341">
        <v>3.9843839999999999</v>
      </c>
      <c r="K48" s="341">
        <v>4.0319989999999999</v>
      </c>
      <c r="L48" s="341">
        <v>3.9673919999999998</v>
      </c>
      <c r="M48" s="341">
        <v>4.1903800000000002</v>
      </c>
      <c r="N48" s="341">
        <v>3.9501110000000001</v>
      </c>
      <c r="O48" s="341">
        <v>4.1287419999999999</v>
      </c>
      <c r="P48" s="341">
        <v>4.3648769999999999</v>
      </c>
      <c r="Q48" s="341">
        <v>4.1832260000000003</v>
      </c>
      <c r="R48" s="341">
        <v>3.9756010000000002</v>
      </c>
      <c r="S48" s="341">
        <v>3.8757510000000002</v>
      </c>
      <c r="T48" s="341">
        <v>4.0492489999999997</v>
      </c>
      <c r="U48" s="341">
        <v>3.72153</v>
      </c>
      <c r="V48" s="341">
        <v>3.9404870000000001</v>
      </c>
      <c r="W48" s="341">
        <v>4.0874629999999996</v>
      </c>
      <c r="X48" s="341">
        <v>4.1628230000000004</v>
      </c>
      <c r="Y48" s="341">
        <v>4.0594900000000003</v>
      </c>
      <c r="Z48" s="341">
        <v>3.7927200000000001</v>
      </c>
      <c r="AA48" s="341">
        <v>3.9668009999999998</v>
      </c>
      <c r="AB48" s="341">
        <v>3.9985900000000001</v>
      </c>
      <c r="AC48" s="341">
        <v>4.11348</v>
      </c>
      <c r="AD48" s="341">
        <v>3.878568</v>
      </c>
      <c r="AE48" s="341">
        <v>3.9190770000000001</v>
      </c>
      <c r="AF48" s="341">
        <v>3.9775459999999998</v>
      </c>
      <c r="AG48" s="341">
        <v>3.5832959999999998</v>
      </c>
      <c r="AH48" s="341">
        <v>4.0520769999999997</v>
      </c>
      <c r="AI48" s="341">
        <v>3.8577789999999998</v>
      </c>
      <c r="AJ48" s="341">
        <v>4.0606920000000004</v>
      </c>
      <c r="AK48" s="341">
        <v>3.9502809999999999</v>
      </c>
      <c r="AL48" s="341">
        <v>3.6433080000000002</v>
      </c>
      <c r="AM48" s="341">
        <v>3.8555299999999999</v>
      </c>
      <c r="AN48" s="341">
        <v>3.899823</v>
      </c>
      <c r="AO48" s="341">
        <v>3.6926580000000002</v>
      </c>
      <c r="AP48" s="341">
        <v>3.792583</v>
      </c>
      <c r="AQ48" s="341">
        <v>3.7688809999999999</v>
      </c>
      <c r="AR48" s="341">
        <v>3.6625909999999999</v>
      </c>
      <c r="AS48" s="341">
        <v>3.699125</v>
      </c>
      <c r="AT48" s="341">
        <v>3.8887130000000001</v>
      </c>
      <c r="AU48" s="341">
        <v>3.6871510000000001</v>
      </c>
      <c r="AV48" s="341">
        <v>4.1307429999999998</v>
      </c>
      <c r="AW48" s="341">
        <v>3.6799059999999999</v>
      </c>
      <c r="AX48" s="341">
        <v>3.7427899999999998</v>
      </c>
      <c r="AY48" s="852">
        <v>4.0643890000000003</v>
      </c>
      <c r="AZ48" s="852">
        <v>3.9966400000000002</v>
      </c>
      <c r="BA48" s="852">
        <v>3.8940049999999999</v>
      </c>
      <c r="BB48" s="852">
        <v>3.8829660000000001</v>
      </c>
      <c r="BC48" s="852">
        <v>3.7890160000000002</v>
      </c>
      <c r="BD48" s="852">
        <v>3.96461</v>
      </c>
      <c r="BE48" s="852">
        <v>3.8036560000000001</v>
      </c>
      <c r="BF48" s="852">
        <v>3.7723779999999998</v>
      </c>
      <c r="BG48" s="852">
        <v>3.7691880000000002</v>
      </c>
      <c r="BH48" s="852">
        <v>3.9306451613000002</v>
      </c>
      <c r="BI48" s="852">
        <v>3.7244858999999999</v>
      </c>
      <c r="BJ48" s="352">
        <v>3.777549</v>
      </c>
      <c r="BK48" s="352">
        <v>3.9216920000000002</v>
      </c>
      <c r="BL48" s="352">
        <v>3.9696250000000002</v>
      </c>
      <c r="BM48" s="352">
        <v>3.9217550000000001</v>
      </c>
      <c r="BN48" s="352">
        <v>3.8746320000000001</v>
      </c>
      <c r="BO48" s="352">
        <v>3.7629269999999999</v>
      </c>
      <c r="BP48" s="352">
        <v>3.874949</v>
      </c>
      <c r="BQ48" s="352">
        <v>3.7464940000000002</v>
      </c>
      <c r="BR48" s="352">
        <v>3.872433</v>
      </c>
      <c r="BS48" s="352">
        <v>3.865774</v>
      </c>
      <c r="BT48" s="352">
        <v>4.0586970000000004</v>
      </c>
      <c r="BU48" s="352">
        <v>3.7974209999999999</v>
      </c>
      <c r="BV48" s="352">
        <v>3.7284639999999998</v>
      </c>
    </row>
    <row r="49" spans="1:74" ht="11.1" customHeight="1" x14ac:dyDescent="0.2">
      <c r="A49" s="270" t="s">
        <v>246</v>
      </c>
      <c r="B49" s="545" t="s">
        <v>1115</v>
      </c>
      <c r="C49" s="341">
        <v>0.24721699999999999</v>
      </c>
      <c r="D49" s="341">
        <v>0.25467400000000001</v>
      </c>
      <c r="E49" s="341">
        <v>0.28020800000000001</v>
      </c>
      <c r="F49" s="341">
        <v>0.138266</v>
      </c>
      <c r="G49" s="341">
        <v>0.26317600000000002</v>
      </c>
      <c r="H49" s="341">
        <v>0.34643299999999999</v>
      </c>
      <c r="I49" s="341">
        <v>0.35082400000000002</v>
      </c>
      <c r="J49" s="341">
        <v>0.34384300000000001</v>
      </c>
      <c r="K49" s="341">
        <v>0.341256</v>
      </c>
      <c r="L49" s="341">
        <v>0.35684300000000002</v>
      </c>
      <c r="M49" s="341">
        <v>0.409916</v>
      </c>
      <c r="N49" s="341">
        <v>0.43209399999999998</v>
      </c>
      <c r="O49" s="341">
        <v>0.30448599999999998</v>
      </c>
      <c r="P49" s="341">
        <v>0.32711499999999999</v>
      </c>
      <c r="Q49" s="341">
        <v>0.36624200000000001</v>
      </c>
      <c r="R49" s="341">
        <v>0.25531399999999999</v>
      </c>
      <c r="S49" s="341">
        <v>0.32062200000000002</v>
      </c>
      <c r="T49" s="341">
        <v>0.31841399999999997</v>
      </c>
      <c r="U49" s="341">
        <v>0.31223400000000001</v>
      </c>
      <c r="V49" s="341">
        <v>0.37602600000000003</v>
      </c>
      <c r="W49" s="341">
        <v>0.46470299999999998</v>
      </c>
      <c r="X49" s="341">
        <v>0.27733400000000002</v>
      </c>
      <c r="Y49" s="341">
        <v>0.359348</v>
      </c>
      <c r="Z49" s="341">
        <v>0.27338499999999999</v>
      </c>
      <c r="AA49" s="341">
        <v>0.276308</v>
      </c>
      <c r="AB49" s="341">
        <v>0.38368099999999999</v>
      </c>
      <c r="AC49" s="341">
        <v>0.22673399999999999</v>
      </c>
      <c r="AD49" s="341">
        <v>0.17765400000000001</v>
      </c>
      <c r="AE49" s="341">
        <v>0.21356800000000001</v>
      </c>
      <c r="AF49" s="341">
        <v>0.27285799999999999</v>
      </c>
      <c r="AG49" s="341">
        <v>0.25130400000000003</v>
      </c>
      <c r="AH49" s="341">
        <v>0.32096799999999998</v>
      </c>
      <c r="AI49" s="341">
        <v>0.22011800000000001</v>
      </c>
      <c r="AJ49" s="341">
        <v>0.269399</v>
      </c>
      <c r="AK49" s="341">
        <v>0.35794399999999998</v>
      </c>
      <c r="AL49" s="341">
        <v>0.32625799999999999</v>
      </c>
      <c r="AM49" s="341">
        <v>0.278808</v>
      </c>
      <c r="AN49" s="341">
        <v>0.29376999999999998</v>
      </c>
      <c r="AO49" s="341">
        <v>0.29977900000000002</v>
      </c>
      <c r="AP49" s="341">
        <v>0.32258700000000001</v>
      </c>
      <c r="AQ49" s="341">
        <v>0.29302499999999998</v>
      </c>
      <c r="AR49" s="341">
        <v>0.29483399999999998</v>
      </c>
      <c r="AS49" s="341">
        <v>0.29348999999999997</v>
      </c>
      <c r="AT49" s="341">
        <v>0.285356</v>
      </c>
      <c r="AU49" s="341">
        <v>0.22136700000000001</v>
      </c>
      <c r="AV49" s="341">
        <v>0.31566699999999998</v>
      </c>
      <c r="AW49" s="341">
        <v>0.30704399999999998</v>
      </c>
      <c r="AX49" s="341">
        <v>0.30642000000000003</v>
      </c>
      <c r="AY49" s="852">
        <v>0.35706700000000002</v>
      </c>
      <c r="AZ49" s="852">
        <v>0.31647399999999998</v>
      </c>
      <c r="BA49" s="852">
        <v>0.29544900000000002</v>
      </c>
      <c r="BB49" s="852">
        <v>0.29317599999999999</v>
      </c>
      <c r="BC49" s="852">
        <v>0.20153399999999999</v>
      </c>
      <c r="BD49" s="852">
        <v>0.29595700000000003</v>
      </c>
      <c r="BE49" s="852">
        <v>0.34726600000000002</v>
      </c>
      <c r="BF49" s="852">
        <v>0.26366099999999998</v>
      </c>
      <c r="BG49" s="852">
        <v>0.35761700000000002</v>
      </c>
      <c r="BH49" s="852">
        <v>0.25770967742000001</v>
      </c>
      <c r="BI49" s="852">
        <v>0.24060036333000001</v>
      </c>
      <c r="BJ49" s="352">
        <v>0.2601714</v>
      </c>
      <c r="BK49" s="352">
        <v>0.25352560000000002</v>
      </c>
      <c r="BL49" s="352">
        <v>0.27910420000000002</v>
      </c>
      <c r="BM49" s="352">
        <v>0.28064440000000002</v>
      </c>
      <c r="BN49" s="352">
        <v>0.27976010000000001</v>
      </c>
      <c r="BO49" s="352">
        <v>0.27145180000000002</v>
      </c>
      <c r="BP49" s="352">
        <v>0.27523779999999998</v>
      </c>
      <c r="BQ49" s="352">
        <v>0.27271260000000003</v>
      </c>
      <c r="BR49" s="352">
        <v>0.26732669999999997</v>
      </c>
      <c r="BS49" s="352">
        <v>0.284914</v>
      </c>
      <c r="BT49" s="352">
        <v>0.28418260000000001</v>
      </c>
      <c r="BU49" s="352">
        <v>0.2892709</v>
      </c>
      <c r="BV49" s="352">
        <v>0.2851805</v>
      </c>
    </row>
    <row r="50" spans="1:74" ht="11.1" customHeight="1" x14ac:dyDescent="0.2">
      <c r="A50" s="270" t="s">
        <v>435</v>
      </c>
      <c r="B50" s="545" t="s">
        <v>1116</v>
      </c>
      <c r="C50" s="341">
        <v>1.635591</v>
      </c>
      <c r="D50" s="341">
        <v>1.3658110000000001</v>
      </c>
      <c r="E50" s="341">
        <v>1.5959179999999999</v>
      </c>
      <c r="F50" s="341">
        <v>1.754845</v>
      </c>
      <c r="G50" s="341">
        <v>2.0039020000000001</v>
      </c>
      <c r="H50" s="341">
        <v>2.092457</v>
      </c>
      <c r="I50" s="341">
        <v>1.9539310000000001</v>
      </c>
      <c r="J50" s="341">
        <v>2.064746</v>
      </c>
      <c r="K50" s="341">
        <v>1.9205220000000001</v>
      </c>
      <c r="L50" s="341">
        <v>1.8423210000000001</v>
      </c>
      <c r="M50" s="341">
        <v>1.8090520000000001</v>
      </c>
      <c r="N50" s="341">
        <v>1.788286</v>
      </c>
      <c r="O50" s="341">
        <v>1.595785</v>
      </c>
      <c r="P50" s="341">
        <v>1.5594710000000001</v>
      </c>
      <c r="Q50" s="341">
        <v>1.6634720000000001</v>
      </c>
      <c r="R50" s="341">
        <v>1.7239660000000001</v>
      </c>
      <c r="S50" s="341">
        <v>1.746604</v>
      </c>
      <c r="T50" s="341">
        <v>1.8615999999999999</v>
      </c>
      <c r="U50" s="341">
        <v>1.9601109999999999</v>
      </c>
      <c r="V50" s="341">
        <v>2.0003820000000001</v>
      </c>
      <c r="W50" s="341">
        <v>1.865915</v>
      </c>
      <c r="X50" s="341">
        <v>1.7779419999999999</v>
      </c>
      <c r="Y50" s="341">
        <v>1.770556</v>
      </c>
      <c r="Z50" s="341">
        <v>1.5669420000000001</v>
      </c>
      <c r="AA50" s="341">
        <v>1.4412160000000001</v>
      </c>
      <c r="AB50" s="341">
        <v>1.5280769999999999</v>
      </c>
      <c r="AC50" s="341">
        <v>1.598042</v>
      </c>
      <c r="AD50" s="341">
        <v>1.776921</v>
      </c>
      <c r="AE50" s="341">
        <v>1.804754</v>
      </c>
      <c r="AF50" s="341">
        <v>1.801275</v>
      </c>
      <c r="AG50" s="341">
        <v>1.7665459999999999</v>
      </c>
      <c r="AH50" s="341">
        <v>1.924814</v>
      </c>
      <c r="AI50" s="341">
        <v>1.960833</v>
      </c>
      <c r="AJ50" s="341">
        <v>1.7194339999999999</v>
      </c>
      <c r="AK50" s="341">
        <v>1.7903990000000001</v>
      </c>
      <c r="AL50" s="341">
        <v>1.4589240000000001</v>
      </c>
      <c r="AM50" s="341">
        <v>1.5286120000000001</v>
      </c>
      <c r="AN50" s="341">
        <v>1.402512</v>
      </c>
      <c r="AO50" s="341">
        <v>1.460523</v>
      </c>
      <c r="AP50" s="341">
        <v>1.7021269999999999</v>
      </c>
      <c r="AQ50" s="341">
        <v>1.8178669999999999</v>
      </c>
      <c r="AR50" s="341">
        <v>1.810775</v>
      </c>
      <c r="AS50" s="341">
        <v>1.8932709999999999</v>
      </c>
      <c r="AT50" s="341">
        <v>1.8601529999999999</v>
      </c>
      <c r="AU50" s="341">
        <v>1.696672</v>
      </c>
      <c r="AV50" s="341">
        <v>1.68828</v>
      </c>
      <c r="AW50" s="341">
        <v>1.595953</v>
      </c>
      <c r="AX50" s="341">
        <v>1.387081</v>
      </c>
      <c r="AY50" s="852">
        <v>1.5899730000000001</v>
      </c>
      <c r="AZ50" s="852">
        <v>1.3664270000000001</v>
      </c>
      <c r="BA50" s="852">
        <v>1.460334</v>
      </c>
      <c r="BB50" s="852">
        <v>1.647335</v>
      </c>
      <c r="BC50" s="852">
        <v>1.819374</v>
      </c>
      <c r="BD50" s="852">
        <v>1.841215</v>
      </c>
      <c r="BE50" s="852">
        <v>1.929343</v>
      </c>
      <c r="BF50" s="852">
        <v>1.8581650000000001</v>
      </c>
      <c r="BG50" s="852">
        <v>1.7886709999999999</v>
      </c>
      <c r="BH50" s="852">
        <v>1.7012396999999999</v>
      </c>
      <c r="BI50" s="852">
        <v>1.6730678000000001</v>
      </c>
      <c r="BJ50" s="352">
        <v>1.512764</v>
      </c>
      <c r="BK50" s="352">
        <v>1.4692460000000001</v>
      </c>
      <c r="BL50" s="352">
        <v>1.3848069999999999</v>
      </c>
      <c r="BM50" s="352">
        <v>1.503253</v>
      </c>
      <c r="BN50" s="352">
        <v>1.577909</v>
      </c>
      <c r="BO50" s="352">
        <v>1.684582</v>
      </c>
      <c r="BP50" s="352">
        <v>1.7793030000000001</v>
      </c>
      <c r="BQ50" s="352">
        <v>1.845329</v>
      </c>
      <c r="BR50" s="352">
        <v>1.896838</v>
      </c>
      <c r="BS50" s="352">
        <v>1.7405630000000001</v>
      </c>
      <c r="BT50" s="352">
        <v>1.624628</v>
      </c>
      <c r="BU50" s="352">
        <v>1.6114660000000001</v>
      </c>
      <c r="BV50" s="352">
        <v>1.4904999999999999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854"/>
      <c r="AZ51" s="854"/>
      <c r="BA51" s="854"/>
      <c r="BB51" s="854"/>
      <c r="BC51" s="854"/>
      <c r="BD51" s="854"/>
      <c r="BE51" s="854"/>
      <c r="BF51" s="854"/>
      <c r="BG51" s="854"/>
      <c r="BH51" s="854"/>
      <c r="BI51" s="854"/>
      <c r="BJ51" s="354"/>
      <c r="BK51" s="354"/>
      <c r="BL51" s="354"/>
      <c r="BM51" s="354"/>
      <c r="BN51" s="354"/>
      <c r="BO51" s="354"/>
      <c r="BP51" s="354"/>
      <c r="BQ51" s="354"/>
      <c r="BR51" s="354"/>
      <c r="BS51" s="354"/>
      <c r="BT51" s="354"/>
      <c r="BU51" s="354"/>
      <c r="BV51" s="354"/>
    </row>
    <row r="52" spans="1:74" s="273" customFormat="1" ht="11.1" customHeight="1" x14ac:dyDescent="0.2">
      <c r="A52" s="548" t="s">
        <v>436</v>
      </c>
      <c r="B52" s="94" t="s">
        <v>1121</v>
      </c>
      <c r="C52" s="102">
        <v>-0.50065700000000002</v>
      </c>
      <c r="D52" s="102">
        <v>0.35670400000000002</v>
      </c>
      <c r="E52" s="102">
        <v>0.43112299999999998</v>
      </c>
      <c r="F52" s="102">
        <v>-0.44062099999999998</v>
      </c>
      <c r="G52" s="102">
        <v>9.8158999999999996E-2</v>
      </c>
      <c r="H52" s="102">
        <v>-5.6323999999999999E-2</v>
      </c>
      <c r="I52" s="102">
        <v>0.367807</v>
      </c>
      <c r="J52" s="102">
        <v>-0.15270700000000001</v>
      </c>
      <c r="K52" s="102">
        <v>1.1621520000000001</v>
      </c>
      <c r="L52" s="102">
        <v>-9.0038000000000007E-2</v>
      </c>
      <c r="M52" s="102">
        <v>-0.71033999999999997</v>
      </c>
      <c r="N52" s="102">
        <v>-1.160752</v>
      </c>
      <c r="O52" s="102">
        <v>-0.51304499999999997</v>
      </c>
      <c r="P52" s="102">
        <v>-0.278256</v>
      </c>
      <c r="Q52" s="102">
        <v>-0.62126099999999995</v>
      </c>
      <c r="R52" s="102">
        <v>-1.4176089999999999</v>
      </c>
      <c r="S52" s="102">
        <v>-1.0306329999999999</v>
      </c>
      <c r="T52" s="102">
        <v>-1.1730879999999999</v>
      </c>
      <c r="U52" s="102">
        <v>-0.93116699999999997</v>
      </c>
      <c r="V52" s="102">
        <v>-1.3800319999999999</v>
      </c>
      <c r="W52" s="102">
        <v>-1.825135</v>
      </c>
      <c r="X52" s="102">
        <v>-1.4297340000000001</v>
      </c>
      <c r="Y52" s="102">
        <v>-1.6367750000000001</v>
      </c>
      <c r="Z52" s="102">
        <v>-2.0086240000000002</v>
      </c>
      <c r="AA52" s="102">
        <v>-0.81931299999999996</v>
      </c>
      <c r="AB52" s="102">
        <v>-0.84835099999999997</v>
      </c>
      <c r="AC52" s="102">
        <v>-2.642423</v>
      </c>
      <c r="AD52" s="102">
        <v>-1.450105</v>
      </c>
      <c r="AE52" s="102">
        <v>-1.3764179999999999</v>
      </c>
      <c r="AF52" s="102">
        <v>-1.223641</v>
      </c>
      <c r="AG52" s="102">
        <v>-2.0291670000000002</v>
      </c>
      <c r="AH52" s="102">
        <v>-1.5329919999999999</v>
      </c>
      <c r="AI52" s="102">
        <v>-1.4885459999999999</v>
      </c>
      <c r="AJ52" s="102">
        <v>-2.2928649999999999</v>
      </c>
      <c r="AK52" s="102">
        <v>-1.578578</v>
      </c>
      <c r="AL52" s="102">
        <v>-3.101664</v>
      </c>
      <c r="AM52" s="102">
        <v>-1.6655800000000001</v>
      </c>
      <c r="AN52" s="102">
        <v>-2.5719620000000001</v>
      </c>
      <c r="AO52" s="102">
        <v>-2.6514440000000001</v>
      </c>
      <c r="AP52" s="102">
        <v>-1.736896</v>
      </c>
      <c r="AQ52" s="102">
        <v>-1.2267619999999999</v>
      </c>
      <c r="AR52" s="102">
        <v>-2.2044790000000001</v>
      </c>
      <c r="AS52" s="102">
        <v>-1.531298</v>
      </c>
      <c r="AT52" s="102">
        <v>-2.6754180000000001</v>
      </c>
      <c r="AU52" s="102">
        <v>-2.5174219999999998</v>
      </c>
      <c r="AV52" s="102">
        <v>-2.587094</v>
      </c>
      <c r="AW52" s="102">
        <v>-3.2939419999999999</v>
      </c>
      <c r="AX52" s="102">
        <v>-2.6304940000000001</v>
      </c>
      <c r="AY52" s="870">
        <v>-1.9497390000000001</v>
      </c>
      <c r="AZ52" s="870">
        <v>-2.8323399999999999</v>
      </c>
      <c r="BA52" s="870">
        <v>-3.1429719999999999</v>
      </c>
      <c r="BB52" s="870">
        <v>-2.6385999999999998</v>
      </c>
      <c r="BC52" s="870">
        <v>-2.2153119999999999</v>
      </c>
      <c r="BD52" s="870">
        <v>-2.7637670000000001</v>
      </c>
      <c r="BE52" s="870">
        <v>-2.363591</v>
      </c>
      <c r="BF52" s="870">
        <v>-2.3344589999999998</v>
      </c>
      <c r="BG52" s="870">
        <v>-2.5427059999999999</v>
      </c>
      <c r="BH52" s="870">
        <v>-4.2196353699999998</v>
      </c>
      <c r="BI52" s="870">
        <v>-3.3347770876</v>
      </c>
      <c r="BJ52" s="559">
        <v>-3.7729499999999998</v>
      </c>
      <c r="BK52" s="559">
        <v>-2.7705280000000001</v>
      </c>
      <c r="BL52" s="559">
        <v>-3.294559</v>
      </c>
      <c r="BM52" s="559">
        <v>-3.0800800000000002</v>
      </c>
      <c r="BN52" s="559">
        <v>-2.7076180000000001</v>
      </c>
      <c r="BO52" s="559">
        <v>-2.477125</v>
      </c>
      <c r="BP52" s="559">
        <v>-2.7942390000000001</v>
      </c>
      <c r="BQ52" s="559">
        <v>-2.64459</v>
      </c>
      <c r="BR52" s="559">
        <v>-2.8082950000000002</v>
      </c>
      <c r="BS52" s="559">
        <v>-3.1464460000000001</v>
      </c>
      <c r="BT52" s="559">
        <v>-3.24763</v>
      </c>
      <c r="BU52" s="559">
        <v>-3.6046399999999998</v>
      </c>
      <c r="BV52" s="559">
        <v>-3.8062209999999999</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854"/>
      <c r="AZ53" s="854"/>
      <c r="BA53" s="854"/>
      <c r="BB53" s="854"/>
      <c r="BC53" s="854"/>
      <c r="BD53" s="854"/>
      <c r="BE53" s="854"/>
      <c r="BF53" s="854"/>
      <c r="BG53" s="854"/>
      <c r="BH53" s="854"/>
      <c r="BI53" s="854"/>
      <c r="BJ53" s="354"/>
      <c r="BK53" s="354"/>
      <c r="BL53" s="354"/>
      <c r="BM53" s="354"/>
      <c r="BN53" s="354"/>
      <c r="BO53" s="354"/>
      <c r="BP53" s="354"/>
      <c r="BQ53" s="354"/>
      <c r="BR53" s="354"/>
      <c r="BS53" s="354"/>
      <c r="BT53" s="354"/>
      <c r="BU53" s="354"/>
      <c r="BV53" s="354"/>
    </row>
    <row r="54" spans="1:74" ht="11.1" customHeight="1" x14ac:dyDescent="0.2">
      <c r="A54" s="269"/>
      <c r="B54" s="553" t="s">
        <v>1122</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854"/>
      <c r="AZ54" s="854"/>
      <c r="BA54" s="854"/>
      <c r="BB54" s="854"/>
      <c r="BC54" s="854"/>
      <c r="BD54" s="854"/>
      <c r="BE54" s="854"/>
      <c r="BF54" s="854"/>
      <c r="BG54" s="854"/>
      <c r="BH54" s="854"/>
      <c r="BI54" s="854"/>
      <c r="BJ54" s="354"/>
      <c r="BK54" s="354"/>
      <c r="BL54" s="354"/>
      <c r="BM54" s="354"/>
      <c r="BN54" s="354"/>
      <c r="BO54" s="354"/>
      <c r="BP54" s="354"/>
      <c r="BQ54" s="354"/>
      <c r="BR54" s="354"/>
      <c r="BS54" s="354"/>
      <c r="BT54" s="354"/>
      <c r="BU54" s="354"/>
      <c r="BV54" s="354"/>
    </row>
    <row r="55" spans="1:74" s="273" customFormat="1" ht="11.1" customHeight="1" x14ac:dyDescent="0.2">
      <c r="A55" s="548" t="s">
        <v>251</v>
      </c>
      <c r="B55" s="544" t="s">
        <v>1123</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1232.1417409999999</v>
      </c>
      <c r="AN55" s="34">
        <v>1222.3224299999999</v>
      </c>
      <c r="AO55" s="34">
        <v>1231.5178619999999</v>
      </c>
      <c r="AP55" s="34">
        <v>1259.188543</v>
      </c>
      <c r="AQ55" s="34">
        <v>1276.4546640000001</v>
      </c>
      <c r="AR55" s="34">
        <v>1279.3418590000001</v>
      </c>
      <c r="AS55" s="34">
        <v>1287.0604470000001</v>
      </c>
      <c r="AT55" s="34">
        <v>1276.634636</v>
      </c>
      <c r="AU55" s="34">
        <v>1267.355728</v>
      </c>
      <c r="AV55" s="34">
        <v>1248.833022</v>
      </c>
      <c r="AW55" s="34">
        <v>1246.8605689999999</v>
      </c>
      <c r="AX55" s="34">
        <v>1236.1411069999999</v>
      </c>
      <c r="AY55" s="871">
        <v>1210.7930019999999</v>
      </c>
      <c r="AZ55" s="871">
        <v>1201.320007</v>
      </c>
      <c r="BA55" s="871">
        <v>1204.6684029999999</v>
      </c>
      <c r="BB55" s="871">
        <v>1215.308587</v>
      </c>
      <c r="BC55" s="871">
        <v>1242.3251339999999</v>
      </c>
      <c r="BD55" s="871">
        <v>1244.585413</v>
      </c>
      <c r="BE55" s="871">
        <v>1265.0325009999999</v>
      </c>
      <c r="BF55" s="871">
        <v>1285.5515250000001</v>
      </c>
      <c r="BG55" s="871">
        <v>1290.168844</v>
      </c>
      <c r="BH55" s="871">
        <v>1267.8446759999999</v>
      </c>
      <c r="BI55" s="871">
        <v>1276.4596773999999</v>
      </c>
      <c r="BJ55" s="437">
        <v>1264.722</v>
      </c>
      <c r="BK55" s="437">
        <v>1284.18</v>
      </c>
      <c r="BL55" s="437">
        <v>1279.0340000000001</v>
      </c>
      <c r="BM55" s="437">
        <v>1288.0170000000001</v>
      </c>
      <c r="BN55" s="437">
        <v>1303.3910000000001</v>
      </c>
      <c r="BO55" s="437">
        <v>1324.212</v>
      </c>
      <c r="BP55" s="437">
        <v>1326.829</v>
      </c>
      <c r="BQ55" s="437">
        <v>1335.5619999999999</v>
      </c>
      <c r="BR55" s="437">
        <v>1333.817</v>
      </c>
      <c r="BS55" s="437">
        <v>1335.8309999999999</v>
      </c>
      <c r="BT55" s="437">
        <v>1327.866</v>
      </c>
      <c r="BU55" s="437">
        <v>1325.6669999999999</v>
      </c>
      <c r="BV55" s="437">
        <v>1312.0229999999999</v>
      </c>
    </row>
    <row r="56" spans="1:74" ht="11.1" customHeight="1" x14ac:dyDescent="0.2">
      <c r="A56" s="270" t="s">
        <v>248</v>
      </c>
      <c r="B56" s="545" t="s">
        <v>1124</v>
      </c>
      <c r="C56" s="343">
        <v>476.26900000000001</v>
      </c>
      <c r="D56" s="343">
        <v>493.87599999999998</v>
      </c>
      <c r="E56" s="343">
        <v>502.464</v>
      </c>
      <c r="F56" s="343">
        <v>489.15800000000002</v>
      </c>
      <c r="G56" s="343">
        <v>476.98</v>
      </c>
      <c r="H56" s="343">
        <v>448.108</v>
      </c>
      <c r="I56" s="343">
        <v>438.745</v>
      </c>
      <c r="J56" s="343">
        <v>421.52499999999998</v>
      </c>
      <c r="K56" s="343">
        <v>420.34300000000002</v>
      </c>
      <c r="L56" s="343">
        <v>436.58</v>
      </c>
      <c r="M56" s="343">
        <v>433.387</v>
      </c>
      <c r="N56" s="343">
        <v>421.18400000000003</v>
      </c>
      <c r="O56" s="343">
        <v>413.714</v>
      </c>
      <c r="P56" s="343">
        <v>408.52600000000001</v>
      </c>
      <c r="Q56" s="343">
        <v>414.20699999999999</v>
      </c>
      <c r="R56" s="343">
        <v>417.38200000000001</v>
      </c>
      <c r="S56" s="343">
        <v>415.065</v>
      </c>
      <c r="T56" s="343">
        <v>417.79899999999998</v>
      </c>
      <c r="U56" s="343">
        <v>424.07499999999999</v>
      </c>
      <c r="V56" s="343">
        <v>419.78500000000003</v>
      </c>
      <c r="W56" s="343">
        <v>429</v>
      </c>
      <c r="X56" s="343">
        <v>439.678</v>
      </c>
      <c r="Y56" s="343">
        <v>416.62099999999998</v>
      </c>
      <c r="Z56" s="343">
        <v>430.10199999999998</v>
      </c>
      <c r="AA56" s="343">
        <v>459.15899999999999</v>
      </c>
      <c r="AB56" s="343">
        <v>472.36900000000003</v>
      </c>
      <c r="AC56" s="343">
        <v>465.21899999999999</v>
      </c>
      <c r="AD56" s="343">
        <v>459.62700000000001</v>
      </c>
      <c r="AE56" s="343">
        <v>460.64299999999997</v>
      </c>
      <c r="AF56" s="343">
        <v>454.71499999999997</v>
      </c>
      <c r="AG56" s="343">
        <v>439.947</v>
      </c>
      <c r="AH56" s="343">
        <v>417.30099999999999</v>
      </c>
      <c r="AI56" s="343">
        <v>417.86500000000001</v>
      </c>
      <c r="AJ56" s="343">
        <v>425.99299999999999</v>
      </c>
      <c r="AK56" s="343">
        <v>441.83800000000002</v>
      </c>
      <c r="AL56" s="343">
        <v>426.49099999999999</v>
      </c>
      <c r="AM56" s="343">
        <v>428.15499999999997</v>
      </c>
      <c r="AN56" s="343">
        <v>448.33699999999999</v>
      </c>
      <c r="AO56" s="343">
        <v>447.75400000000002</v>
      </c>
      <c r="AP56" s="343">
        <v>464.6</v>
      </c>
      <c r="AQ56" s="343">
        <v>455.02600000000001</v>
      </c>
      <c r="AR56" s="343">
        <v>440.48200000000003</v>
      </c>
      <c r="AS56" s="343">
        <v>427.67200000000003</v>
      </c>
      <c r="AT56" s="343">
        <v>417.661</v>
      </c>
      <c r="AU56" s="343">
        <v>415.15100000000001</v>
      </c>
      <c r="AV56" s="343">
        <v>423.76499999999999</v>
      </c>
      <c r="AW56" s="343">
        <v>421.22500000000002</v>
      </c>
      <c r="AX56" s="343">
        <v>413.38</v>
      </c>
      <c r="AY56" s="854">
        <v>418.78199999999998</v>
      </c>
      <c r="AZ56" s="854">
        <v>429.786</v>
      </c>
      <c r="BA56" s="854">
        <v>431.68799999999999</v>
      </c>
      <c r="BB56" s="854">
        <v>435.065</v>
      </c>
      <c r="BC56" s="854">
        <v>430.52699999999999</v>
      </c>
      <c r="BD56" s="854">
        <v>413.90600000000001</v>
      </c>
      <c r="BE56" s="854">
        <v>420.18599999999998</v>
      </c>
      <c r="BF56" s="854">
        <v>417.29399999999998</v>
      </c>
      <c r="BG56" s="854">
        <v>407.85300000000001</v>
      </c>
      <c r="BH56" s="854">
        <v>422.08414285999999</v>
      </c>
      <c r="BI56" s="854">
        <v>427.60208058000001</v>
      </c>
      <c r="BJ56" s="354">
        <v>430.43279999999999</v>
      </c>
      <c r="BK56" s="354">
        <v>449.02449999999999</v>
      </c>
      <c r="BL56" s="354">
        <v>467.48169999999999</v>
      </c>
      <c r="BM56" s="354">
        <v>484.86130000000003</v>
      </c>
      <c r="BN56" s="354">
        <v>494.72030000000001</v>
      </c>
      <c r="BO56" s="354">
        <v>497.2088</v>
      </c>
      <c r="BP56" s="354">
        <v>489.95909999999998</v>
      </c>
      <c r="BQ56" s="354">
        <v>481.1583</v>
      </c>
      <c r="BR56" s="354">
        <v>473.76819999999998</v>
      </c>
      <c r="BS56" s="354">
        <v>473.01769999999999</v>
      </c>
      <c r="BT56" s="354">
        <v>488.00479999999999</v>
      </c>
      <c r="BU56" s="354">
        <v>489.09660000000002</v>
      </c>
      <c r="BV56" s="354">
        <v>482.27870000000001</v>
      </c>
    </row>
    <row r="57" spans="1:74" ht="11.1" customHeight="1" x14ac:dyDescent="0.2">
      <c r="A57" s="270" t="s">
        <v>533</v>
      </c>
      <c r="B57" s="545" t="s">
        <v>1108</v>
      </c>
      <c r="C57" s="343">
        <v>197.22988000000001</v>
      </c>
      <c r="D57" s="343">
        <v>178.06336899999999</v>
      </c>
      <c r="E57" s="343">
        <v>176.882181</v>
      </c>
      <c r="F57" s="343">
        <v>185.83204900000001</v>
      </c>
      <c r="G57" s="343">
        <v>196.36487199999999</v>
      </c>
      <c r="H57" s="343">
        <v>205.29779600000001</v>
      </c>
      <c r="I57" s="343">
        <v>221.754276</v>
      </c>
      <c r="J57" s="343">
        <v>229.26124799999999</v>
      </c>
      <c r="K57" s="343">
        <v>235.50357700000001</v>
      </c>
      <c r="L57" s="343">
        <v>235.73503299999999</v>
      </c>
      <c r="M57" s="343">
        <v>220.683379</v>
      </c>
      <c r="N57" s="343">
        <v>193.052471</v>
      </c>
      <c r="O57" s="343">
        <v>160.87744900000001</v>
      </c>
      <c r="P57" s="343">
        <v>141.07776200000001</v>
      </c>
      <c r="Q57" s="343">
        <v>142.11115699999999</v>
      </c>
      <c r="R57" s="343">
        <v>154.29309699999999</v>
      </c>
      <c r="S57" s="343">
        <v>177.48304099999999</v>
      </c>
      <c r="T57" s="343">
        <v>186.72917699999999</v>
      </c>
      <c r="U57" s="343">
        <v>208.541369</v>
      </c>
      <c r="V57" s="343">
        <v>230.774023</v>
      </c>
      <c r="W57" s="343">
        <v>243.70535000000001</v>
      </c>
      <c r="X57" s="343">
        <v>243.01998399999999</v>
      </c>
      <c r="Y57" s="343">
        <v>236.15490500000001</v>
      </c>
      <c r="Z57" s="343">
        <v>211.14952099999999</v>
      </c>
      <c r="AA57" s="343">
        <v>187.896445</v>
      </c>
      <c r="AB57" s="343">
        <v>174.685643</v>
      </c>
      <c r="AC57" s="343">
        <v>173.949138</v>
      </c>
      <c r="AD57" s="343">
        <v>187.93352400000001</v>
      </c>
      <c r="AE57" s="343">
        <v>207.05935700000001</v>
      </c>
      <c r="AF57" s="343">
        <v>225.71730600000001</v>
      </c>
      <c r="AG57" s="343">
        <v>242.93247600000001</v>
      </c>
      <c r="AH57" s="343">
        <v>266.99305399999997</v>
      </c>
      <c r="AI57" s="343">
        <v>277.21147300000001</v>
      </c>
      <c r="AJ57" s="343">
        <v>274.01406400000002</v>
      </c>
      <c r="AK57" s="343">
        <v>254.801704</v>
      </c>
      <c r="AL57" s="343">
        <v>223.298676</v>
      </c>
      <c r="AM57" s="343">
        <v>184.50430299999999</v>
      </c>
      <c r="AN57" s="343">
        <v>163.40231499999999</v>
      </c>
      <c r="AO57" s="343">
        <v>170.228511</v>
      </c>
      <c r="AP57" s="343">
        <v>188.35041899999999</v>
      </c>
      <c r="AQ57" s="343">
        <v>214.47302400000001</v>
      </c>
      <c r="AR57" s="343">
        <v>234.75323700000001</v>
      </c>
      <c r="AS57" s="343">
        <v>264.55737699999997</v>
      </c>
      <c r="AT57" s="343">
        <v>277.91525100000001</v>
      </c>
      <c r="AU57" s="343">
        <v>276.85161099999999</v>
      </c>
      <c r="AV57" s="343">
        <v>269.48558000000003</v>
      </c>
      <c r="AW57" s="343">
        <v>253.66751099999999</v>
      </c>
      <c r="AX57" s="343">
        <v>225.71036000000001</v>
      </c>
      <c r="AY57" s="854">
        <v>184.688322</v>
      </c>
      <c r="AZ57" s="854">
        <v>163.02121600000001</v>
      </c>
      <c r="BA57" s="854">
        <v>173.54224300000001</v>
      </c>
      <c r="BB57" s="854">
        <v>194.55259599999999</v>
      </c>
      <c r="BC57" s="854">
        <v>225.49050600000001</v>
      </c>
      <c r="BD57" s="854">
        <v>252.639779</v>
      </c>
      <c r="BE57" s="854">
        <v>273.53508599999998</v>
      </c>
      <c r="BF57" s="854">
        <v>294.75440800000001</v>
      </c>
      <c r="BG57" s="854">
        <v>304.587783</v>
      </c>
      <c r="BH57" s="854">
        <v>300.17114285999997</v>
      </c>
      <c r="BI57" s="854">
        <v>288.66464688000002</v>
      </c>
      <c r="BJ57" s="354">
        <v>261.64170000000001</v>
      </c>
      <c r="BK57" s="354">
        <v>233.12909999999999</v>
      </c>
      <c r="BL57" s="354">
        <v>213.59559999999999</v>
      </c>
      <c r="BM57" s="354">
        <v>213.9864</v>
      </c>
      <c r="BN57" s="354">
        <v>225.84270000000001</v>
      </c>
      <c r="BO57" s="354">
        <v>244.6086</v>
      </c>
      <c r="BP57" s="354">
        <v>260.8648</v>
      </c>
      <c r="BQ57" s="354">
        <v>278.32760000000002</v>
      </c>
      <c r="BR57" s="354">
        <v>295.97379999999998</v>
      </c>
      <c r="BS57" s="354">
        <v>302.25540000000001</v>
      </c>
      <c r="BT57" s="354">
        <v>294.78910000000002</v>
      </c>
      <c r="BU57" s="354">
        <v>279.06119999999999</v>
      </c>
      <c r="BV57" s="354">
        <v>252.64429999999999</v>
      </c>
    </row>
    <row r="58" spans="1:74" ht="11.1" customHeight="1" x14ac:dyDescent="0.2">
      <c r="A58" s="270" t="s">
        <v>438</v>
      </c>
      <c r="B58" s="545" t="s">
        <v>1109</v>
      </c>
      <c r="C58" s="343">
        <v>84.307000000000002</v>
      </c>
      <c r="D58" s="343">
        <v>88.64</v>
      </c>
      <c r="E58" s="343">
        <v>92.546999999999997</v>
      </c>
      <c r="F58" s="343">
        <v>91.009</v>
      </c>
      <c r="G58" s="343">
        <v>90.15</v>
      </c>
      <c r="H58" s="343">
        <v>92.25</v>
      </c>
      <c r="I58" s="343">
        <v>90.656999999999996</v>
      </c>
      <c r="J58" s="343">
        <v>85.084999999999994</v>
      </c>
      <c r="K58" s="343">
        <v>89.522999999999996</v>
      </c>
      <c r="L58" s="343">
        <v>90.191000000000003</v>
      </c>
      <c r="M58" s="343">
        <v>87.673000000000002</v>
      </c>
      <c r="N58" s="343">
        <v>79.7</v>
      </c>
      <c r="O58" s="343">
        <v>82.852000000000004</v>
      </c>
      <c r="P58" s="343">
        <v>85.337999999999994</v>
      </c>
      <c r="Q58" s="343">
        <v>88.066999999999993</v>
      </c>
      <c r="R58" s="343">
        <v>88.513000000000005</v>
      </c>
      <c r="S58" s="343">
        <v>89.183999999999997</v>
      </c>
      <c r="T58" s="343">
        <v>88.864000000000004</v>
      </c>
      <c r="U58" s="343">
        <v>87.632000000000005</v>
      </c>
      <c r="V58" s="343">
        <v>86.415999999999997</v>
      </c>
      <c r="W58" s="343">
        <v>82.31</v>
      </c>
      <c r="X58" s="343">
        <v>85.152000000000001</v>
      </c>
      <c r="Y58" s="343">
        <v>84.174000000000007</v>
      </c>
      <c r="Z58" s="343">
        <v>86.382000000000005</v>
      </c>
      <c r="AA58" s="343">
        <v>85.494</v>
      </c>
      <c r="AB58" s="343">
        <v>87.653999999999996</v>
      </c>
      <c r="AC58" s="343">
        <v>88.863</v>
      </c>
      <c r="AD58" s="343">
        <v>91.912999999999997</v>
      </c>
      <c r="AE58" s="343">
        <v>88.903000000000006</v>
      </c>
      <c r="AF58" s="343">
        <v>87.274000000000001</v>
      </c>
      <c r="AG58" s="343">
        <v>87.143000000000001</v>
      </c>
      <c r="AH58" s="343">
        <v>86.353999999999999</v>
      </c>
      <c r="AI58" s="343">
        <v>88.43</v>
      </c>
      <c r="AJ58" s="343">
        <v>91.561000000000007</v>
      </c>
      <c r="AK58" s="343">
        <v>89.683999999999997</v>
      </c>
      <c r="AL58" s="343">
        <v>84.177999999999997</v>
      </c>
      <c r="AM58" s="343">
        <v>81.593000000000004</v>
      </c>
      <c r="AN58" s="343">
        <v>91.123999999999995</v>
      </c>
      <c r="AO58" s="343">
        <v>91.197000000000003</v>
      </c>
      <c r="AP58" s="343">
        <v>90.691999999999993</v>
      </c>
      <c r="AQ58" s="343">
        <v>90.694999999999993</v>
      </c>
      <c r="AR58" s="343">
        <v>87.381</v>
      </c>
      <c r="AS58" s="343">
        <v>82.977999999999994</v>
      </c>
      <c r="AT58" s="343">
        <v>79.902000000000001</v>
      </c>
      <c r="AU58" s="343">
        <v>79.796999999999997</v>
      </c>
      <c r="AV58" s="343">
        <v>82.641999999999996</v>
      </c>
      <c r="AW58" s="343">
        <v>81.861000000000004</v>
      </c>
      <c r="AX58" s="343">
        <v>76.522000000000006</v>
      </c>
      <c r="AY58" s="854">
        <v>78.774000000000001</v>
      </c>
      <c r="AZ58" s="854">
        <v>83.484999999999999</v>
      </c>
      <c r="BA58" s="854">
        <v>87.486999999999995</v>
      </c>
      <c r="BB58" s="854">
        <v>90.465000000000003</v>
      </c>
      <c r="BC58" s="854">
        <v>87.314999999999998</v>
      </c>
      <c r="BD58" s="854">
        <v>83.195999999999998</v>
      </c>
      <c r="BE58" s="854">
        <v>81.216999999999999</v>
      </c>
      <c r="BF58" s="854">
        <v>82.65</v>
      </c>
      <c r="BG58" s="854">
        <v>85.388000000000005</v>
      </c>
      <c r="BH58" s="854">
        <v>88.491428571</v>
      </c>
      <c r="BI58" s="854">
        <v>86.769940328999994</v>
      </c>
      <c r="BJ58" s="354">
        <v>81.7316</v>
      </c>
      <c r="BK58" s="354">
        <v>86.468159999999997</v>
      </c>
      <c r="BL58" s="354">
        <v>88.541480000000007</v>
      </c>
      <c r="BM58" s="354">
        <v>90.646330000000006</v>
      </c>
      <c r="BN58" s="354">
        <v>91.246290000000002</v>
      </c>
      <c r="BO58" s="354">
        <v>90.245670000000004</v>
      </c>
      <c r="BP58" s="354">
        <v>88.825509999999994</v>
      </c>
      <c r="BQ58" s="354">
        <v>87.586929999999995</v>
      </c>
      <c r="BR58" s="354">
        <v>85.681250000000006</v>
      </c>
      <c r="BS58" s="354">
        <v>86.278559999999999</v>
      </c>
      <c r="BT58" s="354">
        <v>88.130939999999995</v>
      </c>
      <c r="BU58" s="354">
        <v>86.117490000000004</v>
      </c>
      <c r="BV58" s="354">
        <v>81.295969999999997</v>
      </c>
    </row>
    <row r="59" spans="1:74" ht="11.1" customHeight="1" x14ac:dyDescent="0.2">
      <c r="A59" s="270" t="s">
        <v>440</v>
      </c>
      <c r="B59" s="545" t="s">
        <v>1110</v>
      </c>
      <c r="C59" s="343">
        <v>32.564942000000002</v>
      </c>
      <c r="D59" s="343">
        <v>31.051335999999999</v>
      </c>
      <c r="E59" s="343">
        <v>29.276747</v>
      </c>
      <c r="F59" s="343">
        <v>28.590413999999999</v>
      </c>
      <c r="G59" s="343">
        <v>27.747852999999999</v>
      </c>
      <c r="H59" s="343">
        <v>27.730668999999999</v>
      </c>
      <c r="I59" s="343">
        <v>28.734027000000001</v>
      </c>
      <c r="J59" s="343">
        <v>26.634188999999999</v>
      </c>
      <c r="K59" s="343">
        <v>25.720549999999999</v>
      </c>
      <c r="L59" s="343">
        <v>25.393108999999999</v>
      </c>
      <c r="M59" s="343">
        <v>26.449034000000001</v>
      </c>
      <c r="N59" s="343">
        <v>28.674790999999999</v>
      </c>
      <c r="O59" s="343">
        <v>33.352336999999999</v>
      </c>
      <c r="P59" s="343">
        <v>34.035051000000003</v>
      </c>
      <c r="Q59" s="343">
        <v>34.398493000000002</v>
      </c>
      <c r="R59" s="343">
        <v>31.637782999999999</v>
      </c>
      <c r="S59" s="343">
        <v>30.775500999999998</v>
      </c>
      <c r="T59" s="343">
        <v>29.736238</v>
      </c>
      <c r="U59" s="343">
        <v>30.787911999999999</v>
      </c>
      <c r="V59" s="343">
        <v>29.152491999999999</v>
      </c>
      <c r="W59" s="343">
        <v>27.261168000000001</v>
      </c>
      <c r="X59" s="343">
        <v>27.034628999999999</v>
      </c>
      <c r="Y59" s="343">
        <v>30.159193999999999</v>
      </c>
      <c r="Z59" s="343">
        <v>31.550449</v>
      </c>
      <c r="AA59" s="343">
        <v>33.576895</v>
      </c>
      <c r="AB59" s="343">
        <v>35.218246000000001</v>
      </c>
      <c r="AC59" s="343">
        <v>34.493988999999999</v>
      </c>
      <c r="AD59" s="343">
        <v>33.599620999999999</v>
      </c>
      <c r="AE59" s="343">
        <v>31.587306999999999</v>
      </c>
      <c r="AF59" s="343">
        <v>30.189724999999999</v>
      </c>
      <c r="AG59" s="343">
        <v>31.095637</v>
      </c>
      <c r="AH59" s="343">
        <v>29.822569999999999</v>
      </c>
      <c r="AI59" s="343">
        <v>30.321832000000001</v>
      </c>
      <c r="AJ59" s="343">
        <v>28.726247999999998</v>
      </c>
      <c r="AK59" s="343">
        <v>30.770309999999998</v>
      </c>
      <c r="AL59" s="343">
        <v>33.117010000000001</v>
      </c>
      <c r="AM59" s="343">
        <v>35.942928999999999</v>
      </c>
      <c r="AN59" s="343">
        <v>37.526290000000003</v>
      </c>
      <c r="AO59" s="343">
        <v>38.312677999999998</v>
      </c>
      <c r="AP59" s="343">
        <v>37.252282999999998</v>
      </c>
      <c r="AQ59" s="343">
        <v>33.379196999999998</v>
      </c>
      <c r="AR59" s="343">
        <v>33.644088000000004</v>
      </c>
      <c r="AS59" s="343">
        <v>33.386699</v>
      </c>
      <c r="AT59" s="343">
        <v>34.016787999999998</v>
      </c>
      <c r="AU59" s="343">
        <v>33.488401000000003</v>
      </c>
      <c r="AV59" s="343">
        <v>31.892177</v>
      </c>
      <c r="AW59" s="343">
        <v>32.432687999999999</v>
      </c>
      <c r="AX59" s="343">
        <v>35.008186000000002</v>
      </c>
      <c r="AY59" s="854">
        <v>36.474736</v>
      </c>
      <c r="AZ59" s="854">
        <v>37.371895000000002</v>
      </c>
      <c r="BA59" s="854">
        <v>37.215085000000002</v>
      </c>
      <c r="BB59" s="854">
        <v>33.782297</v>
      </c>
      <c r="BC59" s="854">
        <v>33.618547</v>
      </c>
      <c r="BD59" s="854">
        <v>33.485298999999998</v>
      </c>
      <c r="BE59" s="854">
        <v>33.463737999999999</v>
      </c>
      <c r="BF59" s="854">
        <v>32.754359000000001</v>
      </c>
      <c r="BG59" s="854">
        <v>33.185785000000003</v>
      </c>
      <c r="BH59" s="854">
        <v>32.846077385999997</v>
      </c>
      <c r="BI59" s="854">
        <v>33.118553933999998</v>
      </c>
      <c r="BJ59" s="354">
        <v>34.375190000000003</v>
      </c>
      <c r="BK59" s="354">
        <v>36.807929999999999</v>
      </c>
      <c r="BL59" s="354">
        <v>37.136490000000002</v>
      </c>
      <c r="BM59" s="354">
        <v>37.122239999999998</v>
      </c>
      <c r="BN59" s="354">
        <v>36.145159999999997</v>
      </c>
      <c r="BO59" s="354">
        <v>34.825560000000003</v>
      </c>
      <c r="BP59" s="354">
        <v>34.11815</v>
      </c>
      <c r="BQ59" s="354">
        <v>34.054450000000003</v>
      </c>
      <c r="BR59" s="354">
        <v>33.389940000000003</v>
      </c>
      <c r="BS59" s="354">
        <v>33.108719999999998</v>
      </c>
      <c r="BT59" s="354">
        <v>32.682780000000001</v>
      </c>
      <c r="BU59" s="354">
        <v>33.910110000000003</v>
      </c>
      <c r="BV59" s="354">
        <v>35.364139999999999</v>
      </c>
    </row>
    <row r="60" spans="1:74" ht="11.1" customHeight="1" x14ac:dyDescent="0.2">
      <c r="A60" s="270" t="s">
        <v>232</v>
      </c>
      <c r="B60" s="545" t="s">
        <v>1125</v>
      </c>
      <c r="C60" s="343">
        <v>255.361605</v>
      </c>
      <c r="D60" s="343">
        <v>241.27302900000001</v>
      </c>
      <c r="E60" s="343">
        <v>237.84609399999999</v>
      </c>
      <c r="F60" s="343">
        <v>238.62245100000001</v>
      </c>
      <c r="G60" s="343">
        <v>240.175715</v>
      </c>
      <c r="H60" s="343">
        <v>237.28622200000001</v>
      </c>
      <c r="I60" s="343">
        <v>230.76469800000001</v>
      </c>
      <c r="J60" s="343">
        <v>225.55103199999999</v>
      </c>
      <c r="K60" s="343">
        <v>227.04755800000001</v>
      </c>
      <c r="L60" s="343">
        <v>216.69639000000001</v>
      </c>
      <c r="M60" s="343">
        <v>220.59760700000001</v>
      </c>
      <c r="N60" s="343">
        <v>232.177537</v>
      </c>
      <c r="O60" s="343">
        <v>251.78143700000001</v>
      </c>
      <c r="P60" s="343">
        <v>250.26103599999999</v>
      </c>
      <c r="Q60" s="343">
        <v>238.50202100000001</v>
      </c>
      <c r="R60" s="343">
        <v>230.01925299999999</v>
      </c>
      <c r="S60" s="343">
        <v>220.72221500000001</v>
      </c>
      <c r="T60" s="343">
        <v>221.01629</v>
      </c>
      <c r="U60" s="343">
        <v>225.133026</v>
      </c>
      <c r="V60" s="343">
        <v>215.59122500000001</v>
      </c>
      <c r="W60" s="343">
        <v>209.51571100000001</v>
      </c>
      <c r="X60" s="343">
        <v>210.44437199999999</v>
      </c>
      <c r="Y60" s="343">
        <v>221.35419999999999</v>
      </c>
      <c r="Z60" s="343">
        <v>224.41015400000001</v>
      </c>
      <c r="AA60" s="343">
        <v>239.63172499999999</v>
      </c>
      <c r="AB60" s="343">
        <v>242.635672</v>
      </c>
      <c r="AC60" s="343">
        <v>225.20362700000001</v>
      </c>
      <c r="AD60" s="343">
        <v>223.64209</v>
      </c>
      <c r="AE60" s="343">
        <v>222.14595199999999</v>
      </c>
      <c r="AF60" s="343">
        <v>222.055801</v>
      </c>
      <c r="AG60" s="343">
        <v>220.87479500000001</v>
      </c>
      <c r="AH60" s="343">
        <v>219.15346</v>
      </c>
      <c r="AI60" s="343">
        <v>227.885199</v>
      </c>
      <c r="AJ60" s="343">
        <v>218.728658</v>
      </c>
      <c r="AK60" s="343">
        <v>221.53345100000001</v>
      </c>
      <c r="AL60" s="343">
        <v>240.716757</v>
      </c>
      <c r="AM60" s="343">
        <v>252.09595899999999</v>
      </c>
      <c r="AN60" s="343">
        <v>240.68621099999999</v>
      </c>
      <c r="AO60" s="343">
        <v>233.531848</v>
      </c>
      <c r="AP60" s="343">
        <v>233.70503299999999</v>
      </c>
      <c r="AQ60" s="343">
        <v>231.654179</v>
      </c>
      <c r="AR60" s="343">
        <v>232.51895099999999</v>
      </c>
      <c r="AS60" s="343">
        <v>224.38041699999999</v>
      </c>
      <c r="AT60" s="343">
        <v>220.700153</v>
      </c>
      <c r="AU60" s="343">
        <v>219.772919</v>
      </c>
      <c r="AV60" s="343">
        <v>212.574747</v>
      </c>
      <c r="AW60" s="343">
        <v>221.03006099999999</v>
      </c>
      <c r="AX60" s="343">
        <v>238.21676099999999</v>
      </c>
      <c r="AY60" s="854">
        <v>251.069999</v>
      </c>
      <c r="AZ60" s="854">
        <v>243.69924399999999</v>
      </c>
      <c r="BA60" s="854">
        <v>233.762238</v>
      </c>
      <c r="BB60" s="854">
        <v>228.244021</v>
      </c>
      <c r="BC60" s="854">
        <v>229.03829999999999</v>
      </c>
      <c r="BD60" s="854">
        <v>232.826528</v>
      </c>
      <c r="BE60" s="854">
        <v>229.508984</v>
      </c>
      <c r="BF60" s="854">
        <v>222.48826</v>
      </c>
      <c r="BG60" s="854">
        <v>223.20902699999999</v>
      </c>
      <c r="BH60" s="854">
        <v>205.87485713999999</v>
      </c>
      <c r="BI60" s="854">
        <v>215.35247931999999</v>
      </c>
      <c r="BJ60" s="354">
        <v>227.02539999999999</v>
      </c>
      <c r="BK60" s="354">
        <v>239.99619999999999</v>
      </c>
      <c r="BL60" s="354">
        <v>235.79480000000001</v>
      </c>
      <c r="BM60" s="354">
        <v>226.6103</v>
      </c>
      <c r="BN60" s="354">
        <v>223.9331</v>
      </c>
      <c r="BO60" s="354">
        <v>221.27590000000001</v>
      </c>
      <c r="BP60" s="354">
        <v>221.3853</v>
      </c>
      <c r="BQ60" s="354">
        <v>221.1054</v>
      </c>
      <c r="BR60" s="354">
        <v>216.0753</v>
      </c>
      <c r="BS60" s="354">
        <v>215.63679999999999</v>
      </c>
      <c r="BT60" s="354">
        <v>211.38030000000001</v>
      </c>
      <c r="BU60" s="354">
        <v>218.26329999999999</v>
      </c>
      <c r="BV60" s="354">
        <v>232.42679999999999</v>
      </c>
    </row>
    <row r="61" spans="1:74" ht="11.1" customHeight="1" x14ac:dyDescent="0.2">
      <c r="A61" s="270" t="s">
        <v>249</v>
      </c>
      <c r="B61" s="545" t="s">
        <v>1113</v>
      </c>
      <c r="C61" s="452">
        <v>42.591304999999998</v>
      </c>
      <c r="D61" s="452">
        <v>39.996749000000001</v>
      </c>
      <c r="E61" s="452">
        <v>39.118651999999997</v>
      </c>
      <c r="F61" s="452">
        <v>40.531784000000002</v>
      </c>
      <c r="G61" s="452">
        <v>43.443421000000001</v>
      </c>
      <c r="H61" s="452">
        <v>44.729740999999997</v>
      </c>
      <c r="I61" s="452">
        <v>43.818579</v>
      </c>
      <c r="J61" s="452">
        <v>42.476813</v>
      </c>
      <c r="K61" s="452">
        <v>41.987599000000003</v>
      </c>
      <c r="L61" s="452">
        <v>40.353942000000004</v>
      </c>
      <c r="M61" s="452">
        <v>36.776465000000002</v>
      </c>
      <c r="N61" s="452">
        <v>35.797570999999998</v>
      </c>
      <c r="O61" s="452">
        <v>38.582630000000002</v>
      </c>
      <c r="P61" s="452">
        <v>39.857602999999997</v>
      </c>
      <c r="Q61" s="452">
        <v>35.606813000000002</v>
      </c>
      <c r="R61" s="452">
        <v>37.708813999999997</v>
      </c>
      <c r="S61" s="452">
        <v>41.341512000000002</v>
      </c>
      <c r="T61" s="452">
        <v>39.375874000000003</v>
      </c>
      <c r="U61" s="452">
        <v>41.230307000000003</v>
      </c>
      <c r="V61" s="452">
        <v>38.408996000000002</v>
      </c>
      <c r="W61" s="452">
        <v>36.520041999999997</v>
      </c>
      <c r="X61" s="452">
        <v>36.459811999999999</v>
      </c>
      <c r="Y61" s="452">
        <v>37.811636</v>
      </c>
      <c r="Z61" s="452">
        <v>35.038728999999996</v>
      </c>
      <c r="AA61" s="452">
        <v>35.568530000000003</v>
      </c>
      <c r="AB61" s="452">
        <v>37.254086000000001</v>
      </c>
      <c r="AC61" s="452">
        <v>37.772772000000003</v>
      </c>
      <c r="AD61" s="452">
        <v>40.968086</v>
      </c>
      <c r="AE61" s="452">
        <v>42.351891999999999</v>
      </c>
      <c r="AF61" s="452">
        <v>42.415795000000003</v>
      </c>
      <c r="AG61" s="452">
        <v>42.581170999999998</v>
      </c>
      <c r="AH61" s="452">
        <v>42.612389999999998</v>
      </c>
      <c r="AI61" s="452">
        <v>43.462268999999999</v>
      </c>
      <c r="AJ61" s="452">
        <v>39.437100999999998</v>
      </c>
      <c r="AK61" s="452">
        <v>38.730170999999999</v>
      </c>
      <c r="AL61" s="452">
        <v>39.776125</v>
      </c>
      <c r="AM61" s="452">
        <v>41.317742000000003</v>
      </c>
      <c r="AN61" s="452">
        <v>39.641218000000002</v>
      </c>
      <c r="AO61" s="452">
        <v>41.871274999999997</v>
      </c>
      <c r="AP61" s="452">
        <v>41.554355999999999</v>
      </c>
      <c r="AQ61" s="452">
        <v>43.026643</v>
      </c>
      <c r="AR61" s="452">
        <v>44.541206000000003</v>
      </c>
      <c r="AS61" s="452">
        <v>45.605637999999999</v>
      </c>
      <c r="AT61" s="452">
        <v>46.089159000000002</v>
      </c>
      <c r="AU61" s="452">
        <v>45.384037999999997</v>
      </c>
      <c r="AV61" s="452">
        <v>43.642904000000001</v>
      </c>
      <c r="AW61" s="452">
        <v>43.591135999999999</v>
      </c>
      <c r="AX61" s="452">
        <v>43.710596000000002</v>
      </c>
      <c r="AY61" s="872">
        <v>43.405684999999998</v>
      </c>
      <c r="AZ61" s="872">
        <v>44.179327999999998</v>
      </c>
      <c r="BA61" s="872">
        <v>41.725836999999999</v>
      </c>
      <c r="BB61" s="872">
        <v>41.761969000000001</v>
      </c>
      <c r="BC61" s="872">
        <v>45.054830000000003</v>
      </c>
      <c r="BD61" s="872">
        <v>44.422803000000002</v>
      </c>
      <c r="BE61" s="872">
        <v>44.26972</v>
      </c>
      <c r="BF61" s="872">
        <v>43.725661000000002</v>
      </c>
      <c r="BG61" s="872">
        <v>44.140624000000003</v>
      </c>
      <c r="BH61" s="872">
        <v>41.856857142999999</v>
      </c>
      <c r="BI61" s="872">
        <v>43.748216360000001</v>
      </c>
      <c r="BJ61" s="456">
        <v>43.579239999999999</v>
      </c>
      <c r="BK61" s="456">
        <v>44.004019999999997</v>
      </c>
      <c r="BL61" s="456">
        <v>44.926450000000003</v>
      </c>
      <c r="BM61" s="456">
        <v>43.485869999999998</v>
      </c>
      <c r="BN61" s="456">
        <v>42.654350000000001</v>
      </c>
      <c r="BO61" s="456">
        <v>43.349269999999997</v>
      </c>
      <c r="BP61" s="456">
        <v>42.16639</v>
      </c>
      <c r="BQ61" s="456">
        <v>41.516640000000002</v>
      </c>
      <c r="BR61" s="456">
        <v>40.729669999999999</v>
      </c>
      <c r="BS61" s="456">
        <v>42.901710000000001</v>
      </c>
      <c r="BT61" s="456">
        <v>40.939970000000002</v>
      </c>
      <c r="BU61" s="456">
        <v>40.577399999999997</v>
      </c>
      <c r="BV61" s="456">
        <v>40.21387</v>
      </c>
    </row>
    <row r="62" spans="1:74" ht="11.1" customHeight="1" x14ac:dyDescent="0.2">
      <c r="A62" s="270" t="s">
        <v>214</v>
      </c>
      <c r="B62" s="545" t="s">
        <v>1114</v>
      </c>
      <c r="C62" s="452">
        <v>164.05760799999999</v>
      </c>
      <c r="D62" s="452">
        <v>144.01243700000001</v>
      </c>
      <c r="E62" s="452">
        <v>146.07853600000001</v>
      </c>
      <c r="F62" s="452">
        <v>137.21829700000001</v>
      </c>
      <c r="G62" s="452">
        <v>139.59954400000001</v>
      </c>
      <c r="H62" s="452">
        <v>140.132555</v>
      </c>
      <c r="I62" s="452">
        <v>142.13915600000001</v>
      </c>
      <c r="J62" s="452">
        <v>137.625441</v>
      </c>
      <c r="K62" s="452">
        <v>132.095395</v>
      </c>
      <c r="L62" s="452">
        <v>132.81144399999999</v>
      </c>
      <c r="M62" s="452">
        <v>131.69239400000001</v>
      </c>
      <c r="N62" s="452">
        <v>130.03906000000001</v>
      </c>
      <c r="O62" s="452">
        <v>125.281997</v>
      </c>
      <c r="P62" s="452">
        <v>120.609776</v>
      </c>
      <c r="Q62" s="452">
        <v>114.65761500000001</v>
      </c>
      <c r="R62" s="452">
        <v>106.291242</v>
      </c>
      <c r="S62" s="452">
        <v>109.712137</v>
      </c>
      <c r="T62" s="452">
        <v>111.329024</v>
      </c>
      <c r="U62" s="452">
        <v>112.59147400000001</v>
      </c>
      <c r="V62" s="452">
        <v>113.121844</v>
      </c>
      <c r="W62" s="452">
        <v>110.53083700000001</v>
      </c>
      <c r="X62" s="452">
        <v>110.49194900000001</v>
      </c>
      <c r="Y62" s="452">
        <v>120.60104200000001</v>
      </c>
      <c r="Z62" s="452">
        <v>118.89921</v>
      </c>
      <c r="AA62" s="452">
        <v>122.69627</v>
      </c>
      <c r="AB62" s="452">
        <v>124.661743</v>
      </c>
      <c r="AC62" s="452">
        <v>111.693021</v>
      </c>
      <c r="AD62" s="452">
        <v>111.71016400000001</v>
      </c>
      <c r="AE62" s="452">
        <v>112.76200900000001</v>
      </c>
      <c r="AF62" s="452">
        <v>111.99350800000001</v>
      </c>
      <c r="AG62" s="452">
        <v>119.786492</v>
      </c>
      <c r="AH62" s="452">
        <v>116.450351</v>
      </c>
      <c r="AI62" s="452">
        <v>118.841938</v>
      </c>
      <c r="AJ62" s="452">
        <v>109.617171</v>
      </c>
      <c r="AK62" s="452">
        <v>113.160725</v>
      </c>
      <c r="AL62" s="452">
        <v>130.48589899999999</v>
      </c>
      <c r="AM62" s="452">
        <v>128.940808</v>
      </c>
      <c r="AN62" s="452">
        <v>117.92239600000001</v>
      </c>
      <c r="AO62" s="452">
        <v>121.54455</v>
      </c>
      <c r="AP62" s="452">
        <v>118.118452</v>
      </c>
      <c r="AQ62" s="452">
        <v>121.933621</v>
      </c>
      <c r="AR62" s="452">
        <v>123.628377</v>
      </c>
      <c r="AS62" s="452">
        <v>129.87731600000001</v>
      </c>
      <c r="AT62" s="452">
        <v>126.210285</v>
      </c>
      <c r="AU62" s="452">
        <v>124.645759</v>
      </c>
      <c r="AV62" s="452">
        <v>117.206614</v>
      </c>
      <c r="AW62" s="452">
        <v>125.21517299999999</v>
      </c>
      <c r="AX62" s="452">
        <v>130.42120399999999</v>
      </c>
      <c r="AY62" s="872">
        <v>119.93326</v>
      </c>
      <c r="AZ62" s="872">
        <v>119.388324</v>
      </c>
      <c r="BA62" s="872">
        <v>116.82599999999999</v>
      </c>
      <c r="BB62" s="872">
        <v>110.512704</v>
      </c>
      <c r="BC62" s="872">
        <v>112.303951</v>
      </c>
      <c r="BD62" s="872">
        <v>108.42900400000001</v>
      </c>
      <c r="BE62" s="872">
        <v>112.565973</v>
      </c>
      <c r="BF62" s="872">
        <v>122.750837</v>
      </c>
      <c r="BG62" s="872">
        <v>125.235625</v>
      </c>
      <c r="BH62" s="872">
        <v>111.45585714000001</v>
      </c>
      <c r="BI62" s="872">
        <v>114.29111700999999</v>
      </c>
      <c r="BJ62" s="456">
        <v>116.154</v>
      </c>
      <c r="BK62" s="456">
        <v>118.8678</v>
      </c>
      <c r="BL62" s="456">
        <v>112.5489</v>
      </c>
      <c r="BM62" s="456">
        <v>109.672</v>
      </c>
      <c r="BN62" s="456">
        <v>106.0521</v>
      </c>
      <c r="BO62" s="456">
        <v>108.91249999999999</v>
      </c>
      <c r="BP62" s="456">
        <v>108.6198</v>
      </c>
      <c r="BQ62" s="456">
        <v>114.40819999999999</v>
      </c>
      <c r="BR62" s="456">
        <v>114.79989999999999</v>
      </c>
      <c r="BS62" s="456">
        <v>111.9111</v>
      </c>
      <c r="BT62" s="456">
        <v>103.42310000000001</v>
      </c>
      <c r="BU62" s="456">
        <v>108.00279999999999</v>
      </c>
      <c r="BV62" s="456">
        <v>114.5149</v>
      </c>
    </row>
    <row r="63" spans="1:74" ht="11.1" customHeight="1" x14ac:dyDescent="0.2">
      <c r="A63" s="270" t="s">
        <v>250</v>
      </c>
      <c r="B63" s="545" t="s">
        <v>1115</v>
      </c>
      <c r="C63" s="452">
        <v>32.183999999999997</v>
      </c>
      <c r="D63" s="452">
        <v>31.425000000000001</v>
      </c>
      <c r="E63" s="452">
        <v>30.927</v>
      </c>
      <c r="F63" s="452">
        <v>31.853999999999999</v>
      </c>
      <c r="G63" s="452">
        <v>32.03</v>
      </c>
      <c r="H63" s="452">
        <v>31.524000000000001</v>
      </c>
      <c r="I63" s="452">
        <v>29.382000000000001</v>
      </c>
      <c r="J63" s="452">
        <v>29.818999999999999</v>
      </c>
      <c r="K63" s="452">
        <v>27.76</v>
      </c>
      <c r="L63" s="452">
        <v>28.733000000000001</v>
      </c>
      <c r="M63" s="452">
        <v>27.9</v>
      </c>
      <c r="N63" s="452">
        <v>25.77</v>
      </c>
      <c r="O63" s="452">
        <v>27.07</v>
      </c>
      <c r="P63" s="452">
        <v>28.038</v>
      </c>
      <c r="Q63" s="452">
        <v>28.094999999999999</v>
      </c>
      <c r="R63" s="452">
        <v>29.492999999999999</v>
      </c>
      <c r="S63" s="452">
        <v>29.484999999999999</v>
      </c>
      <c r="T63" s="452">
        <v>29.251000000000001</v>
      </c>
      <c r="U63" s="452">
        <v>29.196000000000002</v>
      </c>
      <c r="V63" s="452">
        <v>28.606999999999999</v>
      </c>
      <c r="W63" s="452">
        <v>27.390999999999998</v>
      </c>
      <c r="X63" s="452">
        <v>30.023</v>
      </c>
      <c r="Y63" s="452">
        <v>29.364999999999998</v>
      </c>
      <c r="Z63" s="452">
        <v>30.739000000000001</v>
      </c>
      <c r="AA63" s="452">
        <v>32.103999999999999</v>
      </c>
      <c r="AB63" s="452">
        <v>31.321000000000002</v>
      </c>
      <c r="AC63" s="452">
        <v>29.559000000000001</v>
      </c>
      <c r="AD63" s="452">
        <v>32.341999999999999</v>
      </c>
      <c r="AE63" s="452">
        <v>33.143999999999998</v>
      </c>
      <c r="AF63" s="452">
        <v>30.472999999999999</v>
      </c>
      <c r="AG63" s="452">
        <v>28.509</v>
      </c>
      <c r="AH63" s="452">
        <v>25.972000000000001</v>
      </c>
      <c r="AI63" s="452">
        <v>27.774999999999999</v>
      </c>
      <c r="AJ63" s="452">
        <v>27.588000000000001</v>
      </c>
      <c r="AK63" s="452">
        <v>25.844000000000001</v>
      </c>
      <c r="AL63" s="452">
        <v>24.094000000000001</v>
      </c>
      <c r="AM63" s="452">
        <v>26.939</v>
      </c>
      <c r="AN63" s="452">
        <v>28.901</v>
      </c>
      <c r="AO63" s="452">
        <v>29.875</v>
      </c>
      <c r="AP63" s="452">
        <v>27.853000000000002</v>
      </c>
      <c r="AQ63" s="452">
        <v>29.042999999999999</v>
      </c>
      <c r="AR63" s="452">
        <v>27.314</v>
      </c>
      <c r="AS63" s="452">
        <v>25.893999999999998</v>
      </c>
      <c r="AT63" s="452">
        <v>25.021000000000001</v>
      </c>
      <c r="AU63" s="452">
        <v>23.95</v>
      </c>
      <c r="AV63" s="452">
        <v>23.771000000000001</v>
      </c>
      <c r="AW63" s="452">
        <v>22.359000000000002</v>
      </c>
      <c r="AX63" s="452">
        <v>22.741</v>
      </c>
      <c r="AY63" s="872">
        <v>23.739000000000001</v>
      </c>
      <c r="AZ63" s="872">
        <v>24.625</v>
      </c>
      <c r="BA63" s="872">
        <v>24.803000000000001</v>
      </c>
      <c r="BB63" s="872">
        <v>24.550999999999998</v>
      </c>
      <c r="BC63" s="872">
        <v>23.998000000000001</v>
      </c>
      <c r="BD63" s="872">
        <v>22.661999999999999</v>
      </c>
      <c r="BE63" s="872">
        <v>19.972000000000001</v>
      </c>
      <c r="BF63" s="872">
        <v>21.231000000000002</v>
      </c>
      <c r="BG63" s="872">
        <v>20.587</v>
      </c>
      <c r="BH63" s="872">
        <v>22.061142857</v>
      </c>
      <c r="BI63" s="872">
        <v>22.919213018000001</v>
      </c>
      <c r="BJ63" s="456">
        <v>22.01061</v>
      </c>
      <c r="BK63" s="456">
        <v>23.152470000000001</v>
      </c>
      <c r="BL63" s="456">
        <v>23.29749</v>
      </c>
      <c r="BM63" s="456">
        <v>23.710840000000001</v>
      </c>
      <c r="BN63" s="456">
        <v>23.550909999999998</v>
      </c>
      <c r="BO63" s="456">
        <v>24.46519</v>
      </c>
      <c r="BP63" s="456">
        <v>23.900849999999998</v>
      </c>
      <c r="BQ63" s="456">
        <v>22.7288</v>
      </c>
      <c r="BR63" s="456">
        <v>22.270320000000002</v>
      </c>
      <c r="BS63" s="456">
        <v>22.019500000000001</v>
      </c>
      <c r="BT63" s="456">
        <v>22.5411</v>
      </c>
      <c r="BU63" s="456">
        <v>22.86036</v>
      </c>
      <c r="BV63" s="456">
        <v>22.221340000000001</v>
      </c>
    </row>
    <row r="64" spans="1:74" ht="11.1" customHeight="1" x14ac:dyDescent="0.2">
      <c r="A64" s="270" t="s">
        <v>441</v>
      </c>
      <c r="B64" s="545" t="s">
        <v>1116</v>
      </c>
      <c r="C64" s="452">
        <v>52.537999999999997</v>
      </c>
      <c r="D64" s="452">
        <v>54.73</v>
      </c>
      <c r="E64" s="452">
        <v>55.807000000000002</v>
      </c>
      <c r="F64" s="452">
        <v>55.996000000000002</v>
      </c>
      <c r="G64" s="452">
        <v>57.375999999999998</v>
      </c>
      <c r="H64" s="452">
        <v>54.305</v>
      </c>
      <c r="I64" s="452">
        <v>52.122</v>
      </c>
      <c r="J64" s="452">
        <v>52.225999999999999</v>
      </c>
      <c r="K64" s="452">
        <v>50.959000000000003</v>
      </c>
      <c r="L64" s="452">
        <v>46.472999999999999</v>
      </c>
      <c r="M64" s="452">
        <v>48.588999999999999</v>
      </c>
      <c r="N64" s="452">
        <v>52.216999999999999</v>
      </c>
      <c r="O64" s="452">
        <v>56.591000000000001</v>
      </c>
      <c r="P64" s="452">
        <v>57.871000000000002</v>
      </c>
      <c r="Q64" s="452">
        <v>58.593000000000004</v>
      </c>
      <c r="R64" s="452">
        <v>58.491999999999997</v>
      </c>
      <c r="S64" s="452">
        <v>58.387999999999998</v>
      </c>
      <c r="T64" s="452">
        <v>56.308999999999997</v>
      </c>
      <c r="U64" s="452">
        <v>56.131</v>
      </c>
      <c r="V64" s="452">
        <v>50.814999999999998</v>
      </c>
      <c r="W64" s="452">
        <v>49.325000000000003</v>
      </c>
      <c r="X64" s="452">
        <v>48.21</v>
      </c>
      <c r="Y64" s="452">
        <v>50.536000000000001</v>
      </c>
      <c r="Z64" s="452">
        <v>54.320999999999998</v>
      </c>
      <c r="AA64" s="452">
        <v>57.667000000000002</v>
      </c>
      <c r="AB64" s="452">
        <v>60.906999999999996</v>
      </c>
      <c r="AC64" s="452">
        <v>63.22</v>
      </c>
      <c r="AD64" s="452">
        <v>63.847000000000001</v>
      </c>
      <c r="AE64" s="452">
        <v>61.447000000000003</v>
      </c>
      <c r="AF64" s="452">
        <v>58.241999999999997</v>
      </c>
      <c r="AG64" s="452">
        <v>57.061999999999998</v>
      </c>
      <c r="AH64" s="452">
        <v>53.899000000000001</v>
      </c>
      <c r="AI64" s="452">
        <v>50.634</v>
      </c>
      <c r="AJ64" s="452">
        <v>47.968000000000004</v>
      </c>
      <c r="AK64" s="452">
        <v>47.622</v>
      </c>
      <c r="AL64" s="452">
        <v>49.261000000000003</v>
      </c>
      <c r="AM64" s="452">
        <v>52.652999999999999</v>
      </c>
      <c r="AN64" s="452">
        <v>54.781999999999996</v>
      </c>
      <c r="AO64" s="452">
        <v>57.203000000000003</v>
      </c>
      <c r="AP64" s="452">
        <v>57.063000000000002</v>
      </c>
      <c r="AQ64" s="452">
        <v>57.223999999999997</v>
      </c>
      <c r="AR64" s="452">
        <v>55.079000000000001</v>
      </c>
      <c r="AS64" s="452">
        <v>52.709000000000003</v>
      </c>
      <c r="AT64" s="452">
        <v>49.119</v>
      </c>
      <c r="AU64" s="452">
        <v>48.314999999999998</v>
      </c>
      <c r="AV64" s="452">
        <v>43.853000000000002</v>
      </c>
      <c r="AW64" s="452">
        <v>45.478999999999999</v>
      </c>
      <c r="AX64" s="452">
        <v>50.430999999999997</v>
      </c>
      <c r="AY64" s="872">
        <v>53.926000000000002</v>
      </c>
      <c r="AZ64" s="872">
        <v>55.764000000000003</v>
      </c>
      <c r="BA64" s="872">
        <v>57.619</v>
      </c>
      <c r="BB64" s="872">
        <v>56.374000000000002</v>
      </c>
      <c r="BC64" s="872">
        <v>54.978999999999999</v>
      </c>
      <c r="BD64" s="872">
        <v>53.018000000000001</v>
      </c>
      <c r="BE64" s="872">
        <v>50.314</v>
      </c>
      <c r="BF64" s="872">
        <v>47.902999999999999</v>
      </c>
      <c r="BG64" s="872">
        <v>45.981999999999999</v>
      </c>
      <c r="BH64" s="872">
        <v>43.003169999999997</v>
      </c>
      <c r="BI64" s="872">
        <v>43.993429999999996</v>
      </c>
      <c r="BJ64" s="456">
        <v>47.771349999999998</v>
      </c>
      <c r="BK64" s="456">
        <v>52.730159999999998</v>
      </c>
      <c r="BL64" s="456">
        <v>55.710740000000001</v>
      </c>
      <c r="BM64" s="456">
        <v>57.922150000000002</v>
      </c>
      <c r="BN64" s="456">
        <v>59.246000000000002</v>
      </c>
      <c r="BO64" s="456">
        <v>59.320489999999999</v>
      </c>
      <c r="BP64" s="456">
        <v>56.989179999999998</v>
      </c>
      <c r="BQ64" s="456">
        <v>54.675559999999997</v>
      </c>
      <c r="BR64" s="456">
        <v>51.129060000000003</v>
      </c>
      <c r="BS64" s="456">
        <v>48.701569999999997</v>
      </c>
      <c r="BT64" s="456">
        <v>45.973849999999999</v>
      </c>
      <c r="BU64" s="456">
        <v>47.777560000000001</v>
      </c>
      <c r="BV64" s="456">
        <v>51.06317</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872"/>
      <c r="AZ65" s="872"/>
      <c r="BA65" s="872"/>
      <c r="BB65" s="872"/>
      <c r="BC65" s="872"/>
      <c r="BD65" s="872"/>
      <c r="BE65" s="872"/>
      <c r="BF65" s="872"/>
      <c r="BG65" s="872"/>
      <c r="BH65" s="872"/>
      <c r="BI65" s="872"/>
      <c r="BJ65" s="456"/>
      <c r="BK65" s="456"/>
      <c r="BL65" s="456"/>
      <c r="BM65" s="456"/>
      <c r="BN65" s="456"/>
      <c r="BO65" s="456"/>
      <c r="BP65" s="456"/>
      <c r="BQ65" s="456"/>
      <c r="BR65" s="456"/>
      <c r="BS65" s="456"/>
      <c r="BT65" s="456"/>
      <c r="BU65" s="456"/>
      <c r="BV65" s="456"/>
    </row>
    <row r="66" spans="1:74" s="273" customFormat="1" ht="11.1" customHeight="1" x14ac:dyDescent="0.2">
      <c r="A66" s="548" t="s">
        <v>252</v>
      </c>
      <c r="B66" s="555" t="s">
        <v>1126</v>
      </c>
      <c r="C66" s="300">
        <v>638.08500000000004</v>
      </c>
      <c r="D66" s="300">
        <v>637.77300000000002</v>
      </c>
      <c r="E66" s="300">
        <v>637.774</v>
      </c>
      <c r="F66" s="300">
        <v>633.428</v>
      </c>
      <c r="G66" s="300">
        <v>627.58500000000004</v>
      </c>
      <c r="H66" s="300">
        <v>621.30399999999997</v>
      </c>
      <c r="I66" s="300">
        <v>621.30200000000002</v>
      </c>
      <c r="J66" s="300">
        <v>621.30200000000002</v>
      </c>
      <c r="K66" s="300">
        <v>617.76800000000003</v>
      </c>
      <c r="L66" s="300">
        <v>610.64599999999996</v>
      </c>
      <c r="M66" s="300">
        <v>601.46699999999998</v>
      </c>
      <c r="N66" s="300">
        <v>593.68200000000002</v>
      </c>
      <c r="O66" s="300">
        <v>588.31700000000001</v>
      </c>
      <c r="P66" s="300">
        <v>578.87199999999996</v>
      </c>
      <c r="Q66" s="300">
        <v>566.06100000000004</v>
      </c>
      <c r="R66" s="300">
        <v>547.86599999999999</v>
      </c>
      <c r="S66" s="300">
        <v>523.10900000000004</v>
      </c>
      <c r="T66" s="300">
        <v>493.32400000000001</v>
      </c>
      <c r="U66" s="300">
        <v>468.00599999999997</v>
      </c>
      <c r="V66" s="300">
        <v>445.05700000000002</v>
      </c>
      <c r="W66" s="300">
        <v>416.39299999999997</v>
      </c>
      <c r="X66" s="300">
        <v>398.56900000000002</v>
      </c>
      <c r="Y66" s="300">
        <v>388.41899999999998</v>
      </c>
      <c r="Z66" s="300">
        <v>372.03</v>
      </c>
      <c r="AA66" s="300">
        <v>371.57900000000001</v>
      </c>
      <c r="AB66" s="300">
        <v>371.57900000000001</v>
      </c>
      <c r="AC66" s="300">
        <v>371.17500000000001</v>
      </c>
      <c r="AD66" s="300">
        <v>363.72300000000001</v>
      </c>
      <c r="AE66" s="300">
        <v>354.36599999999999</v>
      </c>
      <c r="AF66" s="300">
        <v>347.15800000000002</v>
      </c>
      <c r="AG66" s="300">
        <v>347.45400000000001</v>
      </c>
      <c r="AH66" s="300">
        <v>350.33</v>
      </c>
      <c r="AI66" s="300">
        <v>351.274</v>
      </c>
      <c r="AJ66" s="300">
        <v>351.274</v>
      </c>
      <c r="AK66" s="300">
        <v>351.911</v>
      </c>
      <c r="AL66" s="300">
        <v>354.68400000000003</v>
      </c>
      <c r="AM66" s="300">
        <v>358.01299999999998</v>
      </c>
      <c r="AN66" s="300">
        <v>360.95800000000003</v>
      </c>
      <c r="AO66" s="300">
        <v>363.93400000000003</v>
      </c>
      <c r="AP66" s="300">
        <v>366.91699999999997</v>
      </c>
      <c r="AQ66" s="300">
        <v>370.16699999999997</v>
      </c>
      <c r="AR66" s="300">
        <v>373.072</v>
      </c>
      <c r="AS66" s="300">
        <v>375.43299999999999</v>
      </c>
      <c r="AT66" s="300">
        <v>379.65600000000001</v>
      </c>
      <c r="AU66" s="300">
        <v>382.93</v>
      </c>
      <c r="AV66" s="300">
        <v>387.21800000000002</v>
      </c>
      <c r="AW66" s="300">
        <v>391.8</v>
      </c>
      <c r="AX66" s="300">
        <v>393.56799999999998</v>
      </c>
      <c r="AY66" s="873">
        <v>395.06400000000002</v>
      </c>
      <c r="AZ66" s="873">
        <v>395.31299999999999</v>
      </c>
      <c r="BA66" s="873">
        <v>396.71</v>
      </c>
      <c r="BB66" s="873">
        <v>399.12099999999998</v>
      </c>
      <c r="BC66" s="873">
        <v>402.05900000000003</v>
      </c>
      <c r="BD66" s="873">
        <v>403.00299999999999</v>
      </c>
      <c r="BE66" s="873">
        <v>402.976</v>
      </c>
      <c r="BF66" s="873">
        <v>404.94099999999997</v>
      </c>
      <c r="BG66" s="873">
        <v>406.983</v>
      </c>
      <c r="BH66" s="873">
        <v>409.709</v>
      </c>
      <c r="BI66" s="873">
        <v>411.85600439000001</v>
      </c>
      <c r="BJ66" s="461">
        <v>413.63600000000002</v>
      </c>
      <c r="BK66" s="461">
        <v>416.416</v>
      </c>
      <c r="BL66" s="461">
        <v>418.19600000000003</v>
      </c>
      <c r="BM66" s="461">
        <v>419.976</v>
      </c>
      <c r="BN66" s="461">
        <v>421.75599999999997</v>
      </c>
      <c r="BO66" s="461">
        <v>423.536</v>
      </c>
      <c r="BP66" s="461">
        <v>425.31599999999997</v>
      </c>
      <c r="BQ66" s="461">
        <v>427.096</v>
      </c>
      <c r="BR66" s="461">
        <v>428.87599999999998</v>
      </c>
      <c r="BS66" s="461">
        <v>430.65600000000001</v>
      </c>
      <c r="BT66" s="461">
        <v>430.65600000000001</v>
      </c>
      <c r="BU66" s="461">
        <v>430.65600000000001</v>
      </c>
      <c r="BV66" s="461">
        <v>430.65600000000001</v>
      </c>
    </row>
    <row r="67" spans="1:74" s="164" customFormat="1" ht="12" customHeight="1" x14ac:dyDescent="0.2">
      <c r="A67" s="163"/>
      <c r="B67" s="788" t="s">
        <v>1072</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27" t="s">
        <v>1571</v>
      </c>
      <c r="C68" s="1027"/>
      <c r="D68" s="1027"/>
      <c r="E68" s="1027"/>
      <c r="F68" s="1027"/>
      <c r="G68" s="1027"/>
      <c r="H68" s="1027"/>
      <c r="I68" s="1027"/>
      <c r="J68" s="1027"/>
      <c r="K68" s="1027"/>
      <c r="L68" s="1027"/>
      <c r="M68" s="1027"/>
      <c r="N68" s="1027"/>
      <c r="O68" s="1027"/>
      <c r="P68" s="1027"/>
      <c r="Q68" s="1027"/>
      <c r="R68" s="303"/>
      <c r="AY68" s="646"/>
      <c r="AZ68" s="646"/>
      <c r="BA68" s="646"/>
      <c r="BB68" s="646"/>
      <c r="BC68" s="646"/>
      <c r="BD68" s="646"/>
      <c r="BE68" s="646"/>
      <c r="BF68" s="646"/>
      <c r="BG68" s="646"/>
      <c r="BH68" s="646"/>
      <c r="BI68" s="646"/>
      <c r="BJ68" s="218"/>
    </row>
    <row r="69" spans="1:74" s="164" customFormat="1" ht="12" customHeight="1" x14ac:dyDescent="0.2">
      <c r="A69" s="163"/>
      <c r="B69" s="1029" t="s">
        <v>1073</v>
      </c>
      <c r="C69" s="1029"/>
      <c r="D69" s="1029"/>
      <c r="E69" s="1029"/>
      <c r="F69" s="1029"/>
      <c r="G69" s="1029"/>
      <c r="H69" s="1029"/>
      <c r="I69" s="1029"/>
      <c r="J69" s="1029"/>
      <c r="K69" s="1029"/>
      <c r="L69" s="1029"/>
      <c r="M69" s="1029"/>
      <c r="N69" s="1029"/>
      <c r="O69" s="1029"/>
      <c r="P69" s="1029"/>
      <c r="Q69" s="1029"/>
      <c r="R69" s="303"/>
      <c r="AY69" s="646"/>
      <c r="AZ69" s="646"/>
      <c r="BA69" s="646"/>
      <c r="BB69" s="646"/>
      <c r="BC69" s="646"/>
      <c r="BD69" s="646"/>
      <c r="BE69" s="646"/>
      <c r="BF69" s="646"/>
      <c r="BG69" s="646"/>
      <c r="BH69" s="646"/>
      <c r="BI69" s="646"/>
      <c r="BJ69" s="218"/>
    </row>
    <row r="70" spans="1:74" s="164" customFormat="1" ht="12" customHeight="1" x14ac:dyDescent="0.2">
      <c r="A70" s="163"/>
      <c r="B70" s="788" t="s">
        <v>1074</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1075</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1029" t="s">
        <v>1076</v>
      </c>
      <c r="C72" s="1029"/>
      <c r="D72" s="1029"/>
      <c r="E72" s="1029"/>
      <c r="F72" s="1029"/>
      <c r="G72" s="1029"/>
      <c r="H72" s="1029"/>
      <c r="I72" s="1029"/>
      <c r="J72" s="1029"/>
      <c r="K72" s="1029"/>
      <c r="L72" s="1029"/>
      <c r="M72" s="1029"/>
      <c r="N72" s="1029"/>
      <c r="O72" s="1029"/>
      <c r="P72" s="1029"/>
      <c r="Q72" s="1029"/>
      <c r="R72" s="303"/>
      <c r="AY72" s="646"/>
      <c r="AZ72" s="646"/>
      <c r="BA72" s="646"/>
      <c r="BB72" s="646"/>
      <c r="BC72" s="646"/>
      <c r="BD72" s="646"/>
      <c r="BE72" s="646"/>
      <c r="BF72" s="646"/>
      <c r="BG72" s="646"/>
      <c r="BH72" s="646"/>
      <c r="BI72" s="646"/>
      <c r="BJ72" s="218"/>
    </row>
    <row r="73" spans="1:74" s="164" customFormat="1" ht="23.25" customHeight="1" x14ac:dyDescent="0.2">
      <c r="A73" s="163"/>
      <c r="B73" s="1027" t="s">
        <v>1077</v>
      </c>
      <c r="C73" s="1027"/>
      <c r="D73" s="1027"/>
      <c r="E73" s="1027"/>
      <c r="F73" s="1027"/>
      <c r="G73" s="1027"/>
      <c r="H73" s="1027"/>
      <c r="I73" s="1027"/>
      <c r="J73" s="1027"/>
      <c r="K73" s="1027"/>
      <c r="L73" s="1027"/>
      <c r="M73" s="1027"/>
      <c r="N73" s="1027"/>
      <c r="O73" s="1027"/>
      <c r="P73" s="1027"/>
      <c r="Q73" s="1027"/>
      <c r="R73" s="303"/>
      <c r="AY73" s="646"/>
      <c r="AZ73" s="646"/>
      <c r="BA73" s="646"/>
      <c r="BB73" s="646"/>
      <c r="BC73" s="646"/>
      <c r="BD73" s="646"/>
      <c r="BE73" s="646"/>
      <c r="BF73" s="646"/>
      <c r="BG73" s="646"/>
      <c r="BH73" s="646"/>
      <c r="BI73" s="646"/>
      <c r="BJ73" s="218"/>
    </row>
    <row r="74" spans="1:74" s="164" customFormat="1" x14ac:dyDescent="0.2">
      <c r="A74" s="163"/>
      <c r="B74" s="1027" t="s">
        <v>1078</v>
      </c>
      <c r="C74" s="1027"/>
      <c r="D74" s="1027"/>
      <c r="E74" s="1027"/>
      <c r="F74" s="1027"/>
      <c r="G74" s="1027"/>
      <c r="H74" s="1027"/>
      <c r="I74" s="1027"/>
      <c r="J74" s="1027"/>
      <c r="K74" s="1027"/>
      <c r="L74" s="1027"/>
      <c r="M74" s="1027"/>
      <c r="N74" s="1027"/>
      <c r="O74" s="1027"/>
      <c r="P74" s="1027"/>
      <c r="Q74" s="1027"/>
      <c r="R74" s="1027"/>
      <c r="AY74" s="646"/>
      <c r="AZ74" s="646"/>
      <c r="BA74" s="646"/>
      <c r="BB74" s="646"/>
      <c r="BC74" s="646"/>
      <c r="BD74" s="646"/>
      <c r="BE74" s="646"/>
      <c r="BF74" s="646"/>
      <c r="BG74" s="646"/>
      <c r="BH74" s="646"/>
      <c r="BI74" s="646"/>
      <c r="BJ74" s="218"/>
    </row>
    <row r="75" spans="1:74" s="164" customFormat="1" x14ac:dyDescent="0.2">
      <c r="A75" s="163"/>
      <c r="B75" s="1027" t="s">
        <v>1079</v>
      </c>
      <c r="C75" s="1027"/>
      <c r="D75" s="1027"/>
      <c r="E75" s="1027"/>
      <c r="F75" s="1027"/>
      <c r="G75" s="1027"/>
      <c r="H75" s="1027"/>
      <c r="I75" s="1027"/>
      <c r="J75" s="1027"/>
      <c r="K75" s="1027"/>
      <c r="L75" s="1027"/>
      <c r="M75" s="1027"/>
      <c r="N75" s="1027"/>
      <c r="O75" s="1027"/>
      <c r="P75" s="1027"/>
      <c r="Q75" s="1027"/>
      <c r="R75" s="303"/>
      <c r="AY75" s="646"/>
      <c r="AZ75" s="646"/>
      <c r="BA75" s="646"/>
      <c r="BB75" s="646"/>
      <c r="BC75" s="646"/>
      <c r="BD75" s="646"/>
      <c r="BE75" s="646"/>
      <c r="BF75" s="646"/>
      <c r="BG75" s="646"/>
      <c r="BH75" s="646"/>
      <c r="BI75" s="646"/>
      <c r="BJ75" s="218"/>
    </row>
    <row r="76" spans="1:74" s="164" customFormat="1" ht="12" customHeight="1" x14ac:dyDescent="0.2">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
      <c r="A77" s="335"/>
      <c r="B77" s="978" t="str">
        <f>Dates!$G$2</f>
        <v>EIA completed modeling and analysis for this report on Thursday, December 4, 2025.</v>
      </c>
      <c r="C77" s="965"/>
      <c r="D77" s="965"/>
      <c r="E77" s="965"/>
      <c r="F77" s="965"/>
      <c r="G77" s="965"/>
      <c r="H77" s="965"/>
      <c r="I77" s="965"/>
      <c r="J77" s="965"/>
      <c r="K77" s="965"/>
      <c r="L77" s="965"/>
      <c r="M77" s="965"/>
      <c r="N77" s="965"/>
      <c r="O77" s="965"/>
      <c r="P77" s="965"/>
      <c r="Q77" s="965"/>
      <c r="R77" s="303"/>
      <c r="AY77" s="339"/>
      <c r="AZ77" s="339"/>
      <c r="BA77" s="339"/>
      <c r="BB77" s="339"/>
      <c r="BC77" s="339"/>
      <c r="BD77" s="339"/>
      <c r="BE77" s="339"/>
      <c r="BF77" s="339"/>
      <c r="BG77" s="339"/>
      <c r="BH77" s="339"/>
      <c r="BI77" s="339"/>
    </row>
    <row r="78" spans="1:74" s="164" customFormat="1" ht="12" customHeight="1" x14ac:dyDescent="0.2">
      <c r="A78" s="163"/>
      <c r="B78" s="973" t="s">
        <v>483</v>
      </c>
      <c r="C78" s="965"/>
      <c r="D78" s="965"/>
      <c r="E78" s="965"/>
      <c r="F78" s="965"/>
      <c r="G78" s="965"/>
      <c r="H78" s="965"/>
      <c r="I78" s="965"/>
      <c r="J78" s="965"/>
      <c r="K78" s="965"/>
      <c r="L78" s="965"/>
      <c r="M78" s="965"/>
      <c r="N78" s="965"/>
      <c r="O78" s="965"/>
      <c r="P78" s="965"/>
      <c r="Q78" s="965"/>
      <c r="R78" s="239"/>
      <c r="AY78" s="646"/>
      <c r="AZ78" s="646"/>
      <c r="BA78" s="646"/>
      <c r="BB78" s="646"/>
      <c r="BC78" s="646"/>
      <c r="BD78" s="646"/>
      <c r="BE78" s="646"/>
      <c r="BF78" s="646"/>
      <c r="BG78" s="646"/>
      <c r="BH78" s="646"/>
      <c r="BI78" s="646"/>
      <c r="BJ78" s="218"/>
    </row>
    <row r="79" spans="1:74" s="164" customFormat="1" ht="12" customHeight="1" x14ac:dyDescent="0.2">
      <c r="A79" s="163"/>
      <c r="B79" s="987" t="s">
        <v>1418</v>
      </c>
      <c r="C79" s="974"/>
      <c r="D79" s="974"/>
      <c r="E79" s="974"/>
      <c r="F79" s="974"/>
      <c r="G79" s="974"/>
      <c r="H79" s="974"/>
      <c r="I79" s="974"/>
      <c r="J79" s="974"/>
      <c r="K79" s="974"/>
      <c r="L79" s="974"/>
      <c r="M79" s="974"/>
      <c r="N79" s="974"/>
      <c r="O79" s="974"/>
      <c r="P79" s="974"/>
      <c r="Q79" s="974"/>
      <c r="R79" s="239"/>
      <c r="AY79" s="646"/>
      <c r="AZ79" s="646"/>
      <c r="BA79" s="646"/>
      <c r="BB79" s="646"/>
      <c r="BC79" s="646"/>
      <c r="BD79" s="646"/>
      <c r="BE79" s="646"/>
      <c r="BF79" s="646"/>
      <c r="BG79" s="646"/>
      <c r="BH79" s="646"/>
      <c r="BI79" s="646"/>
      <c r="BJ79" s="218"/>
    </row>
    <row r="80" spans="1:74" s="164" customFormat="1" ht="12" customHeight="1" x14ac:dyDescent="0.2">
      <c r="A80" s="163"/>
      <c r="B80" s="982" t="s">
        <v>492</v>
      </c>
      <c r="C80" s="984"/>
      <c r="D80" s="984"/>
      <c r="E80" s="984"/>
      <c r="F80" s="984"/>
      <c r="G80" s="984"/>
      <c r="H80" s="984"/>
      <c r="I80" s="984"/>
      <c r="J80" s="984"/>
      <c r="K80" s="984"/>
      <c r="L80" s="984"/>
      <c r="M80" s="984"/>
      <c r="N80" s="984"/>
      <c r="O80" s="984"/>
      <c r="P80" s="984"/>
      <c r="Q80" s="1028"/>
      <c r="R80" s="239"/>
      <c r="AY80" s="646"/>
      <c r="AZ80" s="646"/>
      <c r="BA80" s="646"/>
      <c r="BB80" s="646"/>
      <c r="BC80" s="646"/>
      <c r="BD80" s="646"/>
      <c r="BE80" s="646"/>
      <c r="BF80" s="646"/>
      <c r="BG80" s="646"/>
      <c r="BH80" s="646"/>
      <c r="BI80" s="646"/>
      <c r="BJ80" s="218"/>
    </row>
    <row r="81" spans="1:74" s="164" customFormat="1" ht="12" customHeight="1" x14ac:dyDescent="0.2">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5" customHeight="1" x14ac:dyDescent="0.2">
      <c r="A82" s="163"/>
      <c r="B82" s="1026" t="s">
        <v>1557</v>
      </c>
      <c r="C82" s="1026"/>
      <c r="D82" s="1026"/>
      <c r="E82" s="1026"/>
      <c r="F82" s="1026"/>
      <c r="G82" s="1026"/>
      <c r="H82" s="1026"/>
      <c r="I82" s="1026"/>
      <c r="J82" s="1026"/>
      <c r="K82" s="1026"/>
      <c r="L82" s="1026"/>
      <c r="M82" s="1026"/>
      <c r="N82" s="1026"/>
      <c r="O82" s="1026"/>
      <c r="P82" s="1026"/>
      <c r="Q82" s="1026"/>
      <c r="R82" s="239"/>
      <c r="AY82" s="646"/>
      <c r="AZ82" s="646"/>
      <c r="BA82" s="646"/>
      <c r="BB82" s="646"/>
      <c r="BC82" s="646"/>
      <c r="BD82" s="646"/>
      <c r="BE82" s="646"/>
      <c r="BF82" s="646"/>
      <c r="BG82" s="646"/>
      <c r="BH82" s="646"/>
      <c r="BI82" s="646"/>
      <c r="BJ82" s="218"/>
    </row>
    <row r="83" spans="1:74" s="165" customFormat="1" ht="12" customHeight="1" x14ac:dyDescent="0.2">
      <c r="A83" s="158"/>
      <c r="B83" s="787" t="s">
        <v>1080</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7" customWidth="1"/>
    <col min="56" max="58" width="6.5703125" style="645" customWidth="1"/>
    <col min="59" max="59" width="6.5703125" style="647" customWidth="1"/>
    <col min="60" max="60" width="6.5703125" style="849" customWidth="1"/>
    <col min="61" max="61" width="6.5703125" style="647"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962" t="s">
        <v>479</v>
      </c>
      <c r="B1" s="1038" t="s">
        <v>538</v>
      </c>
      <c r="C1" s="1039"/>
      <c r="D1" s="1039"/>
      <c r="E1" s="1039"/>
      <c r="F1" s="1039"/>
      <c r="G1" s="1039"/>
      <c r="H1" s="1039"/>
      <c r="I1" s="1039"/>
      <c r="J1" s="1039"/>
      <c r="K1" s="1039"/>
      <c r="L1" s="103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1039"/>
      <c r="AK1" s="1039"/>
      <c r="AL1" s="1039"/>
    </row>
    <row r="2" spans="1:166"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648"/>
      <c r="AZ5" s="648"/>
      <c r="BA5" s="648"/>
      <c r="BB5" s="648"/>
      <c r="BC5" s="648"/>
      <c r="BD5" s="938"/>
      <c r="BE5" s="938"/>
      <c r="BF5" s="938"/>
      <c r="BG5" s="938"/>
      <c r="BH5" s="938"/>
      <c r="BI5" s="938"/>
      <c r="BJ5" s="575"/>
      <c r="BK5" s="575"/>
      <c r="BL5" s="575"/>
      <c r="BM5" s="575"/>
      <c r="BN5" s="575"/>
      <c r="BO5" s="575"/>
      <c r="BP5" s="575"/>
      <c r="BQ5" s="575"/>
      <c r="BR5" s="575"/>
      <c r="BS5" s="575"/>
      <c r="BT5" s="575"/>
      <c r="BU5" s="575"/>
      <c r="BV5" s="575"/>
    </row>
    <row r="6" spans="1:166" s="274" customFormat="1" x14ac:dyDescent="0.2">
      <c r="A6" s="548" t="s">
        <v>1128</v>
      </c>
      <c r="B6" s="560" t="s">
        <v>1129</v>
      </c>
      <c r="C6" s="100">
        <v>5.565213</v>
      </c>
      <c r="D6" s="100">
        <v>4.5714579999999998</v>
      </c>
      <c r="E6" s="100">
        <v>5.7216449999999996</v>
      </c>
      <c r="F6" s="100">
        <v>6.2352920000000003</v>
      </c>
      <c r="G6" s="100">
        <v>6.3737250000000003</v>
      </c>
      <c r="H6" s="100">
        <v>6.3723619999999999</v>
      </c>
      <c r="I6" s="100">
        <v>6.3282369999999997</v>
      </c>
      <c r="J6" s="100">
        <v>6.3798849999999998</v>
      </c>
      <c r="K6" s="100">
        <v>6.156301</v>
      </c>
      <c r="L6" s="100">
        <v>6.1853109999999996</v>
      </c>
      <c r="M6" s="100">
        <v>6.1326109999999998</v>
      </c>
      <c r="N6" s="100">
        <v>6.1056350000000004</v>
      </c>
      <c r="O6" s="100">
        <v>5.867877</v>
      </c>
      <c r="P6" s="100">
        <v>5.9469430000000001</v>
      </c>
      <c r="Q6" s="100">
        <v>6.5612909999999998</v>
      </c>
      <c r="R6" s="100">
        <v>6.7072250000000002</v>
      </c>
      <c r="S6" s="100">
        <v>6.7886579999999999</v>
      </c>
      <c r="T6" s="100">
        <v>6.8460890000000001</v>
      </c>
      <c r="U6" s="100">
        <v>7.0129770000000002</v>
      </c>
      <c r="V6" s="100">
        <v>6.8380910000000004</v>
      </c>
      <c r="W6" s="100">
        <v>6.7443049999999998</v>
      </c>
      <c r="X6" s="100">
        <v>6.5489170000000003</v>
      </c>
      <c r="Y6" s="100">
        <v>6.4530580000000004</v>
      </c>
      <c r="Z6" s="100">
        <v>5.9152459999999998</v>
      </c>
      <c r="AA6" s="100">
        <v>6.3693999999999997</v>
      </c>
      <c r="AB6" s="100">
        <v>6.5037830000000003</v>
      </c>
      <c r="AC6" s="100">
        <v>6.9613259999999997</v>
      </c>
      <c r="AD6" s="100">
        <v>7.2295350000000003</v>
      </c>
      <c r="AE6" s="100">
        <v>7.2482350000000002</v>
      </c>
      <c r="AF6" s="100">
        <v>7.2311019999999999</v>
      </c>
      <c r="AG6" s="100">
        <v>7.2910519999999996</v>
      </c>
      <c r="AH6" s="100">
        <v>7.4324139999999996</v>
      </c>
      <c r="AI6" s="100">
        <v>7.3852010000000003</v>
      </c>
      <c r="AJ6" s="100">
        <v>7.195379</v>
      </c>
      <c r="AK6" s="100">
        <v>7.0917289999999999</v>
      </c>
      <c r="AL6" s="100">
        <v>6.9698250000000002</v>
      </c>
      <c r="AM6" s="100">
        <v>6.4543429999999997</v>
      </c>
      <c r="AN6" s="100">
        <v>7.0298429999999996</v>
      </c>
      <c r="AO6" s="100">
        <v>7.5672959999999998</v>
      </c>
      <c r="AP6" s="100">
        <v>7.854095</v>
      </c>
      <c r="AQ6" s="100">
        <v>7.9508400000000004</v>
      </c>
      <c r="AR6" s="100">
        <v>7.9186379999999996</v>
      </c>
      <c r="AS6" s="100">
        <v>7.7625830000000002</v>
      </c>
      <c r="AT6" s="100">
        <v>7.9082730000000003</v>
      </c>
      <c r="AU6" s="100">
        <v>7.8156270000000001</v>
      </c>
      <c r="AV6" s="100">
        <v>7.7467379999999997</v>
      </c>
      <c r="AW6" s="100">
        <v>7.6679040000000001</v>
      </c>
      <c r="AX6" s="100">
        <v>7.4912929999999998</v>
      </c>
      <c r="AY6" s="870">
        <v>6.9759060000000002</v>
      </c>
      <c r="AZ6" s="870">
        <v>7.3167460000000002</v>
      </c>
      <c r="BA6" s="870">
        <v>7.9289069999999997</v>
      </c>
      <c r="BB6" s="870">
        <v>8.089499</v>
      </c>
      <c r="BC6" s="870">
        <v>8.2530570000000001</v>
      </c>
      <c r="BD6" s="870">
        <v>8.2843009999999992</v>
      </c>
      <c r="BE6" s="870">
        <v>8.3728920000000002</v>
      </c>
      <c r="BF6" s="870">
        <v>8.4716509999999996</v>
      </c>
      <c r="BG6" s="870">
        <v>8.4631030000000003</v>
      </c>
      <c r="BH6" s="870">
        <v>8.0329261825000007</v>
      </c>
      <c r="BI6" s="870">
        <v>7.9826293341000003</v>
      </c>
      <c r="BJ6" s="559">
        <v>7.6290570000000004</v>
      </c>
      <c r="BK6" s="559">
        <v>7.6534570000000004</v>
      </c>
      <c r="BL6" s="559">
        <v>7.698213</v>
      </c>
      <c r="BM6" s="559">
        <v>8.0702119999999997</v>
      </c>
      <c r="BN6" s="559">
        <v>8.3024640000000005</v>
      </c>
      <c r="BO6" s="559">
        <v>8.3987350000000003</v>
      </c>
      <c r="BP6" s="559">
        <v>8.4304290000000002</v>
      </c>
      <c r="BQ6" s="559">
        <v>8.4232279999999999</v>
      </c>
      <c r="BR6" s="559">
        <v>8.4693620000000003</v>
      </c>
      <c r="BS6" s="559">
        <v>8.2993170000000003</v>
      </c>
      <c r="BT6" s="559">
        <v>8.1422840000000001</v>
      </c>
      <c r="BU6" s="559">
        <v>8.0418450000000004</v>
      </c>
      <c r="BV6" s="559">
        <v>7.8835550000000003</v>
      </c>
    </row>
    <row r="7" spans="1:166" s="274" customFormat="1" x14ac:dyDescent="0.2">
      <c r="A7" s="548" t="s">
        <v>240</v>
      </c>
      <c r="B7" s="561" t="s">
        <v>1130</v>
      </c>
      <c r="C7" s="100">
        <v>5.2172580000000002</v>
      </c>
      <c r="D7" s="100">
        <v>4.2468570000000003</v>
      </c>
      <c r="E7" s="100">
        <v>5.1479679999999997</v>
      </c>
      <c r="F7" s="100">
        <v>5.4774669999999999</v>
      </c>
      <c r="G7" s="100">
        <v>5.496645</v>
      </c>
      <c r="H7" s="100">
        <v>5.5151669999999999</v>
      </c>
      <c r="I7" s="100">
        <v>5.5017420000000001</v>
      </c>
      <c r="J7" s="100">
        <v>5.5961290000000004</v>
      </c>
      <c r="K7" s="100">
        <v>5.5712330000000003</v>
      </c>
      <c r="L7" s="100">
        <v>5.7210000000000001</v>
      </c>
      <c r="M7" s="100">
        <v>5.7728330000000003</v>
      </c>
      <c r="N7" s="100">
        <v>5.7409359999999996</v>
      </c>
      <c r="O7" s="100">
        <v>5.5083549999999999</v>
      </c>
      <c r="P7" s="100">
        <v>5.5139639999999996</v>
      </c>
      <c r="Q7" s="100">
        <v>5.9523549999999998</v>
      </c>
      <c r="R7" s="100">
        <v>5.9173</v>
      </c>
      <c r="S7" s="100">
        <v>5.9610000000000003</v>
      </c>
      <c r="T7" s="100">
        <v>6.008267</v>
      </c>
      <c r="U7" s="100">
        <v>6.1885159999999999</v>
      </c>
      <c r="V7" s="100">
        <v>6.0605479999999998</v>
      </c>
      <c r="W7" s="100">
        <v>6.1540670000000004</v>
      </c>
      <c r="X7" s="100">
        <v>6.1677419999999996</v>
      </c>
      <c r="Y7" s="100">
        <v>6.1393000000000004</v>
      </c>
      <c r="Z7" s="100">
        <v>5.6004519999999998</v>
      </c>
      <c r="AA7" s="100">
        <v>6.0409680000000003</v>
      </c>
      <c r="AB7" s="100">
        <v>6.1175360000000003</v>
      </c>
      <c r="AC7" s="100">
        <v>6.3514189999999999</v>
      </c>
      <c r="AD7" s="100">
        <v>6.4454330000000004</v>
      </c>
      <c r="AE7" s="100">
        <v>6.428839</v>
      </c>
      <c r="AF7" s="100">
        <v>6.4082999999999997</v>
      </c>
      <c r="AG7" s="100">
        <v>6.5056770000000004</v>
      </c>
      <c r="AH7" s="100">
        <v>6.6308389999999999</v>
      </c>
      <c r="AI7" s="100">
        <v>6.7954330000000001</v>
      </c>
      <c r="AJ7" s="100">
        <v>6.8048390000000003</v>
      </c>
      <c r="AK7" s="100">
        <v>6.7828330000000001</v>
      </c>
      <c r="AL7" s="100">
        <v>6.6485479999999999</v>
      </c>
      <c r="AM7" s="100">
        <v>6.1396769999999998</v>
      </c>
      <c r="AN7" s="100">
        <v>6.7073450000000001</v>
      </c>
      <c r="AO7" s="100">
        <v>6.9603229999999998</v>
      </c>
      <c r="AP7" s="100">
        <v>7.0796000000000001</v>
      </c>
      <c r="AQ7" s="100">
        <v>7.1399679999999996</v>
      </c>
      <c r="AR7" s="100">
        <v>7.1203000000000003</v>
      </c>
      <c r="AS7" s="100">
        <v>7.0094839999999996</v>
      </c>
      <c r="AT7" s="100">
        <v>7.1390969999999996</v>
      </c>
      <c r="AU7" s="100">
        <v>7.2344999999999997</v>
      </c>
      <c r="AV7" s="100">
        <v>7.3744189999999996</v>
      </c>
      <c r="AW7" s="100">
        <v>7.3837330000000003</v>
      </c>
      <c r="AX7" s="100">
        <v>7.204161</v>
      </c>
      <c r="AY7" s="870">
        <v>6.7095159999999998</v>
      </c>
      <c r="AZ7" s="870">
        <v>6.9413210000000003</v>
      </c>
      <c r="BA7" s="870">
        <v>7.3242580000000004</v>
      </c>
      <c r="BB7" s="870">
        <v>7.3574330000000003</v>
      </c>
      <c r="BC7" s="870">
        <v>7.4719360000000004</v>
      </c>
      <c r="BD7" s="870">
        <v>7.4839330000000004</v>
      </c>
      <c r="BE7" s="870">
        <v>7.576581</v>
      </c>
      <c r="BF7" s="870">
        <v>7.7120639999999998</v>
      </c>
      <c r="BG7" s="870">
        <v>7.8946670000000001</v>
      </c>
      <c r="BH7" s="870">
        <v>7.6479868824999997</v>
      </c>
      <c r="BI7" s="870">
        <v>7.6891601340999998</v>
      </c>
      <c r="BJ7" s="559">
        <v>7.3449109999999997</v>
      </c>
      <c r="BK7" s="559">
        <v>7.345167</v>
      </c>
      <c r="BL7" s="559">
        <v>7.3351620000000004</v>
      </c>
      <c r="BM7" s="559">
        <v>7.4902139999999999</v>
      </c>
      <c r="BN7" s="559">
        <v>7.5784589999999996</v>
      </c>
      <c r="BO7" s="559">
        <v>7.5956630000000001</v>
      </c>
      <c r="BP7" s="559">
        <v>7.6338330000000001</v>
      </c>
      <c r="BQ7" s="559">
        <v>7.6437549999999996</v>
      </c>
      <c r="BR7" s="559">
        <v>7.7190240000000001</v>
      </c>
      <c r="BS7" s="559">
        <v>7.753228</v>
      </c>
      <c r="BT7" s="559">
        <v>7.7731339999999998</v>
      </c>
      <c r="BU7" s="559">
        <v>7.7734529999999999</v>
      </c>
      <c r="BV7" s="559">
        <v>7.5952650000000004</v>
      </c>
    </row>
    <row r="8" spans="1:166" x14ac:dyDescent="0.2">
      <c r="A8" s="270" t="s">
        <v>516</v>
      </c>
      <c r="B8" s="562" t="s">
        <v>1131</v>
      </c>
      <c r="C8" s="429">
        <v>2.0436450000000002</v>
      </c>
      <c r="D8" s="429">
        <v>1.5646789999999999</v>
      </c>
      <c r="E8" s="429">
        <v>1.990194</v>
      </c>
      <c r="F8" s="429">
        <v>2.2159330000000002</v>
      </c>
      <c r="G8" s="429">
        <v>2.1895479999999998</v>
      </c>
      <c r="H8" s="429">
        <v>2.1941670000000002</v>
      </c>
      <c r="I8" s="429">
        <v>2.1732260000000001</v>
      </c>
      <c r="J8" s="429">
        <v>2.2170969999999999</v>
      </c>
      <c r="K8" s="429">
        <v>2.1905999999999999</v>
      </c>
      <c r="L8" s="429">
        <v>2.2895159999999999</v>
      </c>
      <c r="M8" s="429">
        <v>2.3473329999999999</v>
      </c>
      <c r="N8" s="429">
        <v>2.3301289999999999</v>
      </c>
      <c r="O8" s="429">
        <v>2.256097</v>
      </c>
      <c r="P8" s="429">
        <v>2.2515710000000002</v>
      </c>
      <c r="Q8" s="429">
        <v>2.5298069999999999</v>
      </c>
      <c r="R8" s="429">
        <v>2.4696669999999998</v>
      </c>
      <c r="S8" s="429">
        <v>2.4485809999999999</v>
      </c>
      <c r="T8" s="429">
        <v>2.441033</v>
      </c>
      <c r="U8" s="429">
        <v>2.5109360000000001</v>
      </c>
      <c r="V8" s="429">
        <v>2.3745479999999999</v>
      </c>
      <c r="W8" s="429">
        <v>2.387</v>
      </c>
      <c r="X8" s="429">
        <v>2.4591940000000001</v>
      </c>
      <c r="Y8" s="429">
        <v>2.5308329999999999</v>
      </c>
      <c r="Z8" s="429">
        <v>2.198645</v>
      </c>
      <c r="AA8" s="429">
        <v>2.4480970000000002</v>
      </c>
      <c r="AB8" s="429">
        <v>2.5409290000000002</v>
      </c>
      <c r="AC8" s="429">
        <v>2.6789679999999998</v>
      </c>
      <c r="AD8" s="429">
        <v>2.6986669999999999</v>
      </c>
      <c r="AE8" s="429">
        <v>2.6495479999999998</v>
      </c>
      <c r="AF8" s="429">
        <v>2.5817999999999999</v>
      </c>
      <c r="AG8" s="429">
        <v>2.5965479999999999</v>
      </c>
      <c r="AH8" s="429">
        <v>2.6425480000000001</v>
      </c>
      <c r="AI8" s="429">
        <v>2.7669329999999999</v>
      </c>
      <c r="AJ8" s="429">
        <v>2.8027739999999999</v>
      </c>
      <c r="AK8" s="429">
        <v>2.7574000000000001</v>
      </c>
      <c r="AL8" s="429">
        <v>2.6545160000000001</v>
      </c>
      <c r="AM8" s="429">
        <v>2.3898069999999998</v>
      </c>
      <c r="AN8" s="429">
        <v>2.6868620000000001</v>
      </c>
      <c r="AO8" s="429">
        <v>2.8931610000000001</v>
      </c>
      <c r="AP8" s="429">
        <v>2.9713669999999999</v>
      </c>
      <c r="AQ8" s="429">
        <v>2.9750649999999998</v>
      </c>
      <c r="AR8" s="429">
        <v>2.900833</v>
      </c>
      <c r="AS8" s="429">
        <v>2.7694839999999998</v>
      </c>
      <c r="AT8" s="429">
        <v>2.7995480000000001</v>
      </c>
      <c r="AU8" s="429">
        <v>2.9447000000000001</v>
      </c>
      <c r="AV8" s="429">
        <v>3.032581</v>
      </c>
      <c r="AW8" s="429">
        <v>3.09</v>
      </c>
      <c r="AX8" s="429">
        <v>2.9617420000000001</v>
      </c>
      <c r="AY8" s="852">
        <v>2.6888709999999998</v>
      </c>
      <c r="AZ8" s="852">
        <v>2.817536</v>
      </c>
      <c r="BA8" s="852">
        <v>3.0921609999999999</v>
      </c>
      <c r="BB8" s="852">
        <v>3.0697000000000001</v>
      </c>
      <c r="BC8" s="852">
        <v>3.127065</v>
      </c>
      <c r="BD8" s="852">
        <v>3.076333</v>
      </c>
      <c r="BE8" s="852">
        <v>3.0878389999999998</v>
      </c>
      <c r="BF8" s="852">
        <v>3.1579030000000001</v>
      </c>
      <c r="BG8" s="852">
        <v>3.312567</v>
      </c>
      <c r="BH8" s="852">
        <v>3.2199091040000001</v>
      </c>
      <c r="BI8" s="852">
        <v>3.1792962835999998</v>
      </c>
      <c r="BJ8" s="352">
        <v>2.9094259999999998</v>
      </c>
      <c r="BK8" s="352">
        <v>2.9116529999999998</v>
      </c>
      <c r="BL8" s="352">
        <v>2.9582199999999998</v>
      </c>
      <c r="BM8" s="352">
        <v>3.0542690000000001</v>
      </c>
      <c r="BN8" s="352">
        <v>3.1336520000000001</v>
      </c>
      <c r="BO8" s="352">
        <v>3.1393149999999999</v>
      </c>
      <c r="BP8" s="352">
        <v>3.1667709999999998</v>
      </c>
      <c r="BQ8" s="352">
        <v>3.1561569999999999</v>
      </c>
      <c r="BR8" s="352">
        <v>3.2154530000000001</v>
      </c>
      <c r="BS8" s="352">
        <v>3.262149</v>
      </c>
      <c r="BT8" s="352">
        <v>3.2994750000000002</v>
      </c>
      <c r="BU8" s="352">
        <v>3.3075100000000002</v>
      </c>
      <c r="BV8" s="352">
        <v>3.1600459999999999</v>
      </c>
    </row>
    <row r="9" spans="1:166" x14ac:dyDescent="0.2">
      <c r="A9" s="270" t="s">
        <v>517</v>
      </c>
      <c r="B9" s="562" t="s">
        <v>929</v>
      </c>
      <c r="C9" s="429">
        <v>1.7184839999999999</v>
      </c>
      <c r="D9" s="429">
        <v>1.44425</v>
      </c>
      <c r="E9" s="429">
        <v>1.7052579999999999</v>
      </c>
      <c r="F9" s="429">
        <v>1.7537670000000001</v>
      </c>
      <c r="G9" s="429">
        <v>1.764645</v>
      </c>
      <c r="H9" s="429">
        <v>1.7539</v>
      </c>
      <c r="I9" s="429">
        <v>1.754516</v>
      </c>
      <c r="J9" s="429">
        <v>1.7724519999999999</v>
      </c>
      <c r="K9" s="429">
        <v>1.7761</v>
      </c>
      <c r="L9" s="429">
        <v>1.8143229999999999</v>
      </c>
      <c r="M9" s="429">
        <v>1.8260670000000001</v>
      </c>
      <c r="N9" s="429">
        <v>1.824516</v>
      </c>
      <c r="O9" s="429">
        <v>1.754</v>
      </c>
      <c r="P9" s="429">
        <v>1.764643</v>
      </c>
      <c r="Q9" s="429">
        <v>1.8433870000000001</v>
      </c>
      <c r="R9" s="429">
        <v>1.8437330000000001</v>
      </c>
      <c r="S9" s="429">
        <v>1.855129</v>
      </c>
      <c r="T9" s="429">
        <v>1.869167</v>
      </c>
      <c r="U9" s="429">
        <v>1.9100649999999999</v>
      </c>
      <c r="V9" s="429">
        <v>1.922839</v>
      </c>
      <c r="W9" s="429">
        <v>1.9772670000000001</v>
      </c>
      <c r="X9" s="429">
        <v>1.9576769999999999</v>
      </c>
      <c r="Y9" s="429">
        <v>1.9283999999999999</v>
      </c>
      <c r="Z9" s="429">
        <v>1.8187420000000001</v>
      </c>
      <c r="AA9" s="429">
        <v>1.9130320000000001</v>
      </c>
      <c r="AB9" s="429">
        <v>1.914679</v>
      </c>
      <c r="AC9" s="429">
        <v>1.9622900000000001</v>
      </c>
      <c r="AD9" s="429">
        <v>1.987933</v>
      </c>
      <c r="AE9" s="429">
        <v>1.98529</v>
      </c>
      <c r="AF9" s="429">
        <v>1.9970000000000001</v>
      </c>
      <c r="AG9" s="429">
        <v>2.0285160000000002</v>
      </c>
      <c r="AH9" s="429">
        <v>2.055968</v>
      </c>
      <c r="AI9" s="429">
        <v>2.0790999999999999</v>
      </c>
      <c r="AJ9" s="429">
        <v>2.0937739999999998</v>
      </c>
      <c r="AK9" s="429">
        <v>2.121267</v>
      </c>
      <c r="AL9" s="429">
        <v>2.1078389999999998</v>
      </c>
      <c r="AM9" s="429">
        <v>1.9858070000000001</v>
      </c>
      <c r="AN9" s="429">
        <v>2.123586</v>
      </c>
      <c r="AO9" s="429">
        <v>2.1480320000000002</v>
      </c>
      <c r="AP9" s="429">
        <v>2.1568329999999998</v>
      </c>
      <c r="AQ9" s="429">
        <v>2.1678389999999998</v>
      </c>
      <c r="AR9" s="429">
        <v>2.181467</v>
      </c>
      <c r="AS9" s="429">
        <v>2.183484</v>
      </c>
      <c r="AT9" s="429">
        <v>2.233419</v>
      </c>
      <c r="AU9" s="429">
        <v>2.221867</v>
      </c>
      <c r="AV9" s="429">
        <v>2.264097</v>
      </c>
      <c r="AW9" s="429">
        <v>2.2640669999999998</v>
      </c>
      <c r="AX9" s="429">
        <v>2.2452260000000002</v>
      </c>
      <c r="AY9" s="852">
        <v>2.1459999999999999</v>
      </c>
      <c r="AZ9" s="852">
        <v>2.1912859999999998</v>
      </c>
      <c r="BA9" s="852">
        <v>2.2404190000000002</v>
      </c>
      <c r="BB9" s="852">
        <v>2.2494000000000001</v>
      </c>
      <c r="BC9" s="852">
        <v>2.2748390000000001</v>
      </c>
      <c r="BD9" s="852">
        <v>2.2936000000000001</v>
      </c>
      <c r="BE9" s="852">
        <v>2.331226</v>
      </c>
      <c r="BF9" s="852">
        <v>2.3573539999999999</v>
      </c>
      <c r="BG9" s="852">
        <v>2.3841000000000001</v>
      </c>
      <c r="BH9" s="852">
        <v>2.3551865746999998</v>
      </c>
      <c r="BI9" s="852">
        <v>2.4834810475000002</v>
      </c>
      <c r="BJ9" s="352">
        <v>2.449954</v>
      </c>
      <c r="BK9" s="352">
        <v>2.4424869999999999</v>
      </c>
      <c r="BL9" s="352">
        <v>2.3992330000000002</v>
      </c>
      <c r="BM9" s="352">
        <v>2.43167</v>
      </c>
      <c r="BN9" s="352">
        <v>2.426577</v>
      </c>
      <c r="BO9" s="352">
        <v>2.4199609999999998</v>
      </c>
      <c r="BP9" s="352">
        <v>2.4157250000000001</v>
      </c>
      <c r="BQ9" s="352">
        <v>2.4222890000000001</v>
      </c>
      <c r="BR9" s="352">
        <v>2.4311639999999999</v>
      </c>
      <c r="BS9" s="352">
        <v>2.4303469999999998</v>
      </c>
      <c r="BT9" s="352">
        <v>2.4391159999999998</v>
      </c>
      <c r="BU9" s="352">
        <v>2.4418880000000001</v>
      </c>
      <c r="BV9" s="352">
        <v>2.4364569999999999</v>
      </c>
    </row>
    <row r="10" spans="1:166" x14ac:dyDescent="0.2">
      <c r="A10" s="270" t="s">
        <v>518</v>
      </c>
      <c r="B10" s="562" t="s">
        <v>1132</v>
      </c>
      <c r="C10" s="429">
        <v>0.89838700000000005</v>
      </c>
      <c r="D10" s="429">
        <v>0.76403500000000002</v>
      </c>
      <c r="E10" s="429">
        <v>0.89412899999999995</v>
      </c>
      <c r="F10" s="429">
        <v>0.92030000000000001</v>
      </c>
      <c r="G10" s="429">
        <v>0.93145199999999995</v>
      </c>
      <c r="H10" s="429">
        <v>0.93006699999999998</v>
      </c>
      <c r="I10" s="429">
        <v>0.92961300000000002</v>
      </c>
      <c r="J10" s="429">
        <v>0.94483799999999996</v>
      </c>
      <c r="K10" s="429">
        <v>0.94526600000000005</v>
      </c>
      <c r="L10" s="429">
        <v>0.96541900000000003</v>
      </c>
      <c r="M10" s="429">
        <v>0.96460000000000001</v>
      </c>
      <c r="N10" s="429">
        <v>0.96193600000000001</v>
      </c>
      <c r="O10" s="429">
        <v>0.91725800000000002</v>
      </c>
      <c r="P10" s="429">
        <v>0.91985700000000004</v>
      </c>
      <c r="Q10" s="429">
        <v>0.96412900000000001</v>
      </c>
      <c r="R10" s="429">
        <v>0.97360000000000002</v>
      </c>
      <c r="S10" s="429">
        <v>0.98699999999999999</v>
      </c>
      <c r="T10" s="429">
        <v>0.99776699999999996</v>
      </c>
      <c r="U10" s="429">
        <v>1.026386</v>
      </c>
      <c r="V10" s="429">
        <v>1.022645</v>
      </c>
      <c r="W10" s="429">
        <v>1.0415000000000001</v>
      </c>
      <c r="X10" s="429">
        <v>1.036645</v>
      </c>
      <c r="Y10" s="429">
        <v>1.0089999999999999</v>
      </c>
      <c r="Z10" s="429">
        <v>0.95542000000000005</v>
      </c>
      <c r="AA10" s="429">
        <v>1.001323</v>
      </c>
      <c r="AB10" s="429">
        <v>0.994892</v>
      </c>
      <c r="AC10" s="429">
        <v>1.0201929999999999</v>
      </c>
      <c r="AD10" s="429">
        <v>1.0412330000000001</v>
      </c>
      <c r="AE10" s="429">
        <v>1.048065</v>
      </c>
      <c r="AF10" s="429">
        <v>1.054033</v>
      </c>
      <c r="AG10" s="429">
        <v>1.0756129999999999</v>
      </c>
      <c r="AH10" s="429">
        <v>1.092258</v>
      </c>
      <c r="AI10" s="429">
        <v>1.109567</v>
      </c>
      <c r="AJ10" s="429">
        <v>1.099807</v>
      </c>
      <c r="AK10" s="429">
        <v>1.1067659999999999</v>
      </c>
      <c r="AL10" s="429">
        <v>1.1038380000000001</v>
      </c>
      <c r="AM10" s="429">
        <v>1.0332889999999999</v>
      </c>
      <c r="AN10" s="429">
        <v>1.102587</v>
      </c>
      <c r="AO10" s="429">
        <v>1.115194</v>
      </c>
      <c r="AP10" s="429">
        <v>1.1244670000000001</v>
      </c>
      <c r="AQ10" s="429">
        <v>1.1406769999999999</v>
      </c>
      <c r="AR10" s="429">
        <v>1.1489</v>
      </c>
      <c r="AS10" s="429">
        <v>1.157613</v>
      </c>
      <c r="AT10" s="429">
        <v>1.1812910000000001</v>
      </c>
      <c r="AU10" s="429">
        <v>1.1722330000000001</v>
      </c>
      <c r="AV10" s="429">
        <v>1.1867730000000001</v>
      </c>
      <c r="AW10" s="429">
        <v>1.176166</v>
      </c>
      <c r="AX10" s="429">
        <v>1.1632899999999999</v>
      </c>
      <c r="AY10" s="852">
        <v>1.103097</v>
      </c>
      <c r="AZ10" s="852">
        <v>1.1309990000000001</v>
      </c>
      <c r="BA10" s="852">
        <v>1.1580969999999999</v>
      </c>
      <c r="BB10" s="852">
        <v>1.172666</v>
      </c>
      <c r="BC10" s="852">
        <v>1.189484</v>
      </c>
      <c r="BD10" s="852">
        <v>1.201133</v>
      </c>
      <c r="BE10" s="852">
        <v>1.2238709999999999</v>
      </c>
      <c r="BF10" s="852">
        <v>1.2376130000000001</v>
      </c>
      <c r="BG10" s="852">
        <v>1.2484329999999999</v>
      </c>
      <c r="BH10" s="852">
        <v>1.2144736439999999</v>
      </c>
      <c r="BI10" s="852">
        <v>1.1926503624</v>
      </c>
      <c r="BJ10" s="352">
        <v>1.18624</v>
      </c>
      <c r="BK10" s="352">
        <v>1.194766</v>
      </c>
      <c r="BL10" s="352">
        <v>1.194647</v>
      </c>
      <c r="BM10" s="352">
        <v>1.20862</v>
      </c>
      <c r="BN10" s="352">
        <v>1.2073320000000001</v>
      </c>
      <c r="BO10" s="352">
        <v>1.2075180000000001</v>
      </c>
      <c r="BP10" s="352">
        <v>1.2065779999999999</v>
      </c>
      <c r="BQ10" s="352">
        <v>1.20949</v>
      </c>
      <c r="BR10" s="352">
        <v>1.211122</v>
      </c>
      <c r="BS10" s="352">
        <v>1.2070529999999999</v>
      </c>
      <c r="BT10" s="352">
        <v>1.203155</v>
      </c>
      <c r="BU10" s="352">
        <v>1.210526</v>
      </c>
      <c r="BV10" s="352">
        <v>1.211236</v>
      </c>
    </row>
    <row r="11" spans="1:166" x14ac:dyDescent="0.2">
      <c r="A11" s="270" t="s">
        <v>519</v>
      </c>
      <c r="B11" s="562" t="s">
        <v>1133</v>
      </c>
      <c r="C11" s="429">
        <v>0.55674199999999996</v>
      </c>
      <c r="D11" s="429">
        <v>0.47389300000000001</v>
      </c>
      <c r="E11" s="429">
        <v>0.55838699999999997</v>
      </c>
      <c r="F11" s="429">
        <v>0.58746699999999996</v>
      </c>
      <c r="G11" s="429">
        <v>0.61099999999999999</v>
      </c>
      <c r="H11" s="429">
        <v>0.63703299999999996</v>
      </c>
      <c r="I11" s="429">
        <v>0.64438700000000004</v>
      </c>
      <c r="J11" s="429">
        <v>0.66174200000000005</v>
      </c>
      <c r="K11" s="429">
        <v>0.65926700000000005</v>
      </c>
      <c r="L11" s="429">
        <v>0.65174200000000004</v>
      </c>
      <c r="M11" s="429">
        <v>0.63483299999999998</v>
      </c>
      <c r="N11" s="429">
        <v>0.62435499999999999</v>
      </c>
      <c r="O11" s="429">
        <v>0.58099999999999996</v>
      </c>
      <c r="P11" s="429">
        <v>0.57789299999999999</v>
      </c>
      <c r="Q11" s="429">
        <v>0.61503200000000002</v>
      </c>
      <c r="R11" s="429">
        <v>0.63029999999999997</v>
      </c>
      <c r="S11" s="429">
        <v>0.67029000000000005</v>
      </c>
      <c r="T11" s="429">
        <v>0.70030000000000003</v>
      </c>
      <c r="U11" s="429">
        <v>0.74112900000000004</v>
      </c>
      <c r="V11" s="429">
        <v>0.74051599999999995</v>
      </c>
      <c r="W11" s="429">
        <v>0.74829999999999997</v>
      </c>
      <c r="X11" s="429">
        <v>0.71422600000000003</v>
      </c>
      <c r="Y11" s="429">
        <v>0.67106699999999997</v>
      </c>
      <c r="Z11" s="429">
        <v>0.62764500000000001</v>
      </c>
      <c r="AA11" s="429">
        <v>0.67851600000000001</v>
      </c>
      <c r="AB11" s="429">
        <v>0.66703599999999996</v>
      </c>
      <c r="AC11" s="429">
        <v>0.68996800000000003</v>
      </c>
      <c r="AD11" s="429">
        <v>0.71760000000000002</v>
      </c>
      <c r="AE11" s="429">
        <v>0.74593600000000004</v>
      </c>
      <c r="AF11" s="429">
        <v>0.77546700000000002</v>
      </c>
      <c r="AG11" s="429">
        <v>0.80500000000000005</v>
      </c>
      <c r="AH11" s="429">
        <v>0.84006499999999995</v>
      </c>
      <c r="AI11" s="429">
        <v>0.83983300000000005</v>
      </c>
      <c r="AJ11" s="429">
        <v>0.80848399999999998</v>
      </c>
      <c r="AK11" s="429">
        <v>0.7974</v>
      </c>
      <c r="AL11" s="429">
        <v>0.78235500000000002</v>
      </c>
      <c r="AM11" s="429">
        <v>0.73077400000000003</v>
      </c>
      <c r="AN11" s="429">
        <v>0.79430999999999996</v>
      </c>
      <c r="AO11" s="429">
        <v>0.80393599999999998</v>
      </c>
      <c r="AP11" s="429">
        <v>0.82693300000000003</v>
      </c>
      <c r="AQ11" s="429">
        <v>0.85638700000000001</v>
      </c>
      <c r="AR11" s="429">
        <v>0.8891</v>
      </c>
      <c r="AS11" s="429">
        <v>0.89890300000000001</v>
      </c>
      <c r="AT11" s="429">
        <v>0.92483899999999997</v>
      </c>
      <c r="AU11" s="429">
        <v>0.89570000000000005</v>
      </c>
      <c r="AV11" s="429">
        <v>0.89096799999999998</v>
      </c>
      <c r="AW11" s="429">
        <v>0.85350000000000004</v>
      </c>
      <c r="AX11" s="429">
        <v>0.83390299999999995</v>
      </c>
      <c r="AY11" s="852">
        <v>0.77154800000000001</v>
      </c>
      <c r="AZ11" s="852">
        <v>0.80149999999999999</v>
      </c>
      <c r="BA11" s="852">
        <v>0.83358100000000002</v>
      </c>
      <c r="BB11" s="852">
        <v>0.86566699999999996</v>
      </c>
      <c r="BC11" s="852">
        <v>0.880548</v>
      </c>
      <c r="BD11" s="852">
        <v>0.91286699999999998</v>
      </c>
      <c r="BE11" s="852">
        <v>0.93364499999999995</v>
      </c>
      <c r="BF11" s="852">
        <v>0.95919399999999999</v>
      </c>
      <c r="BG11" s="852">
        <v>0.94956700000000005</v>
      </c>
      <c r="BH11" s="852">
        <v>0.85841755984000001</v>
      </c>
      <c r="BI11" s="852">
        <v>0.83373244055999995</v>
      </c>
      <c r="BJ11" s="352">
        <v>0.79929050000000001</v>
      </c>
      <c r="BK11" s="352">
        <v>0.79626070000000004</v>
      </c>
      <c r="BL11" s="352">
        <v>0.78306189999999998</v>
      </c>
      <c r="BM11" s="352">
        <v>0.7956548</v>
      </c>
      <c r="BN11" s="352">
        <v>0.81089710000000004</v>
      </c>
      <c r="BO11" s="352">
        <v>0.82886859999999996</v>
      </c>
      <c r="BP11" s="352">
        <v>0.84475869999999997</v>
      </c>
      <c r="BQ11" s="352">
        <v>0.85581890000000005</v>
      </c>
      <c r="BR11" s="352">
        <v>0.86128510000000003</v>
      </c>
      <c r="BS11" s="352">
        <v>0.85367850000000001</v>
      </c>
      <c r="BT11" s="352">
        <v>0.83138780000000001</v>
      </c>
      <c r="BU11" s="352">
        <v>0.81352899999999995</v>
      </c>
      <c r="BV11" s="352">
        <v>0.7875259</v>
      </c>
    </row>
    <row r="12" spans="1:166" s="274" customFormat="1" x14ac:dyDescent="0.2">
      <c r="A12" s="548" t="s">
        <v>536</v>
      </c>
      <c r="B12" s="561" t="s">
        <v>1134</v>
      </c>
      <c r="C12" s="100">
        <v>0.36725799999999997</v>
      </c>
      <c r="D12" s="100">
        <v>0.34267900000000001</v>
      </c>
      <c r="E12" s="100">
        <v>0.59422600000000003</v>
      </c>
      <c r="F12" s="100">
        <v>0.778667</v>
      </c>
      <c r="G12" s="100">
        <v>0.89974200000000004</v>
      </c>
      <c r="H12" s="100">
        <v>0.88090000000000002</v>
      </c>
      <c r="I12" s="100">
        <v>0.84980699999999998</v>
      </c>
      <c r="J12" s="100">
        <v>0.80548399999999998</v>
      </c>
      <c r="K12" s="100">
        <v>0.60670000000000002</v>
      </c>
      <c r="L12" s="100">
        <v>0.48658099999999999</v>
      </c>
      <c r="M12" s="100">
        <v>0.38316699999999998</v>
      </c>
      <c r="N12" s="100">
        <v>0.38809700000000003</v>
      </c>
      <c r="O12" s="100">
        <v>0.38187100000000002</v>
      </c>
      <c r="P12" s="100">
        <v>0.45410699999999998</v>
      </c>
      <c r="Q12" s="100">
        <v>0.63132299999999997</v>
      </c>
      <c r="R12" s="100">
        <v>0.81006699999999998</v>
      </c>
      <c r="S12" s="100">
        <v>0.84948400000000002</v>
      </c>
      <c r="T12" s="100">
        <v>0.86146699999999998</v>
      </c>
      <c r="U12" s="100">
        <v>0.84690299999999996</v>
      </c>
      <c r="V12" s="100">
        <v>0.80006500000000003</v>
      </c>
      <c r="W12" s="100">
        <v>0.61103300000000005</v>
      </c>
      <c r="X12" s="100">
        <v>0.40428999999999998</v>
      </c>
      <c r="Y12" s="100">
        <v>0.33843299999999998</v>
      </c>
      <c r="Z12" s="100">
        <v>0.33712900000000001</v>
      </c>
      <c r="AA12" s="100">
        <v>0.35154800000000003</v>
      </c>
      <c r="AB12" s="100">
        <v>0.40953600000000001</v>
      </c>
      <c r="AC12" s="100">
        <v>0.63306499999999999</v>
      </c>
      <c r="AD12" s="100">
        <v>0.80659999999999998</v>
      </c>
      <c r="AE12" s="100">
        <v>0.843032</v>
      </c>
      <c r="AF12" s="100">
        <v>0.84703300000000004</v>
      </c>
      <c r="AG12" s="100">
        <v>0.80932300000000001</v>
      </c>
      <c r="AH12" s="100">
        <v>0.82580699999999996</v>
      </c>
      <c r="AI12" s="100">
        <v>0.61286700000000005</v>
      </c>
      <c r="AJ12" s="100">
        <v>0.414742</v>
      </c>
      <c r="AK12" s="100">
        <v>0.33316699999999999</v>
      </c>
      <c r="AL12" s="100">
        <v>0.34525800000000001</v>
      </c>
      <c r="AM12" s="100">
        <v>0.337258</v>
      </c>
      <c r="AN12" s="100">
        <v>0.34672399999999998</v>
      </c>
      <c r="AO12" s="100">
        <v>0.62938700000000003</v>
      </c>
      <c r="AP12" s="100">
        <v>0.79643299999999995</v>
      </c>
      <c r="AQ12" s="100">
        <v>0.83364499999999997</v>
      </c>
      <c r="AR12" s="100">
        <v>0.82150000000000001</v>
      </c>
      <c r="AS12" s="100">
        <v>0.77729000000000004</v>
      </c>
      <c r="AT12" s="100">
        <v>0.793323</v>
      </c>
      <c r="AU12" s="100">
        <v>0.60389999999999999</v>
      </c>
      <c r="AV12" s="100">
        <v>0.39564500000000002</v>
      </c>
      <c r="AW12" s="100">
        <v>0.30763299999999999</v>
      </c>
      <c r="AX12" s="100">
        <v>0.31032300000000002</v>
      </c>
      <c r="AY12" s="870">
        <v>0.29048400000000002</v>
      </c>
      <c r="AZ12" s="870">
        <v>0.39821400000000001</v>
      </c>
      <c r="BA12" s="870">
        <v>0.62716099999999997</v>
      </c>
      <c r="BB12" s="870">
        <v>0.755</v>
      </c>
      <c r="BC12" s="870">
        <v>0.80474199999999996</v>
      </c>
      <c r="BD12" s="870">
        <v>0.82476700000000003</v>
      </c>
      <c r="BE12" s="870">
        <v>0.82080699999999995</v>
      </c>
      <c r="BF12" s="870">
        <v>0.78374200000000005</v>
      </c>
      <c r="BG12" s="870">
        <v>0.59253299999999998</v>
      </c>
      <c r="BH12" s="870">
        <v>0.38493929999999998</v>
      </c>
      <c r="BI12" s="870">
        <v>0.29346919999999999</v>
      </c>
      <c r="BJ12" s="559">
        <v>0.30536600000000003</v>
      </c>
      <c r="BK12" s="559">
        <v>0.32996609999999998</v>
      </c>
      <c r="BL12" s="559">
        <v>0.38378830000000003</v>
      </c>
      <c r="BM12" s="559">
        <v>0.60117370000000003</v>
      </c>
      <c r="BN12" s="559">
        <v>0.74493969999999998</v>
      </c>
      <c r="BO12" s="559">
        <v>0.82452910000000001</v>
      </c>
      <c r="BP12" s="559">
        <v>0.81800170000000005</v>
      </c>
      <c r="BQ12" s="559">
        <v>0.80099220000000004</v>
      </c>
      <c r="BR12" s="559">
        <v>0.77201120000000001</v>
      </c>
      <c r="BS12" s="559">
        <v>0.5672372</v>
      </c>
      <c r="BT12" s="559">
        <v>0.39039000000000001</v>
      </c>
      <c r="BU12" s="559">
        <v>0.29115350000000001</v>
      </c>
      <c r="BV12" s="559">
        <v>0.31050329999999998</v>
      </c>
    </row>
    <row r="13" spans="1:166" x14ac:dyDescent="0.2">
      <c r="A13" s="270" t="s">
        <v>520</v>
      </c>
      <c r="B13" s="562" t="s">
        <v>1135</v>
      </c>
      <c r="C13" s="429">
        <v>5.0000000000000001E-3</v>
      </c>
      <c r="D13" s="429">
        <v>2.6080000000000001E-3</v>
      </c>
      <c r="E13" s="429">
        <v>4.0000000000000001E-3</v>
      </c>
      <c r="F13" s="429">
        <v>3.3E-3</v>
      </c>
      <c r="G13" s="429">
        <v>6.7099999999999998E-3</v>
      </c>
      <c r="H13" s="429">
        <v>4.9329999999999999E-3</v>
      </c>
      <c r="I13" s="429">
        <v>3.0330000000000001E-3</v>
      </c>
      <c r="J13" s="429">
        <v>4.6449999999999998E-3</v>
      </c>
      <c r="K13" s="429">
        <v>6.1659999999999996E-3</v>
      </c>
      <c r="L13" s="429">
        <v>2.967E-3</v>
      </c>
      <c r="M13" s="429">
        <v>8.5000000000000006E-3</v>
      </c>
      <c r="N13" s="429">
        <v>6.613E-3</v>
      </c>
      <c r="O13" s="429">
        <v>9.6450000000000008E-3</v>
      </c>
      <c r="P13" s="429">
        <v>7.1780000000000004E-3</v>
      </c>
      <c r="Q13" s="429">
        <v>5.581E-3</v>
      </c>
      <c r="R13" s="429">
        <v>6.3660000000000001E-3</v>
      </c>
      <c r="S13" s="429">
        <v>6.2249999999999996E-3</v>
      </c>
      <c r="T13" s="429">
        <v>7.9330000000000008E-3</v>
      </c>
      <c r="U13" s="429">
        <v>9.0650000000000001E-3</v>
      </c>
      <c r="V13" s="429">
        <v>7.2259999999999998E-3</v>
      </c>
      <c r="W13" s="429">
        <v>6.3E-3</v>
      </c>
      <c r="X13" s="429">
        <v>5.7419999999999997E-3</v>
      </c>
      <c r="Y13" s="429">
        <v>6.4330000000000003E-3</v>
      </c>
      <c r="Z13" s="429">
        <v>6.5160000000000001E-3</v>
      </c>
      <c r="AA13" s="429">
        <v>3.8709999999999999E-3</v>
      </c>
      <c r="AB13" s="429">
        <v>4.5360000000000001E-3</v>
      </c>
      <c r="AC13" s="429">
        <v>8.5800000000000008E-3</v>
      </c>
      <c r="AD13" s="429">
        <v>5.3330000000000001E-3</v>
      </c>
      <c r="AE13" s="429">
        <v>4.0000000000000001E-3</v>
      </c>
      <c r="AF13" s="429">
        <v>4.8999999999999998E-3</v>
      </c>
      <c r="AG13" s="429">
        <v>7.6769999999999998E-3</v>
      </c>
      <c r="AH13" s="429">
        <v>6.3229999999999996E-3</v>
      </c>
      <c r="AI13" s="429">
        <v>6.1000000000000004E-3</v>
      </c>
      <c r="AJ13" s="429">
        <v>1.9741999999999999E-2</v>
      </c>
      <c r="AK13" s="429">
        <v>1.8367000000000001E-2</v>
      </c>
      <c r="AL13" s="429">
        <v>1.6677000000000001E-2</v>
      </c>
      <c r="AM13" s="429">
        <v>1.6903999999999999E-2</v>
      </c>
      <c r="AN13" s="429">
        <v>-4.6550000000000003E-3</v>
      </c>
      <c r="AO13" s="429">
        <v>-7.6769999999999998E-3</v>
      </c>
      <c r="AP13" s="429">
        <v>-4.8329999999999996E-3</v>
      </c>
      <c r="AQ13" s="429">
        <v>-1.0966999999999999E-2</v>
      </c>
      <c r="AR13" s="429">
        <v>-1.7267000000000001E-2</v>
      </c>
      <c r="AS13" s="429">
        <v>-1.3967E-2</v>
      </c>
      <c r="AT13" s="429">
        <v>-1.3644999999999999E-2</v>
      </c>
      <c r="AU13" s="429">
        <v>-1.52E-2</v>
      </c>
      <c r="AV13" s="429">
        <v>-6.2899999999999996E-3</v>
      </c>
      <c r="AW13" s="429">
        <v>-4.4999999999999997E-3</v>
      </c>
      <c r="AX13" s="429">
        <v>-0.01</v>
      </c>
      <c r="AY13" s="852">
        <v>-2.1291000000000001E-2</v>
      </c>
      <c r="AZ13" s="852">
        <v>-2.2643E-2</v>
      </c>
      <c r="BA13" s="852">
        <v>-1.4871000000000001E-2</v>
      </c>
      <c r="BB13" s="852">
        <v>-1.7433000000000001E-2</v>
      </c>
      <c r="BC13" s="852">
        <v>-1.8870999999999999E-2</v>
      </c>
      <c r="BD13" s="852">
        <v>-1.5900000000000001E-2</v>
      </c>
      <c r="BE13" s="852">
        <v>-1.9096999999999999E-2</v>
      </c>
      <c r="BF13" s="852">
        <v>-1.5161000000000001E-2</v>
      </c>
      <c r="BG13" s="852">
        <v>-1.5733E-2</v>
      </c>
      <c r="BH13" s="852">
        <v>-1.41639E-2</v>
      </c>
      <c r="BI13" s="852">
        <v>-1.3900600000000001E-2</v>
      </c>
      <c r="BJ13" s="352">
        <v>-1.4670600000000001E-2</v>
      </c>
      <c r="BK13" s="352">
        <v>-1.3975599999999999E-2</v>
      </c>
      <c r="BL13" s="352">
        <v>-1.4733E-2</v>
      </c>
      <c r="BM13" s="352">
        <v>-1.5301800000000001E-2</v>
      </c>
      <c r="BN13" s="352">
        <v>-1.46138E-2</v>
      </c>
      <c r="BO13" s="352">
        <v>-1.48766E-2</v>
      </c>
      <c r="BP13" s="352">
        <v>-1.6550800000000001E-2</v>
      </c>
      <c r="BQ13" s="352">
        <v>-1.5691E-2</v>
      </c>
      <c r="BR13" s="352">
        <v>-1.51664E-2</v>
      </c>
      <c r="BS13" s="352">
        <v>-1.6095399999999999E-2</v>
      </c>
      <c r="BT13" s="352">
        <v>-1.4234399999999999E-2</v>
      </c>
      <c r="BU13" s="352">
        <v>-1.37076E-2</v>
      </c>
      <c r="BV13" s="352">
        <v>-1.4488600000000001E-2</v>
      </c>
    </row>
    <row r="14" spans="1:166" x14ac:dyDescent="0.2">
      <c r="A14" s="270" t="s">
        <v>570</v>
      </c>
      <c r="B14" s="562" t="s">
        <v>929</v>
      </c>
      <c r="C14" s="429">
        <v>0.259129</v>
      </c>
      <c r="D14" s="429">
        <v>0.219107</v>
      </c>
      <c r="E14" s="429">
        <v>0.27074199999999998</v>
      </c>
      <c r="F14" s="429">
        <v>0.28010000000000002</v>
      </c>
      <c r="G14" s="429">
        <v>0.30106500000000003</v>
      </c>
      <c r="H14" s="429">
        <v>0.30146699999999998</v>
      </c>
      <c r="I14" s="429">
        <v>0.28899999999999998</v>
      </c>
      <c r="J14" s="429">
        <v>0.28812900000000002</v>
      </c>
      <c r="K14" s="429">
        <v>0.25973299999999999</v>
      </c>
      <c r="L14" s="429">
        <v>0.27648400000000001</v>
      </c>
      <c r="M14" s="429">
        <v>0.28670000000000001</v>
      </c>
      <c r="N14" s="429">
        <v>0.29448400000000002</v>
      </c>
      <c r="O14" s="429">
        <v>0.27112900000000001</v>
      </c>
      <c r="P14" s="429">
        <v>0.27160699999999999</v>
      </c>
      <c r="Q14" s="429">
        <v>0.27451599999999998</v>
      </c>
      <c r="R14" s="429">
        <v>0.29836699999999999</v>
      </c>
      <c r="S14" s="429">
        <v>0.28922599999999998</v>
      </c>
      <c r="T14" s="429">
        <v>0.29609999999999997</v>
      </c>
      <c r="U14" s="429">
        <v>0.292323</v>
      </c>
      <c r="V14" s="429">
        <v>0.294097</v>
      </c>
      <c r="W14" s="429">
        <v>0.28260000000000002</v>
      </c>
      <c r="X14" s="429">
        <v>0.274065</v>
      </c>
      <c r="Y14" s="429">
        <v>0.28760000000000002</v>
      </c>
      <c r="Z14" s="429">
        <v>0.26241900000000001</v>
      </c>
      <c r="AA14" s="429">
        <v>0.26600000000000001</v>
      </c>
      <c r="AB14" s="429">
        <v>0.26910699999999999</v>
      </c>
      <c r="AC14" s="429">
        <v>0.27848400000000001</v>
      </c>
      <c r="AD14" s="429">
        <v>0.28599999999999998</v>
      </c>
      <c r="AE14" s="429">
        <v>0.28777399999999997</v>
      </c>
      <c r="AF14" s="429">
        <v>0.28349999999999997</v>
      </c>
      <c r="AG14" s="429">
        <v>0.28935499999999997</v>
      </c>
      <c r="AH14" s="429">
        <v>0.28761300000000001</v>
      </c>
      <c r="AI14" s="429">
        <v>0.27410000000000001</v>
      </c>
      <c r="AJ14" s="429">
        <v>0.26896799999999998</v>
      </c>
      <c r="AK14" s="429">
        <v>0.26200000000000001</v>
      </c>
      <c r="AL14" s="429">
        <v>0.28341899999999998</v>
      </c>
      <c r="AM14" s="429">
        <v>0.26793600000000001</v>
      </c>
      <c r="AN14" s="429">
        <v>0.25330999999999998</v>
      </c>
      <c r="AO14" s="429">
        <v>0.27393600000000001</v>
      </c>
      <c r="AP14" s="429">
        <v>0.26860000000000001</v>
      </c>
      <c r="AQ14" s="429">
        <v>0.27822599999999997</v>
      </c>
      <c r="AR14" s="429">
        <v>0.28089999999999998</v>
      </c>
      <c r="AS14" s="429">
        <v>0.27941899999999997</v>
      </c>
      <c r="AT14" s="429">
        <v>0.28735500000000003</v>
      </c>
      <c r="AU14" s="429">
        <v>0.26493299999999997</v>
      </c>
      <c r="AV14" s="429">
        <v>0.25112899999999999</v>
      </c>
      <c r="AW14" s="429">
        <v>0.27210000000000001</v>
      </c>
      <c r="AX14" s="429">
        <v>0.29290300000000002</v>
      </c>
      <c r="AY14" s="852">
        <v>0.26858100000000001</v>
      </c>
      <c r="AZ14" s="852">
        <v>0.26964300000000002</v>
      </c>
      <c r="BA14" s="852">
        <v>0.28183900000000001</v>
      </c>
      <c r="BB14" s="852">
        <v>0.28866700000000001</v>
      </c>
      <c r="BC14" s="852">
        <v>0.28967700000000002</v>
      </c>
      <c r="BD14" s="852">
        <v>0.29823300000000003</v>
      </c>
      <c r="BE14" s="852">
        <v>0.27887099999999998</v>
      </c>
      <c r="BF14" s="852">
        <v>0.28571000000000002</v>
      </c>
      <c r="BG14" s="852">
        <v>0.27850000000000003</v>
      </c>
      <c r="BH14" s="852">
        <v>0.25057800000000002</v>
      </c>
      <c r="BI14" s="852">
        <v>0.27035979999999998</v>
      </c>
      <c r="BJ14" s="352">
        <v>0.27946159999999998</v>
      </c>
      <c r="BK14" s="352">
        <v>0.26144390000000001</v>
      </c>
      <c r="BL14" s="352">
        <v>0.25846370000000002</v>
      </c>
      <c r="BM14" s="352">
        <v>0.27098519999999998</v>
      </c>
      <c r="BN14" s="352">
        <v>0.25757400000000003</v>
      </c>
      <c r="BO14" s="352">
        <v>0.2996721</v>
      </c>
      <c r="BP14" s="352">
        <v>0.29460769999999997</v>
      </c>
      <c r="BQ14" s="352">
        <v>0.28822179999999997</v>
      </c>
      <c r="BR14" s="352">
        <v>0.28210869999999999</v>
      </c>
      <c r="BS14" s="352">
        <v>0.27111259999999998</v>
      </c>
      <c r="BT14" s="352">
        <v>0.25472339999999999</v>
      </c>
      <c r="BU14" s="352">
        <v>0.27660479999999998</v>
      </c>
      <c r="BV14" s="352">
        <v>0.28587639999999997</v>
      </c>
    </row>
    <row r="15" spans="1:166" x14ac:dyDescent="0.2">
      <c r="A15" s="270" t="s">
        <v>571</v>
      </c>
      <c r="B15" s="562" t="s">
        <v>1136</v>
      </c>
      <c r="C15" s="429">
        <v>0.296097</v>
      </c>
      <c r="D15" s="429">
        <v>0.24482100000000001</v>
      </c>
      <c r="E15" s="429">
        <v>0.267484</v>
      </c>
      <c r="F15" s="429">
        <v>0.29909999999999998</v>
      </c>
      <c r="G15" s="429">
        <v>0.32403199999999999</v>
      </c>
      <c r="H15" s="429">
        <v>0.30640000000000001</v>
      </c>
      <c r="I15" s="429">
        <v>0.29829</v>
      </c>
      <c r="J15" s="429">
        <v>0.29590300000000003</v>
      </c>
      <c r="K15" s="429">
        <v>0.27873300000000001</v>
      </c>
      <c r="L15" s="429">
        <v>0.26900000000000002</v>
      </c>
      <c r="M15" s="429">
        <v>0.30080000000000001</v>
      </c>
      <c r="N15" s="429">
        <v>0.304645</v>
      </c>
      <c r="O15" s="429">
        <v>0.27854800000000002</v>
      </c>
      <c r="P15" s="429">
        <v>0.27560699999999999</v>
      </c>
      <c r="Q15" s="429">
        <v>0.28403200000000001</v>
      </c>
      <c r="R15" s="429">
        <v>0.28453299999999998</v>
      </c>
      <c r="S15" s="429">
        <v>0.286387</v>
      </c>
      <c r="T15" s="429">
        <v>0.27313300000000001</v>
      </c>
      <c r="U15" s="429">
        <v>0.27612900000000001</v>
      </c>
      <c r="V15" s="429">
        <v>0.26300000000000001</v>
      </c>
      <c r="W15" s="429">
        <v>0.252</v>
      </c>
      <c r="X15" s="429">
        <v>0.22364500000000001</v>
      </c>
      <c r="Y15" s="429">
        <v>0.23433300000000001</v>
      </c>
      <c r="Z15" s="429">
        <v>0.229355</v>
      </c>
      <c r="AA15" s="429">
        <v>0.23319400000000001</v>
      </c>
      <c r="AB15" s="429">
        <v>0.22614300000000001</v>
      </c>
      <c r="AC15" s="429">
        <v>0.247194</v>
      </c>
      <c r="AD15" s="429">
        <v>0.26093300000000003</v>
      </c>
      <c r="AE15" s="429">
        <v>0.25629000000000002</v>
      </c>
      <c r="AF15" s="429">
        <v>0.25190000000000001</v>
      </c>
      <c r="AG15" s="429">
        <v>0.25483899999999998</v>
      </c>
      <c r="AH15" s="429">
        <v>0.25480700000000001</v>
      </c>
      <c r="AI15" s="429">
        <v>0.245367</v>
      </c>
      <c r="AJ15" s="429">
        <v>0.23374200000000001</v>
      </c>
      <c r="AK15" s="429">
        <v>0.273067</v>
      </c>
      <c r="AL15" s="429">
        <v>0.27574199999999999</v>
      </c>
      <c r="AM15" s="429">
        <v>0.24906500000000001</v>
      </c>
      <c r="AN15" s="429">
        <v>0.22134499999999999</v>
      </c>
      <c r="AO15" s="429">
        <v>0.261903</v>
      </c>
      <c r="AP15" s="429">
        <v>0.27600000000000002</v>
      </c>
      <c r="AQ15" s="429">
        <v>0.27771000000000001</v>
      </c>
      <c r="AR15" s="429">
        <v>0.27033299999999999</v>
      </c>
      <c r="AS15" s="429">
        <v>0.251226</v>
      </c>
      <c r="AT15" s="429">
        <v>0.26219399999999998</v>
      </c>
      <c r="AU15" s="429">
        <v>0.25633299999999998</v>
      </c>
      <c r="AV15" s="429">
        <v>0.270677</v>
      </c>
      <c r="AW15" s="429">
        <v>0.27936699999999998</v>
      </c>
      <c r="AX15" s="429">
        <v>0.27871000000000001</v>
      </c>
      <c r="AY15" s="852">
        <v>0.26177400000000001</v>
      </c>
      <c r="AZ15" s="852">
        <v>0.23871400000000001</v>
      </c>
      <c r="BA15" s="852">
        <v>0.23758099999999999</v>
      </c>
      <c r="BB15" s="852">
        <v>0.24473300000000001</v>
      </c>
      <c r="BC15" s="852">
        <v>0.26338699999999998</v>
      </c>
      <c r="BD15" s="852">
        <v>0.261633</v>
      </c>
      <c r="BE15" s="852">
        <v>0.26909699999999998</v>
      </c>
      <c r="BF15" s="852">
        <v>0.24138699999999999</v>
      </c>
      <c r="BG15" s="852">
        <v>0.234733</v>
      </c>
      <c r="BH15" s="852">
        <v>0.25727689999999998</v>
      </c>
      <c r="BI15" s="852">
        <v>0.27036830000000001</v>
      </c>
      <c r="BJ15" s="352">
        <v>0.27837499999999998</v>
      </c>
      <c r="BK15" s="352">
        <v>0.27176099999999997</v>
      </c>
      <c r="BL15" s="352">
        <v>0.2670169</v>
      </c>
      <c r="BM15" s="352">
        <v>0.27083479999999999</v>
      </c>
      <c r="BN15" s="352">
        <v>0.27357769999999998</v>
      </c>
      <c r="BO15" s="352">
        <v>0.27055099999999999</v>
      </c>
      <c r="BP15" s="352">
        <v>0.27056609999999998</v>
      </c>
      <c r="BQ15" s="352">
        <v>0.2701788</v>
      </c>
      <c r="BR15" s="352">
        <v>0.26536729999999997</v>
      </c>
      <c r="BS15" s="352">
        <v>0.25468570000000001</v>
      </c>
      <c r="BT15" s="352">
        <v>0.25631189999999998</v>
      </c>
      <c r="BU15" s="352">
        <v>0.26316109999999998</v>
      </c>
      <c r="BV15" s="352">
        <v>0.27639950000000002</v>
      </c>
    </row>
    <row r="16" spans="1:166" x14ac:dyDescent="0.2">
      <c r="A16" s="270" t="s">
        <v>521</v>
      </c>
      <c r="B16" s="562" t="s">
        <v>1137</v>
      </c>
      <c r="C16" s="429">
        <v>-0.192968</v>
      </c>
      <c r="D16" s="429">
        <v>-0.12385699999999999</v>
      </c>
      <c r="E16" s="429">
        <v>5.1999999999999998E-2</v>
      </c>
      <c r="F16" s="429">
        <v>0.19616700000000001</v>
      </c>
      <c r="G16" s="429">
        <v>0.26793499999999998</v>
      </c>
      <c r="H16" s="429">
        <v>0.2681</v>
      </c>
      <c r="I16" s="429">
        <v>0.25948399999999999</v>
      </c>
      <c r="J16" s="429">
        <v>0.216807</v>
      </c>
      <c r="K16" s="429">
        <v>6.2067999999999998E-2</v>
      </c>
      <c r="L16" s="429">
        <v>-6.1870000000000001E-2</v>
      </c>
      <c r="M16" s="429">
        <v>-0.21283299999999999</v>
      </c>
      <c r="N16" s="429">
        <v>-0.21764500000000001</v>
      </c>
      <c r="O16" s="429">
        <v>-0.177451</v>
      </c>
      <c r="P16" s="429">
        <v>-0.100285</v>
      </c>
      <c r="Q16" s="429">
        <v>6.7194000000000004E-2</v>
      </c>
      <c r="R16" s="429">
        <v>0.220801</v>
      </c>
      <c r="S16" s="429">
        <v>0.267646</v>
      </c>
      <c r="T16" s="429">
        <v>0.28430100000000003</v>
      </c>
      <c r="U16" s="429">
        <v>0.26938600000000001</v>
      </c>
      <c r="V16" s="429">
        <v>0.23574200000000001</v>
      </c>
      <c r="W16" s="429">
        <v>7.0133000000000001E-2</v>
      </c>
      <c r="X16" s="429">
        <v>-9.9162E-2</v>
      </c>
      <c r="Y16" s="429">
        <v>-0.18993299999999999</v>
      </c>
      <c r="Z16" s="429">
        <v>-0.161161</v>
      </c>
      <c r="AA16" s="429">
        <v>-0.15151700000000001</v>
      </c>
      <c r="AB16" s="429">
        <v>-9.0249999999999997E-2</v>
      </c>
      <c r="AC16" s="429">
        <v>9.8807000000000006E-2</v>
      </c>
      <c r="AD16" s="429">
        <v>0.254334</v>
      </c>
      <c r="AE16" s="429">
        <v>0.29496800000000001</v>
      </c>
      <c r="AF16" s="429">
        <v>0.30673299999999998</v>
      </c>
      <c r="AG16" s="429">
        <v>0.25745200000000001</v>
      </c>
      <c r="AH16" s="429">
        <v>0.27706399999999998</v>
      </c>
      <c r="AI16" s="429">
        <v>8.7300000000000003E-2</v>
      </c>
      <c r="AJ16" s="429">
        <v>-0.10771</v>
      </c>
      <c r="AK16" s="429">
        <v>-0.22026699999999999</v>
      </c>
      <c r="AL16" s="429">
        <v>-0.23058000000000001</v>
      </c>
      <c r="AM16" s="429">
        <v>-0.19664699999999999</v>
      </c>
      <c r="AN16" s="429">
        <v>-0.123276</v>
      </c>
      <c r="AO16" s="429">
        <v>0.101225</v>
      </c>
      <c r="AP16" s="429">
        <v>0.25666600000000001</v>
      </c>
      <c r="AQ16" s="429">
        <v>0.28867599999999999</v>
      </c>
      <c r="AR16" s="429">
        <v>0.28753400000000001</v>
      </c>
      <c r="AS16" s="429">
        <v>0.26061200000000001</v>
      </c>
      <c r="AT16" s="429">
        <v>0.25741900000000001</v>
      </c>
      <c r="AU16" s="429">
        <v>9.7834000000000004E-2</v>
      </c>
      <c r="AV16" s="429">
        <v>-0.11987100000000001</v>
      </c>
      <c r="AW16" s="429">
        <v>-0.23933399999999999</v>
      </c>
      <c r="AX16" s="429">
        <v>-0.25129000000000001</v>
      </c>
      <c r="AY16" s="852">
        <v>-0.21858</v>
      </c>
      <c r="AZ16" s="852">
        <v>-8.7499999999999994E-2</v>
      </c>
      <c r="BA16" s="852">
        <v>0.122612</v>
      </c>
      <c r="BB16" s="852">
        <v>0.239033</v>
      </c>
      <c r="BC16" s="852">
        <v>0.27054899999999998</v>
      </c>
      <c r="BD16" s="852">
        <v>0.28080100000000002</v>
      </c>
      <c r="BE16" s="852">
        <v>0.29193599999999997</v>
      </c>
      <c r="BF16" s="852">
        <v>0.27180599999999999</v>
      </c>
      <c r="BG16" s="852">
        <v>9.5033000000000006E-2</v>
      </c>
      <c r="BH16" s="852">
        <v>-0.10875170000000001</v>
      </c>
      <c r="BI16" s="852">
        <v>-0.23335829999999999</v>
      </c>
      <c r="BJ16" s="352">
        <v>-0.23780000000000001</v>
      </c>
      <c r="BK16" s="352">
        <v>-0.18926309999999999</v>
      </c>
      <c r="BL16" s="352">
        <v>-0.12695919999999999</v>
      </c>
      <c r="BM16" s="352">
        <v>7.46555E-2</v>
      </c>
      <c r="BN16" s="352">
        <v>0.22840189999999999</v>
      </c>
      <c r="BO16" s="352">
        <v>0.26918259999999999</v>
      </c>
      <c r="BP16" s="352">
        <v>0.26937870000000003</v>
      </c>
      <c r="BQ16" s="352">
        <v>0.25828269999999998</v>
      </c>
      <c r="BR16" s="352">
        <v>0.23970159999999999</v>
      </c>
      <c r="BS16" s="352">
        <v>5.7534399999999999E-2</v>
      </c>
      <c r="BT16" s="352">
        <v>-0.10641100000000001</v>
      </c>
      <c r="BU16" s="352">
        <v>-0.23490469999999999</v>
      </c>
      <c r="BV16" s="352">
        <v>-0.23728399999999999</v>
      </c>
    </row>
    <row r="17" spans="1:74" s="274" customFormat="1" x14ac:dyDescent="0.2">
      <c r="A17" s="548" t="s">
        <v>522</v>
      </c>
      <c r="B17" s="563" t="s">
        <v>1138</v>
      </c>
      <c r="C17" s="100">
        <v>-1.9303000000000001E-2</v>
      </c>
      <c r="D17" s="100">
        <v>-1.8078E-2</v>
      </c>
      <c r="E17" s="100">
        <v>-2.0549000000000001E-2</v>
      </c>
      <c r="F17" s="100">
        <v>-2.0841999999999999E-2</v>
      </c>
      <c r="G17" s="100">
        <v>-2.2662000000000002E-2</v>
      </c>
      <c r="H17" s="100">
        <v>-2.3705E-2</v>
      </c>
      <c r="I17" s="100">
        <v>-2.3311999999999999E-2</v>
      </c>
      <c r="J17" s="100">
        <v>-2.1728000000000001E-2</v>
      </c>
      <c r="K17" s="100">
        <v>-2.1631999999999998E-2</v>
      </c>
      <c r="L17" s="100">
        <v>-2.2270000000000002E-2</v>
      </c>
      <c r="M17" s="100">
        <v>-2.3389E-2</v>
      </c>
      <c r="N17" s="100">
        <v>-2.3397999999999999E-2</v>
      </c>
      <c r="O17" s="100">
        <v>-2.2349000000000001E-2</v>
      </c>
      <c r="P17" s="100">
        <v>-2.1128000000000001E-2</v>
      </c>
      <c r="Q17" s="100">
        <v>-2.2387000000000001E-2</v>
      </c>
      <c r="R17" s="100">
        <v>-2.0142E-2</v>
      </c>
      <c r="S17" s="100">
        <v>-2.1826000000000002E-2</v>
      </c>
      <c r="T17" s="100">
        <v>-2.3644999999999999E-2</v>
      </c>
      <c r="U17" s="100">
        <v>-2.2442E-2</v>
      </c>
      <c r="V17" s="100">
        <v>-2.2522E-2</v>
      </c>
      <c r="W17" s="100">
        <v>-2.0795000000000001E-2</v>
      </c>
      <c r="X17" s="100">
        <v>-2.3115E-2</v>
      </c>
      <c r="Y17" s="100">
        <v>-2.4674999999999999E-2</v>
      </c>
      <c r="Z17" s="100">
        <v>-2.2335000000000001E-2</v>
      </c>
      <c r="AA17" s="100">
        <v>-2.3116000000000001E-2</v>
      </c>
      <c r="AB17" s="100">
        <v>-2.3289000000000001E-2</v>
      </c>
      <c r="AC17" s="100">
        <v>-2.3158000000000002E-2</v>
      </c>
      <c r="AD17" s="100">
        <v>-2.2498000000000001E-2</v>
      </c>
      <c r="AE17" s="100">
        <v>-2.3636000000000001E-2</v>
      </c>
      <c r="AF17" s="100">
        <v>-2.4230999999999999E-2</v>
      </c>
      <c r="AG17" s="100">
        <v>-2.3948000000000001E-2</v>
      </c>
      <c r="AH17" s="100">
        <v>-2.4232E-2</v>
      </c>
      <c r="AI17" s="100">
        <v>-2.3099000000000001E-2</v>
      </c>
      <c r="AJ17" s="100">
        <v>-2.4202000000000001E-2</v>
      </c>
      <c r="AK17" s="100">
        <v>-2.4271000000000001E-2</v>
      </c>
      <c r="AL17" s="100">
        <v>-2.3980999999999999E-2</v>
      </c>
      <c r="AM17" s="100">
        <v>-2.2592000000000001E-2</v>
      </c>
      <c r="AN17" s="100">
        <v>-2.4226000000000001E-2</v>
      </c>
      <c r="AO17" s="100">
        <v>-2.2414E-2</v>
      </c>
      <c r="AP17" s="100">
        <v>-2.1937999999999999E-2</v>
      </c>
      <c r="AQ17" s="100">
        <v>-2.2773000000000002E-2</v>
      </c>
      <c r="AR17" s="100">
        <v>-2.3161999999999999E-2</v>
      </c>
      <c r="AS17" s="100">
        <v>-2.4191000000000001E-2</v>
      </c>
      <c r="AT17" s="100">
        <v>-2.4146999999999998E-2</v>
      </c>
      <c r="AU17" s="100">
        <v>-2.2773000000000002E-2</v>
      </c>
      <c r="AV17" s="100">
        <v>-2.3326E-2</v>
      </c>
      <c r="AW17" s="100">
        <v>-2.3462E-2</v>
      </c>
      <c r="AX17" s="100">
        <v>-2.3191E-2</v>
      </c>
      <c r="AY17" s="870">
        <v>-2.4094000000000001E-2</v>
      </c>
      <c r="AZ17" s="870">
        <v>-2.2789E-2</v>
      </c>
      <c r="BA17" s="870">
        <v>-2.2512000000000001E-2</v>
      </c>
      <c r="BB17" s="870">
        <v>-2.2934E-2</v>
      </c>
      <c r="BC17" s="870">
        <v>-2.3621E-2</v>
      </c>
      <c r="BD17" s="870">
        <v>-2.4399000000000001E-2</v>
      </c>
      <c r="BE17" s="870">
        <v>-2.4496E-2</v>
      </c>
      <c r="BF17" s="870">
        <v>-2.4154999999999999E-2</v>
      </c>
      <c r="BG17" s="870">
        <v>-2.4097E-2</v>
      </c>
      <c r="BH17" s="870">
        <v>-2.0578900000000001E-2</v>
      </c>
      <c r="BI17" s="870">
        <v>-2.17567E-2</v>
      </c>
      <c r="BJ17" s="559">
        <v>-2.1220599999999999E-2</v>
      </c>
      <c r="BK17" s="559">
        <v>-2.1675400000000001E-2</v>
      </c>
      <c r="BL17" s="559">
        <v>-2.0736399999999999E-2</v>
      </c>
      <c r="BM17" s="559">
        <v>-2.1175599999999999E-2</v>
      </c>
      <c r="BN17" s="559">
        <v>-2.0934000000000001E-2</v>
      </c>
      <c r="BO17" s="559">
        <v>-2.1456800000000002E-2</v>
      </c>
      <c r="BP17" s="559">
        <v>-2.1405199999999999E-2</v>
      </c>
      <c r="BQ17" s="559">
        <v>-2.1519900000000002E-2</v>
      </c>
      <c r="BR17" s="559">
        <v>-2.16727E-2</v>
      </c>
      <c r="BS17" s="559">
        <v>-2.1148400000000001E-2</v>
      </c>
      <c r="BT17" s="559">
        <v>-2.1240499999999999E-2</v>
      </c>
      <c r="BU17" s="559">
        <v>-2.2761699999999999E-2</v>
      </c>
      <c r="BV17" s="559">
        <v>-2.2213E-2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874"/>
      <c r="AZ18" s="874"/>
      <c r="BA18" s="874"/>
      <c r="BB18" s="874"/>
      <c r="BC18" s="874"/>
      <c r="BD18" s="874"/>
      <c r="BE18" s="874"/>
      <c r="BF18" s="874"/>
      <c r="BG18" s="874"/>
      <c r="BH18" s="874"/>
      <c r="BI18" s="874"/>
      <c r="BJ18" s="575"/>
      <c r="BK18" s="575"/>
      <c r="BL18" s="575"/>
      <c r="BM18" s="575"/>
      <c r="BN18" s="575"/>
      <c r="BO18" s="575"/>
      <c r="BP18" s="575"/>
      <c r="BQ18" s="575"/>
      <c r="BR18" s="575"/>
      <c r="BS18" s="575"/>
      <c r="BT18" s="575"/>
      <c r="BU18" s="575"/>
      <c r="BV18" s="575"/>
    </row>
    <row r="19" spans="1:74" s="274" customFormat="1" x14ac:dyDescent="0.2">
      <c r="A19" s="548" t="s">
        <v>532</v>
      </c>
      <c r="B19" s="560" t="s">
        <v>1139</v>
      </c>
      <c r="C19" s="100">
        <v>4.0425789999999999</v>
      </c>
      <c r="D19" s="100">
        <v>3.0106890000000002</v>
      </c>
      <c r="E19" s="100">
        <v>3.1933310000000001</v>
      </c>
      <c r="F19" s="100">
        <v>3.2314430000000001</v>
      </c>
      <c r="G19" s="100">
        <v>3.389751</v>
      </c>
      <c r="H19" s="100">
        <v>3.365332</v>
      </c>
      <c r="I19" s="100">
        <v>3.3149000000000002</v>
      </c>
      <c r="J19" s="100">
        <v>3.3795809999999999</v>
      </c>
      <c r="K19" s="100">
        <v>3.322473</v>
      </c>
      <c r="L19" s="100">
        <v>3.412153</v>
      </c>
      <c r="M19" s="100">
        <v>3.5432350000000001</v>
      </c>
      <c r="N19" s="100">
        <v>4.0248410000000003</v>
      </c>
      <c r="O19" s="100">
        <v>3.979196</v>
      </c>
      <c r="P19" s="100">
        <v>3.729911</v>
      </c>
      <c r="Q19" s="100">
        <v>3.5920480000000001</v>
      </c>
      <c r="R19" s="100">
        <v>3.2634910000000001</v>
      </c>
      <c r="S19" s="100">
        <v>3.030122</v>
      </c>
      <c r="T19" s="100">
        <v>3.2429830000000002</v>
      </c>
      <c r="U19" s="100">
        <v>3.3529719999999998</v>
      </c>
      <c r="V19" s="100">
        <v>2.9958999999999998</v>
      </c>
      <c r="W19" s="100">
        <v>3.1597019999999998</v>
      </c>
      <c r="X19" s="100">
        <v>3.225158</v>
      </c>
      <c r="Y19" s="100">
        <v>3.4231950000000002</v>
      </c>
      <c r="Z19" s="100">
        <v>3.318784</v>
      </c>
      <c r="AA19" s="100">
        <v>3.650852</v>
      </c>
      <c r="AB19" s="100">
        <v>3.6074359999999999</v>
      </c>
      <c r="AC19" s="100">
        <v>3.3423690000000001</v>
      </c>
      <c r="AD19" s="100">
        <v>3.3552409999999999</v>
      </c>
      <c r="AE19" s="100">
        <v>3.3240120000000002</v>
      </c>
      <c r="AF19" s="100">
        <v>3.2845170000000001</v>
      </c>
      <c r="AG19" s="100">
        <v>3.4490159999999999</v>
      </c>
      <c r="AH19" s="100">
        <v>3.2286809999999999</v>
      </c>
      <c r="AI19" s="100">
        <v>3.2756880000000002</v>
      </c>
      <c r="AJ19" s="100">
        <v>3.4992489999999998</v>
      </c>
      <c r="AK19" s="100">
        <v>3.8534619999999999</v>
      </c>
      <c r="AL19" s="100">
        <v>4.1855120000000001</v>
      </c>
      <c r="AM19" s="100">
        <v>4.0437820000000002</v>
      </c>
      <c r="AN19" s="100">
        <v>3.8258049999999999</v>
      </c>
      <c r="AO19" s="100">
        <v>3.670636</v>
      </c>
      <c r="AP19" s="100">
        <v>3.4626540000000001</v>
      </c>
      <c r="AQ19" s="100">
        <v>3.547717</v>
      </c>
      <c r="AR19" s="100">
        <v>3.4481630000000001</v>
      </c>
      <c r="AS19" s="100">
        <v>3.217689</v>
      </c>
      <c r="AT19" s="100">
        <v>3.5866660000000001</v>
      </c>
      <c r="AU19" s="100">
        <v>3.7537120000000002</v>
      </c>
      <c r="AV19" s="100">
        <v>3.9982280000000001</v>
      </c>
      <c r="AW19" s="100">
        <v>3.948391</v>
      </c>
      <c r="AX19" s="100">
        <v>4.3865590000000001</v>
      </c>
      <c r="AY19" s="870">
        <v>4.4300920000000001</v>
      </c>
      <c r="AZ19" s="870">
        <v>4.0808099999999996</v>
      </c>
      <c r="BA19" s="870">
        <v>3.67008</v>
      </c>
      <c r="BB19" s="870">
        <v>3.4802439999999999</v>
      </c>
      <c r="BC19" s="870">
        <v>3.479006</v>
      </c>
      <c r="BD19" s="870">
        <v>3.6115780000000002</v>
      </c>
      <c r="BE19" s="870">
        <v>3.6949900000000002</v>
      </c>
      <c r="BF19" s="870">
        <v>4.0486019999999998</v>
      </c>
      <c r="BG19" s="870">
        <v>4.081556</v>
      </c>
      <c r="BH19" s="870">
        <v>3.8954774129</v>
      </c>
      <c r="BI19" s="870">
        <v>4.0853586333000003</v>
      </c>
      <c r="BJ19" s="559">
        <v>4.1828760000000003</v>
      </c>
      <c r="BK19" s="559">
        <v>4.298324</v>
      </c>
      <c r="BL19" s="559">
        <v>4.0864989999999999</v>
      </c>
      <c r="BM19" s="559">
        <v>3.7945180000000001</v>
      </c>
      <c r="BN19" s="559">
        <v>3.746931</v>
      </c>
      <c r="BO19" s="559">
        <v>3.6915070000000001</v>
      </c>
      <c r="BP19" s="559">
        <v>3.6835810000000002</v>
      </c>
      <c r="BQ19" s="559">
        <v>3.7010149999999999</v>
      </c>
      <c r="BR19" s="559">
        <v>3.7034530000000001</v>
      </c>
      <c r="BS19" s="559">
        <v>3.7304080000000002</v>
      </c>
      <c r="BT19" s="559">
        <v>3.9931410000000001</v>
      </c>
      <c r="BU19" s="559">
        <v>4.0976080000000001</v>
      </c>
      <c r="BV19" s="559">
        <v>4.2600949999999997</v>
      </c>
    </row>
    <row r="20" spans="1:74" x14ac:dyDescent="0.2">
      <c r="A20" s="270" t="s">
        <v>526</v>
      </c>
      <c r="B20" s="565" t="s">
        <v>1140</v>
      </c>
      <c r="C20" s="429">
        <v>1.835432</v>
      </c>
      <c r="D20" s="429">
        <v>1.2910219999999999</v>
      </c>
      <c r="E20" s="429">
        <v>1.508181</v>
      </c>
      <c r="F20" s="429">
        <v>1.8415060000000001</v>
      </c>
      <c r="G20" s="429">
        <v>1.890746</v>
      </c>
      <c r="H20" s="429">
        <v>1.8508579999999999</v>
      </c>
      <c r="I20" s="429">
        <v>1.8181020000000001</v>
      </c>
      <c r="J20" s="429">
        <v>1.865248</v>
      </c>
      <c r="K20" s="429">
        <v>1.799255</v>
      </c>
      <c r="L20" s="429">
        <v>1.9137</v>
      </c>
      <c r="M20" s="429">
        <v>1.931222</v>
      </c>
      <c r="N20" s="429">
        <v>2.1026560000000001</v>
      </c>
      <c r="O20" s="429">
        <v>2.1683400000000002</v>
      </c>
      <c r="P20" s="429">
        <v>2.05396</v>
      </c>
      <c r="Q20" s="429">
        <v>2.0849419999999999</v>
      </c>
      <c r="R20" s="429">
        <v>2.0661160000000001</v>
      </c>
      <c r="S20" s="429">
        <v>1.9828669999999999</v>
      </c>
      <c r="T20" s="429">
        <v>2.1184720000000001</v>
      </c>
      <c r="U20" s="429">
        <v>2.1810149999999999</v>
      </c>
      <c r="V20" s="429">
        <v>1.8494649999999999</v>
      </c>
      <c r="W20" s="429">
        <v>1.9327780000000001</v>
      </c>
      <c r="X20" s="429">
        <v>2.0162939999999998</v>
      </c>
      <c r="Y20" s="429">
        <v>1.9639059999999999</v>
      </c>
      <c r="Z20" s="429">
        <v>1.8267139999999999</v>
      </c>
      <c r="AA20" s="429">
        <v>1.99949</v>
      </c>
      <c r="AB20" s="429">
        <v>2.1007359999999999</v>
      </c>
      <c r="AC20" s="429">
        <v>2.108311</v>
      </c>
      <c r="AD20" s="429">
        <v>2.1327600000000002</v>
      </c>
      <c r="AE20" s="429">
        <v>2.2672509999999999</v>
      </c>
      <c r="AF20" s="429">
        <v>2.1653090000000002</v>
      </c>
      <c r="AG20" s="429">
        <v>2.2123919999999999</v>
      </c>
      <c r="AH20" s="429">
        <v>2.0517210000000001</v>
      </c>
      <c r="AI20" s="429">
        <v>2.054141</v>
      </c>
      <c r="AJ20" s="429">
        <v>2.096133</v>
      </c>
      <c r="AK20" s="429">
        <v>2.1800380000000001</v>
      </c>
      <c r="AL20" s="429">
        <v>2.497379</v>
      </c>
      <c r="AM20" s="429">
        <v>2.1731660000000002</v>
      </c>
      <c r="AN20" s="429">
        <v>2.3161849999999999</v>
      </c>
      <c r="AO20" s="429">
        <v>2.2678919999999998</v>
      </c>
      <c r="AP20" s="429">
        <v>2.2690239999999999</v>
      </c>
      <c r="AQ20" s="429">
        <v>2.353615</v>
      </c>
      <c r="AR20" s="429">
        <v>2.285911</v>
      </c>
      <c r="AS20" s="429">
        <v>2.0959080000000001</v>
      </c>
      <c r="AT20" s="429">
        <v>2.4119929999999998</v>
      </c>
      <c r="AU20" s="429">
        <v>2.4440900000000001</v>
      </c>
      <c r="AV20" s="429">
        <v>2.576511</v>
      </c>
      <c r="AW20" s="429">
        <v>2.4894690000000002</v>
      </c>
      <c r="AX20" s="429">
        <v>2.6035140000000001</v>
      </c>
      <c r="AY20" s="852">
        <v>2.441649</v>
      </c>
      <c r="AZ20" s="852">
        <v>2.353297</v>
      </c>
      <c r="BA20" s="852">
        <v>2.3010069999999998</v>
      </c>
      <c r="BB20" s="852">
        <v>2.2986949999999999</v>
      </c>
      <c r="BC20" s="852">
        <v>2.380449</v>
      </c>
      <c r="BD20" s="852">
        <v>2.459187</v>
      </c>
      <c r="BE20" s="852">
        <v>2.529569</v>
      </c>
      <c r="BF20" s="852">
        <v>2.7025359999999998</v>
      </c>
      <c r="BG20" s="852">
        <v>2.6780210000000002</v>
      </c>
      <c r="BH20" s="852">
        <v>2.5739489999999998</v>
      </c>
      <c r="BI20" s="852">
        <v>2.5257930000000002</v>
      </c>
      <c r="BJ20" s="352">
        <v>2.4094549999999999</v>
      </c>
      <c r="BK20" s="352">
        <v>2.392747</v>
      </c>
      <c r="BL20" s="352">
        <v>2.3988450000000001</v>
      </c>
      <c r="BM20" s="352">
        <v>2.4220060000000001</v>
      </c>
      <c r="BN20" s="352">
        <v>2.4792860000000001</v>
      </c>
      <c r="BO20" s="352">
        <v>2.5194800000000002</v>
      </c>
      <c r="BP20" s="352">
        <v>2.4927299999999999</v>
      </c>
      <c r="BQ20" s="352">
        <v>2.5016080000000001</v>
      </c>
      <c r="BR20" s="352">
        <v>2.4983</v>
      </c>
      <c r="BS20" s="352">
        <v>2.5056470000000002</v>
      </c>
      <c r="BT20" s="352">
        <v>2.5282650000000002</v>
      </c>
      <c r="BU20" s="352">
        <v>2.5393849999999998</v>
      </c>
      <c r="BV20" s="352">
        <v>2.5309620000000002</v>
      </c>
    </row>
    <row r="21" spans="1:74" x14ac:dyDescent="0.2">
      <c r="A21" s="270" t="s">
        <v>572</v>
      </c>
      <c r="B21" s="565" t="s">
        <v>929</v>
      </c>
      <c r="C21" s="429">
        <v>1.2706569999999999</v>
      </c>
      <c r="D21" s="429">
        <v>1.1016159999999999</v>
      </c>
      <c r="E21" s="429">
        <v>0.95728000000000002</v>
      </c>
      <c r="F21" s="429">
        <v>0.61355700000000002</v>
      </c>
      <c r="G21" s="429">
        <v>0.64565399999999995</v>
      </c>
      <c r="H21" s="429">
        <v>0.58219699999999996</v>
      </c>
      <c r="I21" s="429">
        <v>0.63052799999999998</v>
      </c>
      <c r="J21" s="429">
        <v>0.60079000000000005</v>
      </c>
      <c r="K21" s="429">
        <v>0.713032</v>
      </c>
      <c r="L21" s="429">
        <v>0.82515099999999997</v>
      </c>
      <c r="M21" s="429">
        <v>0.87257700000000005</v>
      </c>
      <c r="N21" s="429">
        <v>1.1409640000000001</v>
      </c>
      <c r="O21" s="429">
        <v>1.2938860000000001</v>
      </c>
      <c r="P21" s="429">
        <v>1.238936</v>
      </c>
      <c r="Q21" s="429">
        <v>0.94149700000000003</v>
      </c>
      <c r="R21" s="429">
        <v>0.68110899999999996</v>
      </c>
      <c r="S21" s="429">
        <v>0.54032999999999998</v>
      </c>
      <c r="T21" s="429">
        <v>0.56536799999999998</v>
      </c>
      <c r="U21" s="429">
        <v>0.61279099999999997</v>
      </c>
      <c r="V21" s="429">
        <v>0.56311299999999997</v>
      </c>
      <c r="W21" s="429">
        <v>0.74560999999999999</v>
      </c>
      <c r="X21" s="429">
        <v>0.757822</v>
      </c>
      <c r="Y21" s="429">
        <v>0.98608399999999996</v>
      </c>
      <c r="Z21" s="429">
        <v>1.1039570000000001</v>
      </c>
      <c r="AA21" s="429">
        <v>1.1465080000000001</v>
      </c>
      <c r="AB21" s="429">
        <v>1.0661389999999999</v>
      </c>
      <c r="AC21" s="429">
        <v>0.74193699999999996</v>
      </c>
      <c r="AD21" s="429">
        <v>0.64880199999999999</v>
      </c>
      <c r="AE21" s="429">
        <v>0.47390500000000002</v>
      </c>
      <c r="AF21" s="429">
        <v>0.54952800000000002</v>
      </c>
      <c r="AG21" s="429">
        <v>0.59537099999999998</v>
      </c>
      <c r="AH21" s="429">
        <v>0.62935600000000003</v>
      </c>
      <c r="AI21" s="429">
        <v>0.631413</v>
      </c>
      <c r="AJ21" s="429">
        <v>0.86258999999999997</v>
      </c>
      <c r="AK21" s="429">
        <v>0.97878900000000002</v>
      </c>
      <c r="AL21" s="429">
        <v>1.0517939999999999</v>
      </c>
      <c r="AM21" s="429">
        <v>1.3313060000000001</v>
      </c>
      <c r="AN21" s="429">
        <v>1.0195620000000001</v>
      </c>
      <c r="AO21" s="429">
        <v>0.78948399999999996</v>
      </c>
      <c r="AP21" s="429">
        <v>0.631216</v>
      </c>
      <c r="AQ21" s="429">
        <v>0.559778</v>
      </c>
      <c r="AR21" s="429">
        <v>0.52881100000000003</v>
      </c>
      <c r="AS21" s="429">
        <v>0.51053700000000002</v>
      </c>
      <c r="AT21" s="429">
        <v>0.57332799999999995</v>
      </c>
      <c r="AU21" s="429">
        <v>0.64422699999999999</v>
      </c>
      <c r="AV21" s="429">
        <v>0.84331800000000001</v>
      </c>
      <c r="AW21" s="429">
        <v>0.87520500000000001</v>
      </c>
      <c r="AX21" s="429">
        <v>1.1967220000000001</v>
      </c>
      <c r="AY21" s="852">
        <v>1.4836849999999999</v>
      </c>
      <c r="AZ21" s="852">
        <v>1.2727980000000001</v>
      </c>
      <c r="BA21" s="852">
        <v>0.866151</v>
      </c>
      <c r="BB21" s="852">
        <v>0.64766999999999997</v>
      </c>
      <c r="BC21" s="852">
        <v>0.54650500000000002</v>
      </c>
      <c r="BD21" s="852">
        <v>0.52472200000000002</v>
      </c>
      <c r="BE21" s="852">
        <v>0.58645999999999998</v>
      </c>
      <c r="BF21" s="852">
        <v>0.72958900000000004</v>
      </c>
      <c r="BG21" s="852">
        <v>0.87020900000000001</v>
      </c>
      <c r="BH21" s="852">
        <v>0.76758491289999997</v>
      </c>
      <c r="BI21" s="852">
        <v>0.94359793332999997</v>
      </c>
      <c r="BJ21" s="352">
        <v>1.1710469999999999</v>
      </c>
      <c r="BK21" s="352">
        <v>1.3787769999999999</v>
      </c>
      <c r="BL21" s="352">
        <v>1.160477</v>
      </c>
      <c r="BM21" s="352">
        <v>0.82706389999999996</v>
      </c>
      <c r="BN21" s="352">
        <v>0.69963330000000001</v>
      </c>
      <c r="BO21" s="352">
        <v>0.60753769999999996</v>
      </c>
      <c r="BP21" s="352">
        <v>0.60972119999999996</v>
      </c>
      <c r="BQ21" s="352">
        <v>0.61924310000000005</v>
      </c>
      <c r="BR21" s="352">
        <v>0.65989520000000002</v>
      </c>
      <c r="BS21" s="352">
        <v>0.72554600000000002</v>
      </c>
      <c r="BT21" s="352">
        <v>0.90296889999999996</v>
      </c>
      <c r="BU21" s="352">
        <v>0.97326780000000002</v>
      </c>
      <c r="BV21" s="352">
        <v>1.1226560000000001</v>
      </c>
    </row>
    <row r="22" spans="1:74" x14ac:dyDescent="0.2">
      <c r="A22" s="270" t="s">
        <v>573</v>
      </c>
      <c r="B22" s="565" t="s">
        <v>1136</v>
      </c>
      <c r="C22" s="429">
        <v>0.32264500000000002</v>
      </c>
      <c r="D22" s="429">
        <v>0.26632099999999997</v>
      </c>
      <c r="E22" s="429">
        <v>0.28154800000000002</v>
      </c>
      <c r="F22" s="429">
        <v>0.31236700000000001</v>
      </c>
      <c r="G22" s="429">
        <v>0.33790300000000001</v>
      </c>
      <c r="H22" s="429">
        <v>0.31786700000000001</v>
      </c>
      <c r="I22" s="429">
        <v>0.31119400000000003</v>
      </c>
      <c r="J22" s="429">
        <v>0.31103199999999998</v>
      </c>
      <c r="K22" s="429">
        <v>0.28570000000000001</v>
      </c>
      <c r="L22" s="429">
        <v>0.27645199999999998</v>
      </c>
      <c r="M22" s="429">
        <v>0.31433299999999997</v>
      </c>
      <c r="N22" s="429">
        <v>0.32351600000000003</v>
      </c>
      <c r="O22" s="429">
        <v>0.29812899999999998</v>
      </c>
      <c r="P22" s="429">
        <v>0.29049999999999998</v>
      </c>
      <c r="Q22" s="429">
        <v>0.304226</v>
      </c>
      <c r="R22" s="429">
        <v>0.30213299999999998</v>
      </c>
      <c r="S22" s="429">
        <v>0.29716100000000001</v>
      </c>
      <c r="T22" s="429">
        <v>0.28060000000000002</v>
      </c>
      <c r="U22" s="429">
        <v>0.28990300000000002</v>
      </c>
      <c r="V22" s="429">
        <v>0.28135500000000002</v>
      </c>
      <c r="W22" s="429">
        <v>0.26066699999999998</v>
      </c>
      <c r="X22" s="429">
        <v>0.231548</v>
      </c>
      <c r="Y22" s="429">
        <v>0.2404</v>
      </c>
      <c r="Z22" s="429">
        <v>0.237452</v>
      </c>
      <c r="AA22" s="429">
        <v>0.26019399999999998</v>
      </c>
      <c r="AB22" s="429">
        <v>0.244893</v>
      </c>
      <c r="AC22" s="429">
        <v>0.25196800000000003</v>
      </c>
      <c r="AD22" s="429">
        <v>0.270233</v>
      </c>
      <c r="AE22" s="429">
        <v>0.27616099999999999</v>
      </c>
      <c r="AF22" s="429">
        <v>0.267233</v>
      </c>
      <c r="AG22" s="429">
        <v>0.26629000000000003</v>
      </c>
      <c r="AH22" s="429">
        <v>0.27222600000000002</v>
      </c>
      <c r="AI22" s="429">
        <v>0.259967</v>
      </c>
      <c r="AJ22" s="429">
        <v>0.24209700000000001</v>
      </c>
      <c r="AK22" s="429">
        <v>0.27946700000000002</v>
      </c>
      <c r="AL22" s="429">
        <v>0.31283899999999998</v>
      </c>
      <c r="AM22" s="429">
        <v>0.26741900000000002</v>
      </c>
      <c r="AN22" s="429">
        <v>0.23872399999999999</v>
      </c>
      <c r="AO22" s="429">
        <v>0.27109699999999998</v>
      </c>
      <c r="AP22" s="429">
        <v>0.28573300000000001</v>
      </c>
      <c r="AQ22" s="429">
        <v>0.28948400000000002</v>
      </c>
      <c r="AR22" s="429">
        <v>0.27953299999999998</v>
      </c>
      <c r="AS22" s="429">
        <v>0.26861299999999999</v>
      </c>
      <c r="AT22" s="429">
        <v>0.27428999999999998</v>
      </c>
      <c r="AU22" s="429">
        <v>0.27096700000000001</v>
      </c>
      <c r="AV22" s="429">
        <v>0.28093600000000002</v>
      </c>
      <c r="AW22" s="429">
        <v>0.29699999999999999</v>
      </c>
      <c r="AX22" s="429">
        <v>0.29435499999999998</v>
      </c>
      <c r="AY22" s="852">
        <v>0.28135500000000002</v>
      </c>
      <c r="AZ22" s="852">
        <v>0.26203599999999999</v>
      </c>
      <c r="BA22" s="852">
        <v>0.245</v>
      </c>
      <c r="BB22" s="852">
        <v>0.26600000000000001</v>
      </c>
      <c r="BC22" s="852">
        <v>0.272032</v>
      </c>
      <c r="BD22" s="852">
        <v>0.269233</v>
      </c>
      <c r="BE22" s="852">
        <v>0.28232299999999999</v>
      </c>
      <c r="BF22" s="852">
        <v>0.251419</v>
      </c>
      <c r="BG22" s="852">
        <v>0.25093300000000002</v>
      </c>
      <c r="BH22" s="852">
        <v>0.26386670000000001</v>
      </c>
      <c r="BI22" s="852">
        <v>0.28575529999999999</v>
      </c>
      <c r="BJ22" s="352">
        <v>0.29745369999999999</v>
      </c>
      <c r="BK22" s="352">
        <v>0.29665999999999998</v>
      </c>
      <c r="BL22" s="352">
        <v>0.28404220000000002</v>
      </c>
      <c r="BM22" s="352">
        <v>0.29003050000000002</v>
      </c>
      <c r="BN22" s="352">
        <v>0.28780090000000003</v>
      </c>
      <c r="BO22" s="352">
        <v>0.28245629999999999</v>
      </c>
      <c r="BP22" s="352">
        <v>0.28661360000000002</v>
      </c>
      <c r="BQ22" s="352">
        <v>0.28195360000000003</v>
      </c>
      <c r="BR22" s="352">
        <v>0.2779315</v>
      </c>
      <c r="BS22" s="352">
        <v>0.27468680000000001</v>
      </c>
      <c r="BT22" s="352">
        <v>0.26480740000000003</v>
      </c>
      <c r="BU22" s="352">
        <v>0.28019860000000002</v>
      </c>
      <c r="BV22" s="352">
        <v>0.29659210000000003</v>
      </c>
    </row>
    <row r="23" spans="1:74" x14ac:dyDescent="0.2">
      <c r="A23" s="270" t="s">
        <v>527</v>
      </c>
      <c r="B23" s="565" t="s">
        <v>1137</v>
      </c>
      <c r="C23" s="429">
        <v>0.245423</v>
      </c>
      <c r="D23" s="429">
        <v>0.17302400000000001</v>
      </c>
      <c r="E23" s="429">
        <v>0.22633400000000001</v>
      </c>
      <c r="F23" s="429">
        <v>0.21444199999999999</v>
      </c>
      <c r="G23" s="429">
        <v>0.31209900000000002</v>
      </c>
      <c r="H23" s="429">
        <v>0.33402700000000002</v>
      </c>
      <c r="I23" s="429">
        <v>0.26347900000000002</v>
      </c>
      <c r="J23" s="429">
        <v>0.26367699999999999</v>
      </c>
      <c r="K23" s="429">
        <v>0.24637700000000001</v>
      </c>
      <c r="L23" s="429">
        <v>0.17616499999999999</v>
      </c>
      <c r="M23" s="429">
        <v>0.18772800000000001</v>
      </c>
      <c r="N23" s="429">
        <v>0.24182000000000001</v>
      </c>
      <c r="O23" s="429">
        <v>0.21884100000000001</v>
      </c>
      <c r="P23" s="429">
        <v>0.14651500000000001</v>
      </c>
      <c r="Q23" s="429">
        <v>0.26138299999999998</v>
      </c>
      <c r="R23" s="429">
        <v>0.21413299999999999</v>
      </c>
      <c r="S23" s="429">
        <v>0.20976400000000001</v>
      </c>
      <c r="T23" s="429">
        <v>0.27854299999999999</v>
      </c>
      <c r="U23" s="429">
        <v>0.26926299999999997</v>
      </c>
      <c r="V23" s="429">
        <v>0.30196699999999999</v>
      </c>
      <c r="W23" s="429">
        <v>0.22064700000000001</v>
      </c>
      <c r="X23" s="429">
        <v>0.21949399999999999</v>
      </c>
      <c r="Y23" s="429">
        <v>0.23280500000000001</v>
      </c>
      <c r="Z23" s="429">
        <v>0.15066099999999999</v>
      </c>
      <c r="AA23" s="429">
        <v>0.24465999999999999</v>
      </c>
      <c r="AB23" s="429">
        <v>0.19566800000000001</v>
      </c>
      <c r="AC23" s="429">
        <v>0.24015300000000001</v>
      </c>
      <c r="AD23" s="429">
        <v>0.30344599999999999</v>
      </c>
      <c r="AE23" s="429">
        <v>0.306695</v>
      </c>
      <c r="AF23" s="429">
        <v>0.30244700000000002</v>
      </c>
      <c r="AG23" s="429">
        <v>0.37496299999999999</v>
      </c>
      <c r="AH23" s="429">
        <v>0.27537800000000001</v>
      </c>
      <c r="AI23" s="429">
        <v>0.33016699999999999</v>
      </c>
      <c r="AJ23" s="429">
        <v>0.298429</v>
      </c>
      <c r="AK23" s="429">
        <v>0.41516799999999998</v>
      </c>
      <c r="AL23" s="429">
        <v>0.32350000000000001</v>
      </c>
      <c r="AM23" s="429">
        <v>0.27189099999999999</v>
      </c>
      <c r="AN23" s="429">
        <v>0.251334</v>
      </c>
      <c r="AO23" s="429">
        <v>0.34216299999999999</v>
      </c>
      <c r="AP23" s="429">
        <v>0.27668100000000001</v>
      </c>
      <c r="AQ23" s="429">
        <v>0.34483999999999998</v>
      </c>
      <c r="AR23" s="429">
        <v>0.353908</v>
      </c>
      <c r="AS23" s="429">
        <v>0.34263100000000002</v>
      </c>
      <c r="AT23" s="429">
        <v>0.32705499999999998</v>
      </c>
      <c r="AU23" s="429">
        <v>0.394428</v>
      </c>
      <c r="AV23" s="429">
        <v>0.29746299999999998</v>
      </c>
      <c r="AW23" s="429">
        <v>0.286717</v>
      </c>
      <c r="AX23" s="429">
        <v>0.29196800000000001</v>
      </c>
      <c r="AY23" s="852">
        <v>0.22340299999999999</v>
      </c>
      <c r="AZ23" s="852">
        <v>0.19267899999999999</v>
      </c>
      <c r="BA23" s="852">
        <v>0.25792199999999998</v>
      </c>
      <c r="BB23" s="852">
        <v>0.26787899999999998</v>
      </c>
      <c r="BC23" s="852">
        <v>0.28001999999999999</v>
      </c>
      <c r="BD23" s="852">
        <v>0.35843599999999998</v>
      </c>
      <c r="BE23" s="852">
        <v>0.29663800000000001</v>
      </c>
      <c r="BF23" s="852">
        <v>0.36505799999999999</v>
      </c>
      <c r="BG23" s="852">
        <v>0.28239300000000001</v>
      </c>
      <c r="BH23" s="852">
        <v>0.29007680000000002</v>
      </c>
      <c r="BI23" s="852">
        <v>0.33021240000000002</v>
      </c>
      <c r="BJ23" s="352">
        <v>0.30491960000000001</v>
      </c>
      <c r="BK23" s="352">
        <v>0.2301395</v>
      </c>
      <c r="BL23" s="352">
        <v>0.24313460000000001</v>
      </c>
      <c r="BM23" s="352">
        <v>0.25541779999999997</v>
      </c>
      <c r="BN23" s="352">
        <v>0.2802113</v>
      </c>
      <c r="BO23" s="352">
        <v>0.28203329999999999</v>
      </c>
      <c r="BP23" s="352">
        <v>0.29451690000000003</v>
      </c>
      <c r="BQ23" s="352">
        <v>0.29820980000000002</v>
      </c>
      <c r="BR23" s="352">
        <v>0.2673258</v>
      </c>
      <c r="BS23" s="352">
        <v>0.22452839999999999</v>
      </c>
      <c r="BT23" s="352">
        <v>0.29709970000000002</v>
      </c>
      <c r="BU23" s="352">
        <v>0.30475619999999998</v>
      </c>
      <c r="BV23" s="352">
        <v>0.30988549999999998</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874"/>
      <c r="AZ24" s="874"/>
      <c r="BA24" s="874"/>
      <c r="BB24" s="874"/>
      <c r="BC24" s="874"/>
      <c r="BD24" s="874"/>
      <c r="BE24" s="874"/>
      <c r="BF24" s="874"/>
      <c r="BG24" s="874"/>
      <c r="BH24" s="874"/>
      <c r="BI24" s="874"/>
      <c r="BJ24" s="575"/>
      <c r="BK24" s="575"/>
      <c r="BL24" s="575"/>
      <c r="BM24" s="575"/>
      <c r="BN24" s="575"/>
      <c r="BO24" s="575"/>
      <c r="BP24" s="575"/>
      <c r="BQ24" s="575"/>
      <c r="BR24" s="575"/>
      <c r="BS24" s="575"/>
      <c r="BT24" s="575"/>
      <c r="BU24" s="575"/>
      <c r="BV24" s="575"/>
    </row>
    <row r="25" spans="1:74" s="274" customFormat="1" x14ac:dyDescent="0.2">
      <c r="A25" s="543" t="s">
        <v>534</v>
      </c>
      <c r="B25" s="560" t="s">
        <v>1141</v>
      </c>
      <c r="C25" s="100">
        <v>-2.025941</v>
      </c>
      <c r="D25" s="100">
        <v>-1.762502</v>
      </c>
      <c r="E25" s="100">
        <v>-2.0460940000000001</v>
      </c>
      <c r="F25" s="100">
        <v>-2.2540529999999999</v>
      </c>
      <c r="G25" s="100">
        <v>-2.2139150000000001</v>
      </c>
      <c r="H25" s="100">
        <v>-2.295032</v>
      </c>
      <c r="I25" s="100">
        <v>-2.0504500000000001</v>
      </c>
      <c r="J25" s="100">
        <v>-2.3247559999999998</v>
      </c>
      <c r="K25" s="100">
        <v>-2.0814499999999998</v>
      </c>
      <c r="L25" s="100">
        <v>-2.0692729999999999</v>
      </c>
      <c r="M25" s="100">
        <v>-2.3163990000000001</v>
      </c>
      <c r="N25" s="100">
        <v>-2.1661769999999998</v>
      </c>
      <c r="O25" s="100">
        <v>-2.0427529999999998</v>
      </c>
      <c r="P25" s="100">
        <v>-2.0258090000000002</v>
      </c>
      <c r="Q25" s="100">
        <v>-2.133229</v>
      </c>
      <c r="R25" s="100">
        <v>-2.2663540000000002</v>
      </c>
      <c r="S25" s="100">
        <v>-2.3111630000000001</v>
      </c>
      <c r="T25" s="100">
        <v>-2.5179529999999999</v>
      </c>
      <c r="U25" s="100">
        <v>-2.199776</v>
      </c>
      <c r="V25" s="100">
        <v>-2.314905</v>
      </c>
      <c r="W25" s="100">
        <v>-2.233911</v>
      </c>
      <c r="X25" s="100">
        <v>-2.2266379999999999</v>
      </c>
      <c r="Y25" s="100">
        <v>-2.176256</v>
      </c>
      <c r="Z25" s="100">
        <v>-2.3614280000000001</v>
      </c>
      <c r="AA25" s="100">
        <v>-2.3243119999999999</v>
      </c>
      <c r="AB25" s="100">
        <v>-2.3556080000000001</v>
      </c>
      <c r="AC25" s="100">
        <v>-2.7403689999999998</v>
      </c>
      <c r="AD25" s="100">
        <v>-2.4903870000000001</v>
      </c>
      <c r="AE25" s="100">
        <v>-2.4563679999999999</v>
      </c>
      <c r="AF25" s="100">
        <v>-2.4911789999999998</v>
      </c>
      <c r="AG25" s="100">
        <v>-2.432706</v>
      </c>
      <c r="AH25" s="100">
        <v>-2.4560149999999998</v>
      </c>
      <c r="AI25" s="100">
        <v>-2.5997840000000001</v>
      </c>
      <c r="AJ25" s="100">
        <v>-2.5997599999999998</v>
      </c>
      <c r="AK25" s="100">
        <v>-2.605963</v>
      </c>
      <c r="AL25" s="100">
        <v>-2.5784389999999999</v>
      </c>
      <c r="AM25" s="100">
        <v>-2.5116619999999998</v>
      </c>
      <c r="AN25" s="100">
        <v>-2.6802069999999998</v>
      </c>
      <c r="AO25" s="100">
        <v>-2.5867650000000002</v>
      </c>
      <c r="AP25" s="100">
        <v>-2.7236929999999999</v>
      </c>
      <c r="AQ25" s="100">
        <v>-2.5670190000000002</v>
      </c>
      <c r="AR25" s="100">
        <v>-2.713762</v>
      </c>
      <c r="AS25" s="100">
        <v>-2.6158489999999999</v>
      </c>
      <c r="AT25" s="100">
        <v>-2.7440329999999999</v>
      </c>
      <c r="AU25" s="100">
        <v>-2.872106</v>
      </c>
      <c r="AV25" s="100">
        <v>-2.7592370000000002</v>
      </c>
      <c r="AW25" s="100">
        <v>-3.0234839999999998</v>
      </c>
      <c r="AX25" s="100">
        <v>-2.8570869999999999</v>
      </c>
      <c r="AY25" s="870">
        <v>-2.77542</v>
      </c>
      <c r="AZ25" s="870">
        <v>-2.8681390000000002</v>
      </c>
      <c r="BA25" s="870">
        <v>-2.8857940000000002</v>
      </c>
      <c r="BB25" s="870">
        <v>-2.9790009999999998</v>
      </c>
      <c r="BC25" s="870">
        <v>-2.882479</v>
      </c>
      <c r="BD25" s="870">
        <v>-2.8762910000000002</v>
      </c>
      <c r="BE25" s="870">
        <v>-3.064063</v>
      </c>
      <c r="BF25" s="870">
        <v>-2.7047349999999999</v>
      </c>
      <c r="BG25" s="870">
        <v>-2.7987600000000001</v>
      </c>
      <c r="BH25" s="870">
        <v>-3.0921800322999999</v>
      </c>
      <c r="BI25" s="870">
        <v>-3.0606458666999998</v>
      </c>
      <c r="BJ25" s="559">
        <v>-3.126722</v>
      </c>
      <c r="BK25" s="559">
        <v>-3.1169440000000002</v>
      </c>
      <c r="BL25" s="559">
        <v>-3.2315369999999999</v>
      </c>
      <c r="BM25" s="559">
        <v>-3.26641</v>
      </c>
      <c r="BN25" s="559">
        <v>-3.2047089999999998</v>
      </c>
      <c r="BO25" s="559">
        <v>-3.1754850000000001</v>
      </c>
      <c r="BP25" s="559">
        <v>-3.2659600000000002</v>
      </c>
      <c r="BQ25" s="559">
        <v>-3.2075140000000002</v>
      </c>
      <c r="BR25" s="559">
        <v>-3.2197119999999999</v>
      </c>
      <c r="BS25" s="559">
        <v>-3.2535020000000001</v>
      </c>
      <c r="BT25" s="559">
        <v>-3.2304149999999998</v>
      </c>
      <c r="BU25" s="559">
        <v>-3.2981180000000001</v>
      </c>
      <c r="BV25" s="559">
        <v>-3.3127559999999998</v>
      </c>
    </row>
    <row r="26" spans="1:74" x14ac:dyDescent="0.2">
      <c r="A26" s="270" t="s">
        <v>523</v>
      </c>
      <c r="B26" s="565" t="s">
        <v>1131</v>
      </c>
      <c r="C26" s="429">
        <v>-0.31598799999999999</v>
      </c>
      <c r="D26" s="429">
        <v>-0.24326400000000001</v>
      </c>
      <c r="E26" s="429">
        <v>-0.35239900000000002</v>
      </c>
      <c r="F26" s="429">
        <v>-0.32882800000000001</v>
      </c>
      <c r="G26" s="429">
        <v>-0.392899</v>
      </c>
      <c r="H26" s="429">
        <v>-0.41834199999999999</v>
      </c>
      <c r="I26" s="429">
        <v>-0.31873699999999999</v>
      </c>
      <c r="J26" s="429">
        <v>-0.44159100000000001</v>
      </c>
      <c r="K26" s="429">
        <v>-0.364145</v>
      </c>
      <c r="L26" s="429">
        <v>-0.39275199999999999</v>
      </c>
      <c r="M26" s="429">
        <v>-0.398511</v>
      </c>
      <c r="N26" s="429">
        <v>-0.45266699999999999</v>
      </c>
      <c r="O26" s="429">
        <v>-0.37527300000000002</v>
      </c>
      <c r="P26" s="429">
        <v>-0.39957500000000001</v>
      </c>
      <c r="Q26" s="429">
        <v>-0.43408999999999998</v>
      </c>
      <c r="R26" s="429">
        <v>-0.35388399999999998</v>
      </c>
      <c r="S26" s="429">
        <v>-0.39364900000000003</v>
      </c>
      <c r="T26" s="429">
        <v>-0.45976099999999998</v>
      </c>
      <c r="U26" s="429">
        <v>-0.41492099999999998</v>
      </c>
      <c r="V26" s="429">
        <v>-0.45024399999999998</v>
      </c>
      <c r="W26" s="429">
        <v>-0.390656</v>
      </c>
      <c r="X26" s="429">
        <v>-0.43077100000000002</v>
      </c>
      <c r="Y26" s="429">
        <v>-0.43722800000000001</v>
      </c>
      <c r="Z26" s="429">
        <v>-0.48331800000000003</v>
      </c>
      <c r="AA26" s="429">
        <v>-0.48628500000000002</v>
      </c>
      <c r="AB26" s="429">
        <v>-0.45819300000000002</v>
      </c>
      <c r="AC26" s="429">
        <v>-0.50349500000000003</v>
      </c>
      <c r="AD26" s="429">
        <v>-0.496506</v>
      </c>
      <c r="AE26" s="429">
        <v>-0.46613599999999999</v>
      </c>
      <c r="AF26" s="429">
        <v>-0.51195800000000002</v>
      </c>
      <c r="AG26" s="429">
        <v>-0.49518899999999999</v>
      </c>
      <c r="AH26" s="429">
        <v>-0.50918200000000002</v>
      </c>
      <c r="AI26" s="429">
        <v>-0.51039299999999999</v>
      </c>
      <c r="AJ26" s="429">
        <v>-0.43967400000000001</v>
      </c>
      <c r="AK26" s="429">
        <v>-0.40046300000000001</v>
      </c>
      <c r="AL26" s="429">
        <v>-0.37533</v>
      </c>
      <c r="AM26" s="429">
        <v>-0.50509300000000001</v>
      </c>
      <c r="AN26" s="429">
        <v>-0.48550500000000002</v>
      </c>
      <c r="AO26" s="429">
        <v>-0.43552800000000003</v>
      </c>
      <c r="AP26" s="429">
        <v>-0.46427600000000002</v>
      </c>
      <c r="AQ26" s="429">
        <v>-0.43180499999999999</v>
      </c>
      <c r="AR26" s="429">
        <v>-0.49152200000000001</v>
      </c>
      <c r="AS26" s="429">
        <v>-0.47805999999999998</v>
      </c>
      <c r="AT26" s="429">
        <v>-0.417846</v>
      </c>
      <c r="AU26" s="429">
        <v>-0.563778</v>
      </c>
      <c r="AV26" s="429">
        <v>-0.510328</v>
      </c>
      <c r="AW26" s="429">
        <v>-0.540798</v>
      </c>
      <c r="AX26" s="429">
        <v>-0.52139000000000002</v>
      </c>
      <c r="AY26" s="852">
        <v>-0.54325400000000001</v>
      </c>
      <c r="AZ26" s="852">
        <v>-0.63859500000000002</v>
      </c>
      <c r="BA26" s="852">
        <v>-0.52683100000000005</v>
      </c>
      <c r="BB26" s="852">
        <v>-0.50483900000000004</v>
      </c>
      <c r="BC26" s="852">
        <v>-0.53374500000000002</v>
      </c>
      <c r="BD26" s="852">
        <v>-0.46261200000000002</v>
      </c>
      <c r="BE26" s="852">
        <v>-0.57117300000000004</v>
      </c>
      <c r="BF26" s="852">
        <v>-0.51807599999999998</v>
      </c>
      <c r="BG26" s="852">
        <v>-0.53534599999999999</v>
      </c>
      <c r="BH26" s="852">
        <v>-0.57315899999999997</v>
      </c>
      <c r="BI26" s="852">
        <v>-0.5843431</v>
      </c>
      <c r="BJ26" s="352">
        <v>-0.58057820000000004</v>
      </c>
      <c r="BK26" s="352">
        <v>-0.58746790000000004</v>
      </c>
      <c r="BL26" s="352">
        <v>-0.58684440000000004</v>
      </c>
      <c r="BM26" s="352">
        <v>-0.58178540000000001</v>
      </c>
      <c r="BN26" s="352">
        <v>-0.59192109999999998</v>
      </c>
      <c r="BO26" s="352">
        <v>-0.58318230000000004</v>
      </c>
      <c r="BP26" s="352">
        <v>-0.67472080000000001</v>
      </c>
      <c r="BQ26" s="352">
        <v>-0.66085380000000005</v>
      </c>
      <c r="BR26" s="352">
        <v>-0.69195839999999997</v>
      </c>
      <c r="BS26" s="352">
        <v>-0.69233849999999997</v>
      </c>
      <c r="BT26" s="352">
        <v>-0.70049799999999995</v>
      </c>
      <c r="BU26" s="352">
        <v>-0.70226230000000001</v>
      </c>
      <c r="BV26" s="352">
        <v>-0.70943659999999997</v>
      </c>
    </row>
    <row r="27" spans="1:74" x14ac:dyDescent="0.2">
      <c r="A27" s="270" t="s">
        <v>524</v>
      </c>
      <c r="B27" s="565" t="s">
        <v>1142</v>
      </c>
      <c r="C27" s="429">
        <v>-1.201052</v>
      </c>
      <c r="D27" s="429">
        <v>-0.96134900000000001</v>
      </c>
      <c r="E27" s="429">
        <v>-1.059785</v>
      </c>
      <c r="F27" s="429">
        <v>-1.30061</v>
      </c>
      <c r="G27" s="429">
        <v>-1.169959</v>
      </c>
      <c r="H27" s="429">
        <v>-1.3070360000000001</v>
      </c>
      <c r="I27" s="429">
        <v>-1.156085</v>
      </c>
      <c r="J27" s="429">
        <v>-1.2765340000000001</v>
      </c>
      <c r="K27" s="429">
        <v>-1.224502</v>
      </c>
      <c r="L27" s="429">
        <v>-1.1246240000000001</v>
      </c>
      <c r="M27" s="429">
        <v>-1.359056</v>
      </c>
      <c r="N27" s="429">
        <v>-1.2307779999999999</v>
      </c>
      <c r="O27" s="429">
        <v>-1.2274689999999999</v>
      </c>
      <c r="P27" s="429">
        <v>-1.149994</v>
      </c>
      <c r="Q27" s="429">
        <v>-1.2060839999999999</v>
      </c>
      <c r="R27" s="429">
        <v>-1.3134920000000001</v>
      </c>
      <c r="S27" s="429">
        <v>-1.2839929999999999</v>
      </c>
      <c r="T27" s="429">
        <v>-1.438733</v>
      </c>
      <c r="U27" s="429">
        <v>-1.2515000000000001</v>
      </c>
      <c r="V27" s="429">
        <v>-1.3592740000000001</v>
      </c>
      <c r="W27" s="429">
        <v>-1.2004570000000001</v>
      </c>
      <c r="X27" s="429">
        <v>-1.3140160000000001</v>
      </c>
      <c r="Y27" s="429">
        <v>-1.1867829999999999</v>
      </c>
      <c r="Z27" s="429">
        <v>-1.318559</v>
      </c>
      <c r="AA27" s="429">
        <v>-1.277976</v>
      </c>
      <c r="AB27" s="429">
        <v>-1.3912169999999999</v>
      </c>
      <c r="AC27" s="429">
        <v>-1.653159</v>
      </c>
      <c r="AD27" s="429">
        <v>-1.430364</v>
      </c>
      <c r="AE27" s="429">
        <v>-1.4457720000000001</v>
      </c>
      <c r="AF27" s="429">
        <v>-1.4437390000000001</v>
      </c>
      <c r="AG27" s="429">
        <v>-1.4658549999999999</v>
      </c>
      <c r="AH27" s="429">
        <v>-1.3848689999999999</v>
      </c>
      <c r="AI27" s="429">
        <v>-1.5376209999999999</v>
      </c>
      <c r="AJ27" s="429">
        <v>-1.5996360000000001</v>
      </c>
      <c r="AK27" s="429">
        <v>-1.650679</v>
      </c>
      <c r="AL27" s="429">
        <v>-1.6594949999999999</v>
      </c>
      <c r="AM27" s="429">
        <v>-1.542565</v>
      </c>
      <c r="AN27" s="429">
        <v>-1.698299</v>
      </c>
      <c r="AO27" s="429">
        <v>-1.552419</v>
      </c>
      <c r="AP27" s="429">
        <v>-1.594117</v>
      </c>
      <c r="AQ27" s="429">
        <v>-1.5683180000000001</v>
      </c>
      <c r="AR27" s="429">
        <v>-1.6382559999999999</v>
      </c>
      <c r="AS27" s="429">
        <v>-1.542786</v>
      </c>
      <c r="AT27" s="429">
        <v>-1.715994</v>
      </c>
      <c r="AU27" s="429">
        <v>-1.71004</v>
      </c>
      <c r="AV27" s="429">
        <v>-1.656328</v>
      </c>
      <c r="AW27" s="429">
        <v>-1.806295</v>
      </c>
      <c r="AX27" s="429">
        <v>-1.707214</v>
      </c>
      <c r="AY27" s="852">
        <v>-1.620573</v>
      </c>
      <c r="AZ27" s="852">
        <v>-1.6288450000000001</v>
      </c>
      <c r="BA27" s="852">
        <v>-1.7182040000000001</v>
      </c>
      <c r="BB27" s="852">
        <v>-1.7269969999999999</v>
      </c>
      <c r="BC27" s="852">
        <v>-1.5522370000000001</v>
      </c>
      <c r="BD27" s="852">
        <v>-1.6338779999999999</v>
      </c>
      <c r="BE27" s="852">
        <v>-1.7787010000000001</v>
      </c>
      <c r="BF27" s="852">
        <v>-1.5194749999999999</v>
      </c>
      <c r="BG27" s="852">
        <v>-1.5794239999999999</v>
      </c>
      <c r="BH27" s="852">
        <v>-1.8101290323000001</v>
      </c>
      <c r="BI27" s="852">
        <v>-1.7595462666999999</v>
      </c>
      <c r="BJ27" s="352">
        <v>-1.929883</v>
      </c>
      <c r="BK27" s="352">
        <v>-1.819256</v>
      </c>
      <c r="BL27" s="352">
        <v>-1.946523</v>
      </c>
      <c r="BM27" s="352">
        <v>-1.92456</v>
      </c>
      <c r="BN27" s="352">
        <v>-1.8693770000000001</v>
      </c>
      <c r="BO27" s="352">
        <v>-1.8361700000000001</v>
      </c>
      <c r="BP27" s="352">
        <v>-1.835666</v>
      </c>
      <c r="BQ27" s="352">
        <v>-1.8287310000000001</v>
      </c>
      <c r="BR27" s="352">
        <v>-1.772691</v>
      </c>
      <c r="BS27" s="352">
        <v>-1.797447</v>
      </c>
      <c r="BT27" s="352">
        <v>-1.7855449999999999</v>
      </c>
      <c r="BU27" s="352">
        <v>-1.839712</v>
      </c>
      <c r="BV27" s="352">
        <v>-1.918723</v>
      </c>
    </row>
    <row r="28" spans="1:74" x14ac:dyDescent="0.2">
      <c r="A28" s="270" t="s">
        <v>525</v>
      </c>
      <c r="B28" s="565" t="s">
        <v>1137</v>
      </c>
      <c r="C28" s="429">
        <v>-0.32599600000000001</v>
      </c>
      <c r="D28" s="429">
        <v>-0.285798</v>
      </c>
      <c r="E28" s="429">
        <v>-0.41586000000000001</v>
      </c>
      <c r="F28" s="429">
        <v>-0.41188900000000001</v>
      </c>
      <c r="G28" s="429">
        <v>-0.44028800000000001</v>
      </c>
      <c r="H28" s="429">
        <v>-0.37187199999999998</v>
      </c>
      <c r="I28" s="429">
        <v>-0.41281000000000001</v>
      </c>
      <c r="J28" s="429">
        <v>-0.43709500000000001</v>
      </c>
      <c r="K28" s="429">
        <v>-0.29815399999999997</v>
      </c>
      <c r="L28" s="429">
        <v>-0.39267400000000002</v>
      </c>
      <c r="M28" s="429">
        <v>-0.37167299999999998</v>
      </c>
      <c r="N28" s="429">
        <v>-0.286856</v>
      </c>
      <c r="O28" s="429">
        <v>-0.25077199999999999</v>
      </c>
      <c r="P28" s="429">
        <v>-0.298591</v>
      </c>
      <c r="Q28" s="429">
        <v>-0.33574599999999999</v>
      </c>
      <c r="R28" s="429">
        <v>-0.43086600000000003</v>
      </c>
      <c r="S28" s="429">
        <v>-0.48691499999999999</v>
      </c>
      <c r="T28" s="429">
        <v>-0.42652299999999999</v>
      </c>
      <c r="U28" s="429">
        <v>-0.345447</v>
      </c>
      <c r="V28" s="429">
        <v>-0.32774199999999998</v>
      </c>
      <c r="W28" s="429">
        <v>-0.43238399999999999</v>
      </c>
      <c r="X28" s="429">
        <v>-0.377442</v>
      </c>
      <c r="Y28" s="429">
        <v>-0.37562600000000002</v>
      </c>
      <c r="Z28" s="429">
        <v>-0.389403</v>
      </c>
      <c r="AA28" s="429">
        <v>-0.39708100000000002</v>
      </c>
      <c r="AB28" s="429">
        <v>-0.331368</v>
      </c>
      <c r="AC28" s="429">
        <v>-0.43581599999999998</v>
      </c>
      <c r="AD28" s="429">
        <v>-0.41938799999999998</v>
      </c>
      <c r="AE28" s="429">
        <v>-0.36749900000000002</v>
      </c>
      <c r="AF28" s="429">
        <v>-0.36075200000000002</v>
      </c>
      <c r="AG28" s="429">
        <v>-0.34126299999999998</v>
      </c>
      <c r="AH28" s="429">
        <v>-0.41646100000000003</v>
      </c>
      <c r="AI28" s="429">
        <v>-0.42943100000000001</v>
      </c>
      <c r="AJ28" s="429">
        <v>-0.44218299999999999</v>
      </c>
      <c r="AK28" s="429">
        <v>-0.40246300000000002</v>
      </c>
      <c r="AL28" s="429">
        <v>-0.39217800000000003</v>
      </c>
      <c r="AM28" s="429">
        <v>-0.30978499999999998</v>
      </c>
      <c r="AN28" s="429">
        <v>-0.44014900000000001</v>
      </c>
      <c r="AO28" s="429">
        <v>-0.47009499999999999</v>
      </c>
      <c r="AP28" s="429">
        <v>-0.49781999999999998</v>
      </c>
      <c r="AQ28" s="429">
        <v>-0.41422500000000001</v>
      </c>
      <c r="AR28" s="429">
        <v>-0.50112599999999996</v>
      </c>
      <c r="AS28" s="429">
        <v>-0.42572300000000002</v>
      </c>
      <c r="AT28" s="429">
        <v>-0.52078400000000002</v>
      </c>
      <c r="AU28" s="429">
        <v>-0.42493599999999998</v>
      </c>
      <c r="AV28" s="429">
        <v>-0.42431000000000002</v>
      </c>
      <c r="AW28" s="429">
        <v>-0.43941599999999997</v>
      </c>
      <c r="AX28" s="429">
        <v>-0.41864200000000001</v>
      </c>
      <c r="AY28" s="852">
        <v>-0.40672700000000001</v>
      </c>
      <c r="AZ28" s="852">
        <v>-0.44239400000000001</v>
      </c>
      <c r="BA28" s="852">
        <v>-0.45904600000000001</v>
      </c>
      <c r="BB28" s="852">
        <v>-0.53048700000000004</v>
      </c>
      <c r="BC28" s="852">
        <v>-0.59362400000000004</v>
      </c>
      <c r="BD28" s="852">
        <v>-0.53286599999999995</v>
      </c>
      <c r="BE28" s="852">
        <v>-0.49349100000000001</v>
      </c>
      <c r="BF28" s="852">
        <v>-0.49065199999999998</v>
      </c>
      <c r="BG28" s="852">
        <v>-0.50153999999999999</v>
      </c>
      <c r="BH28" s="852">
        <v>-0.49105019999999999</v>
      </c>
      <c r="BI28" s="852">
        <v>-0.50680230000000004</v>
      </c>
      <c r="BJ28" s="352">
        <v>-0.40710469999999999</v>
      </c>
      <c r="BK28" s="352">
        <v>-0.47512650000000001</v>
      </c>
      <c r="BL28" s="352">
        <v>-0.4503337</v>
      </c>
      <c r="BM28" s="352">
        <v>-0.55687600000000004</v>
      </c>
      <c r="BN28" s="352">
        <v>-0.54221589999999997</v>
      </c>
      <c r="BO28" s="352">
        <v>-0.58250670000000004</v>
      </c>
      <c r="BP28" s="352">
        <v>-0.56514940000000002</v>
      </c>
      <c r="BQ28" s="352">
        <v>-0.53977339999999996</v>
      </c>
      <c r="BR28" s="352">
        <v>-0.55900000000000005</v>
      </c>
      <c r="BS28" s="352">
        <v>-0.55555370000000004</v>
      </c>
      <c r="BT28" s="352">
        <v>-0.53660799999999997</v>
      </c>
      <c r="BU28" s="352">
        <v>-0.53990910000000003</v>
      </c>
      <c r="BV28" s="352">
        <v>-0.46821829999999998</v>
      </c>
    </row>
    <row r="29" spans="1:74" x14ac:dyDescent="0.2">
      <c r="A29" s="270" t="s">
        <v>100</v>
      </c>
      <c r="B29" s="565" t="s">
        <v>1133</v>
      </c>
      <c r="C29" s="429">
        <v>-0.18290500000000001</v>
      </c>
      <c r="D29" s="429">
        <v>-0.27209100000000003</v>
      </c>
      <c r="E29" s="429">
        <v>-0.21804999999999999</v>
      </c>
      <c r="F29" s="429">
        <v>-0.212726</v>
      </c>
      <c r="G29" s="429">
        <v>-0.21076900000000001</v>
      </c>
      <c r="H29" s="429">
        <v>-0.19778200000000001</v>
      </c>
      <c r="I29" s="429">
        <v>-0.16281799999999999</v>
      </c>
      <c r="J29" s="429">
        <v>-0.16953599999999999</v>
      </c>
      <c r="K29" s="429">
        <v>-0.19464899999999999</v>
      </c>
      <c r="L29" s="429">
        <v>-0.159223</v>
      </c>
      <c r="M29" s="429">
        <v>-0.18715899999999999</v>
      </c>
      <c r="N29" s="429">
        <v>-0.19587599999999999</v>
      </c>
      <c r="O29" s="429">
        <v>-0.18923899999999999</v>
      </c>
      <c r="P29" s="429">
        <v>-0.177649</v>
      </c>
      <c r="Q29" s="429">
        <v>-0.157309</v>
      </c>
      <c r="R29" s="429">
        <v>-0.16811200000000001</v>
      </c>
      <c r="S29" s="429">
        <v>-0.14660599999999999</v>
      </c>
      <c r="T29" s="429">
        <v>-0.192936</v>
      </c>
      <c r="U29" s="429">
        <v>-0.18790799999999999</v>
      </c>
      <c r="V29" s="429">
        <v>-0.177645</v>
      </c>
      <c r="W29" s="429">
        <v>-0.21041399999999999</v>
      </c>
      <c r="X29" s="429">
        <v>-0.104409</v>
      </c>
      <c r="Y29" s="429">
        <v>-0.176619</v>
      </c>
      <c r="Z29" s="429">
        <v>-0.17014799999999999</v>
      </c>
      <c r="AA29" s="429">
        <v>-0.16297</v>
      </c>
      <c r="AB29" s="429">
        <v>-0.17483000000000001</v>
      </c>
      <c r="AC29" s="429">
        <v>-0.147899</v>
      </c>
      <c r="AD29" s="429">
        <v>-0.14412900000000001</v>
      </c>
      <c r="AE29" s="429">
        <v>-0.17696100000000001</v>
      </c>
      <c r="AF29" s="429">
        <v>-0.17473</v>
      </c>
      <c r="AG29" s="429">
        <v>-0.13039899999999999</v>
      </c>
      <c r="AH29" s="429">
        <v>-0.14550299999999999</v>
      </c>
      <c r="AI29" s="429">
        <v>-0.122339</v>
      </c>
      <c r="AJ29" s="429">
        <v>-0.118267</v>
      </c>
      <c r="AK29" s="429">
        <v>-0.15235799999999999</v>
      </c>
      <c r="AL29" s="429">
        <v>-0.15143599999999999</v>
      </c>
      <c r="AM29" s="429">
        <v>-0.15421899999999999</v>
      </c>
      <c r="AN29" s="429">
        <v>-5.6253999999999998E-2</v>
      </c>
      <c r="AO29" s="429">
        <v>-0.128723</v>
      </c>
      <c r="AP29" s="429">
        <v>-0.16747999999999999</v>
      </c>
      <c r="AQ29" s="429">
        <v>-0.152671</v>
      </c>
      <c r="AR29" s="429">
        <v>-8.2858000000000001E-2</v>
      </c>
      <c r="AS29" s="429">
        <v>-0.16928000000000001</v>
      </c>
      <c r="AT29" s="429">
        <v>-8.9409000000000002E-2</v>
      </c>
      <c r="AU29" s="429">
        <v>-0.17335200000000001</v>
      </c>
      <c r="AV29" s="429">
        <v>-0.168271</v>
      </c>
      <c r="AW29" s="429">
        <v>-0.23697499999999999</v>
      </c>
      <c r="AX29" s="429">
        <v>-0.209841</v>
      </c>
      <c r="AY29" s="852">
        <v>-0.20486599999999999</v>
      </c>
      <c r="AZ29" s="852">
        <v>-0.158305</v>
      </c>
      <c r="BA29" s="852">
        <v>-0.18171300000000001</v>
      </c>
      <c r="BB29" s="852">
        <v>-0.21667800000000001</v>
      </c>
      <c r="BC29" s="852">
        <v>-0.202873</v>
      </c>
      <c r="BD29" s="852">
        <v>-0.24693499999999999</v>
      </c>
      <c r="BE29" s="852">
        <v>-0.22069800000000001</v>
      </c>
      <c r="BF29" s="852">
        <v>-0.17653199999999999</v>
      </c>
      <c r="BG29" s="852">
        <v>-0.18245</v>
      </c>
      <c r="BH29" s="852">
        <v>-0.2178418</v>
      </c>
      <c r="BI29" s="852">
        <v>-0.20995420000000001</v>
      </c>
      <c r="BJ29" s="352">
        <v>-0.20915600000000001</v>
      </c>
      <c r="BK29" s="352">
        <v>-0.23509369999999999</v>
      </c>
      <c r="BL29" s="352">
        <v>-0.24783649999999999</v>
      </c>
      <c r="BM29" s="352">
        <v>-0.2031888</v>
      </c>
      <c r="BN29" s="352">
        <v>-0.20119480000000001</v>
      </c>
      <c r="BO29" s="352">
        <v>-0.17362610000000001</v>
      </c>
      <c r="BP29" s="352">
        <v>-0.1904246</v>
      </c>
      <c r="BQ29" s="352">
        <v>-0.1781558</v>
      </c>
      <c r="BR29" s="352">
        <v>-0.19606309999999999</v>
      </c>
      <c r="BS29" s="352">
        <v>-0.20816270000000001</v>
      </c>
      <c r="BT29" s="352">
        <v>-0.20776359999999999</v>
      </c>
      <c r="BU29" s="352">
        <v>-0.2162338</v>
      </c>
      <c r="BV29" s="352">
        <v>-0.2163785</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852"/>
      <c r="AZ30" s="852"/>
      <c r="BA30" s="852"/>
      <c r="BB30" s="852"/>
      <c r="BC30" s="852"/>
      <c r="BD30" s="852"/>
      <c r="BE30" s="852"/>
      <c r="BF30" s="852"/>
      <c r="BG30" s="852"/>
      <c r="BH30" s="852"/>
      <c r="BI30" s="852"/>
      <c r="BJ30" s="352"/>
      <c r="BK30" s="352"/>
      <c r="BL30" s="352"/>
      <c r="BM30" s="352"/>
      <c r="BN30" s="352"/>
      <c r="BO30" s="352"/>
      <c r="BP30" s="352"/>
      <c r="BQ30" s="352"/>
      <c r="BR30" s="352"/>
      <c r="BS30" s="352"/>
      <c r="BT30" s="352"/>
      <c r="BU30" s="352"/>
      <c r="BV30" s="352"/>
    </row>
    <row r="31" spans="1:74" s="274" customFormat="1" x14ac:dyDescent="0.2">
      <c r="A31" s="548" t="s">
        <v>533</v>
      </c>
      <c r="B31" s="560" t="s">
        <v>1143</v>
      </c>
      <c r="C31" s="313">
        <v>197.22988000000001</v>
      </c>
      <c r="D31" s="313">
        <v>178.06336899999999</v>
      </c>
      <c r="E31" s="313">
        <v>176.882181</v>
      </c>
      <c r="F31" s="313">
        <v>185.83204900000001</v>
      </c>
      <c r="G31" s="313">
        <v>196.36487199999999</v>
      </c>
      <c r="H31" s="313">
        <v>205.29779600000001</v>
      </c>
      <c r="I31" s="313">
        <v>221.754276</v>
      </c>
      <c r="J31" s="313">
        <v>229.26124799999999</v>
      </c>
      <c r="K31" s="313">
        <v>235.50357700000001</v>
      </c>
      <c r="L31" s="313">
        <v>235.73503299999999</v>
      </c>
      <c r="M31" s="313">
        <v>220.683379</v>
      </c>
      <c r="N31" s="313">
        <v>193.052471</v>
      </c>
      <c r="O31" s="313">
        <v>160.87744900000001</v>
      </c>
      <c r="P31" s="313">
        <v>141.07776200000001</v>
      </c>
      <c r="Q31" s="313">
        <v>142.11115699999999</v>
      </c>
      <c r="R31" s="313">
        <v>154.29309699999999</v>
      </c>
      <c r="S31" s="313">
        <v>177.48304099999999</v>
      </c>
      <c r="T31" s="313">
        <v>186.72917699999999</v>
      </c>
      <c r="U31" s="313">
        <v>208.541369</v>
      </c>
      <c r="V31" s="313">
        <v>230.774023</v>
      </c>
      <c r="W31" s="313">
        <v>243.70535000000001</v>
      </c>
      <c r="X31" s="313">
        <v>243.01998399999999</v>
      </c>
      <c r="Y31" s="313">
        <v>236.15490500000001</v>
      </c>
      <c r="Z31" s="313">
        <v>211.14952099999999</v>
      </c>
      <c r="AA31" s="313">
        <v>187.896445</v>
      </c>
      <c r="AB31" s="313">
        <v>174.685643</v>
      </c>
      <c r="AC31" s="313">
        <v>173.949138</v>
      </c>
      <c r="AD31" s="313">
        <v>187.93352400000001</v>
      </c>
      <c r="AE31" s="313">
        <v>207.05935700000001</v>
      </c>
      <c r="AF31" s="313">
        <v>225.71730600000001</v>
      </c>
      <c r="AG31" s="313">
        <v>242.93247600000001</v>
      </c>
      <c r="AH31" s="313">
        <v>266.99305399999997</v>
      </c>
      <c r="AI31" s="313">
        <v>277.21147300000001</v>
      </c>
      <c r="AJ31" s="313">
        <v>274.01406400000002</v>
      </c>
      <c r="AK31" s="313">
        <v>254.801704</v>
      </c>
      <c r="AL31" s="313">
        <v>223.298676</v>
      </c>
      <c r="AM31" s="313">
        <v>184.50430299999999</v>
      </c>
      <c r="AN31" s="313">
        <v>163.40231499999999</v>
      </c>
      <c r="AO31" s="313">
        <v>170.228511</v>
      </c>
      <c r="AP31" s="313">
        <v>188.35041899999999</v>
      </c>
      <c r="AQ31" s="313">
        <v>214.47302400000001</v>
      </c>
      <c r="AR31" s="313">
        <v>234.75323700000001</v>
      </c>
      <c r="AS31" s="313">
        <v>264.55737699999997</v>
      </c>
      <c r="AT31" s="313">
        <v>277.91525100000001</v>
      </c>
      <c r="AU31" s="313">
        <v>276.85161099999999</v>
      </c>
      <c r="AV31" s="313">
        <v>269.48558000000003</v>
      </c>
      <c r="AW31" s="313">
        <v>253.66751099999999</v>
      </c>
      <c r="AX31" s="313">
        <v>225.71036000000001</v>
      </c>
      <c r="AY31" s="871">
        <v>184.688322</v>
      </c>
      <c r="AZ31" s="871">
        <v>163.02121600000001</v>
      </c>
      <c r="BA31" s="871">
        <v>173.54224300000001</v>
      </c>
      <c r="BB31" s="871">
        <v>194.55259599999999</v>
      </c>
      <c r="BC31" s="871">
        <v>225.49050600000001</v>
      </c>
      <c r="BD31" s="871">
        <v>252.639779</v>
      </c>
      <c r="BE31" s="871">
        <v>273.53508599999998</v>
      </c>
      <c r="BF31" s="871">
        <v>294.75440800000001</v>
      </c>
      <c r="BG31" s="871">
        <v>304.587783</v>
      </c>
      <c r="BH31" s="871">
        <v>300.17114285999997</v>
      </c>
      <c r="BI31" s="871">
        <v>288.66464688000002</v>
      </c>
      <c r="BJ31" s="437">
        <v>261.64170000000001</v>
      </c>
      <c r="BK31" s="437">
        <v>233.12909999999999</v>
      </c>
      <c r="BL31" s="437">
        <v>213.59559999999999</v>
      </c>
      <c r="BM31" s="437">
        <v>213.9864</v>
      </c>
      <c r="BN31" s="437">
        <v>225.84270000000001</v>
      </c>
      <c r="BO31" s="437">
        <v>244.6086</v>
      </c>
      <c r="BP31" s="437">
        <v>260.8648</v>
      </c>
      <c r="BQ31" s="437">
        <v>278.32760000000002</v>
      </c>
      <c r="BR31" s="437">
        <v>295.97379999999998</v>
      </c>
      <c r="BS31" s="437">
        <v>302.25540000000001</v>
      </c>
      <c r="BT31" s="437">
        <v>294.78910000000002</v>
      </c>
      <c r="BU31" s="437">
        <v>279.06119999999999</v>
      </c>
      <c r="BV31" s="437">
        <v>252.64429999999999</v>
      </c>
    </row>
    <row r="32" spans="1:74" x14ac:dyDescent="0.2">
      <c r="A32" s="270" t="s">
        <v>528</v>
      </c>
      <c r="B32" s="565" t="s">
        <v>1131</v>
      </c>
      <c r="C32" s="574">
        <v>68.323999999999998</v>
      </c>
      <c r="D32" s="574">
        <v>69.248000000000005</v>
      </c>
      <c r="E32" s="574">
        <v>73.39</v>
      </c>
      <c r="F32" s="574">
        <v>74.856999999999999</v>
      </c>
      <c r="G32" s="574">
        <v>72.147999999999996</v>
      </c>
      <c r="H32" s="574">
        <v>70.045000000000002</v>
      </c>
      <c r="I32" s="574">
        <v>71.266999999999996</v>
      </c>
      <c r="J32" s="574">
        <v>68.629000000000005</v>
      </c>
      <c r="K32" s="574">
        <v>69.63</v>
      </c>
      <c r="L32" s="574">
        <v>69.197000000000003</v>
      </c>
      <c r="M32" s="574">
        <v>69.98</v>
      </c>
      <c r="N32" s="574">
        <v>63.204000000000001</v>
      </c>
      <c r="O32" s="574">
        <v>54.59</v>
      </c>
      <c r="P32" s="574">
        <v>49.136000000000003</v>
      </c>
      <c r="Q32" s="574">
        <v>49.643000000000001</v>
      </c>
      <c r="R32" s="574">
        <v>51.323999999999998</v>
      </c>
      <c r="S32" s="574">
        <v>53.750999999999998</v>
      </c>
      <c r="T32" s="574">
        <v>49.872999999999998</v>
      </c>
      <c r="U32" s="574">
        <v>47.518999999999998</v>
      </c>
      <c r="V32" s="574">
        <v>50.063000000000002</v>
      </c>
      <c r="W32" s="574">
        <v>52.158999999999999</v>
      </c>
      <c r="X32" s="574">
        <v>52.713000000000001</v>
      </c>
      <c r="Y32" s="574">
        <v>56.796999999999997</v>
      </c>
      <c r="Z32" s="574">
        <v>53.545999999999999</v>
      </c>
      <c r="AA32" s="574">
        <v>52.497999999999998</v>
      </c>
      <c r="AB32" s="574">
        <v>52.121000000000002</v>
      </c>
      <c r="AC32" s="574">
        <v>54.469000000000001</v>
      </c>
      <c r="AD32" s="574">
        <v>56.710999999999999</v>
      </c>
      <c r="AE32" s="574">
        <v>54.235999999999997</v>
      </c>
      <c r="AF32" s="574">
        <v>51.518999999999998</v>
      </c>
      <c r="AG32" s="574">
        <v>48.314999999999998</v>
      </c>
      <c r="AH32" s="574">
        <v>51.042000000000002</v>
      </c>
      <c r="AI32" s="574">
        <v>57.296999999999997</v>
      </c>
      <c r="AJ32" s="574">
        <v>66.185000000000002</v>
      </c>
      <c r="AK32" s="574">
        <v>72.043000000000006</v>
      </c>
      <c r="AL32" s="574">
        <v>65.796000000000006</v>
      </c>
      <c r="AM32" s="574">
        <v>57.378</v>
      </c>
      <c r="AN32" s="574">
        <v>53.912999999999997</v>
      </c>
      <c r="AO32" s="574">
        <v>59.557000000000002</v>
      </c>
      <c r="AP32" s="574">
        <v>66.554000000000002</v>
      </c>
      <c r="AQ32" s="574">
        <v>72.093000000000004</v>
      </c>
      <c r="AR32" s="574">
        <v>75.277000000000001</v>
      </c>
      <c r="AS32" s="574">
        <v>80.905000000000001</v>
      </c>
      <c r="AT32" s="574">
        <v>79.543000000000006</v>
      </c>
      <c r="AU32" s="574">
        <v>77.191999999999993</v>
      </c>
      <c r="AV32" s="574">
        <v>75.314999999999998</v>
      </c>
      <c r="AW32" s="574">
        <v>76.971999999999994</v>
      </c>
      <c r="AX32" s="574">
        <v>71.603999999999999</v>
      </c>
      <c r="AY32" s="854">
        <v>61.716000000000001</v>
      </c>
      <c r="AZ32" s="854">
        <v>56.2</v>
      </c>
      <c r="BA32" s="854">
        <v>63.933</v>
      </c>
      <c r="BB32" s="854">
        <v>71.394999999999996</v>
      </c>
      <c r="BC32" s="854">
        <v>77.409000000000006</v>
      </c>
      <c r="BD32" s="854">
        <v>81.567999999999998</v>
      </c>
      <c r="BE32" s="854">
        <v>80.575999999999993</v>
      </c>
      <c r="BF32" s="854">
        <v>78.162000000000006</v>
      </c>
      <c r="BG32" s="854">
        <v>80.665999999999997</v>
      </c>
      <c r="BH32" s="854">
        <v>82.483753324999995</v>
      </c>
      <c r="BI32" s="854">
        <v>84.141540832999993</v>
      </c>
      <c r="BJ32" s="354">
        <v>81.187929999999994</v>
      </c>
      <c r="BK32" s="354">
        <v>78.629270000000005</v>
      </c>
      <c r="BL32" s="354">
        <v>77.447590000000005</v>
      </c>
      <c r="BM32" s="354">
        <v>78.538049999999998</v>
      </c>
      <c r="BN32" s="354">
        <v>79.972989999999996</v>
      </c>
      <c r="BO32" s="354">
        <v>80.648060000000001</v>
      </c>
      <c r="BP32" s="354">
        <v>80.131169999999997</v>
      </c>
      <c r="BQ32" s="354">
        <v>79.449290000000005</v>
      </c>
      <c r="BR32" s="354">
        <v>79.760149999999996</v>
      </c>
      <c r="BS32" s="354">
        <v>81.202209999999994</v>
      </c>
      <c r="BT32" s="354">
        <v>82.953029999999998</v>
      </c>
      <c r="BU32" s="354">
        <v>84.517669999999995</v>
      </c>
      <c r="BV32" s="354">
        <v>81.577600000000004</v>
      </c>
    </row>
    <row r="33" spans="1:77" x14ac:dyDescent="0.2">
      <c r="A33" s="270" t="s">
        <v>574</v>
      </c>
      <c r="B33" s="565" t="s">
        <v>929</v>
      </c>
      <c r="C33" s="574">
        <v>55.151000000000003</v>
      </c>
      <c r="D33" s="574">
        <v>43.514000000000003</v>
      </c>
      <c r="E33" s="574">
        <v>41.744999999999997</v>
      </c>
      <c r="F33" s="574">
        <v>44.915999999999997</v>
      </c>
      <c r="G33" s="574">
        <v>52.225000000000001</v>
      </c>
      <c r="H33" s="574">
        <v>56.784999999999997</v>
      </c>
      <c r="I33" s="574">
        <v>64.31</v>
      </c>
      <c r="J33" s="574">
        <v>69.605999999999995</v>
      </c>
      <c r="K33" s="574">
        <v>72.167000000000002</v>
      </c>
      <c r="L33" s="574">
        <v>76.198999999999998</v>
      </c>
      <c r="M33" s="574">
        <v>72.114999999999995</v>
      </c>
      <c r="N33" s="574">
        <v>63.838999999999999</v>
      </c>
      <c r="O33" s="574">
        <v>48.018999999999998</v>
      </c>
      <c r="P33" s="574">
        <v>37.734000000000002</v>
      </c>
      <c r="Q33" s="574">
        <v>36.265999999999998</v>
      </c>
      <c r="R33" s="574">
        <v>40.213999999999999</v>
      </c>
      <c r="S33" s="574">
        <v>49.670999999999999</v>
      </c>
      <c r="T33" s="574">
        <v>54.127000000000002</v>
      </c>
      <c r="U33" s="574">
        <v>64.161000000000001</v>
      </c>
      <c r="V33" s="574">
        <v>72.837999999999994</v>
      </c>
      <c r="W33" s="574">
        <v>81.98</v>
      </c>
      <c r="X33" s="574">
        <v>86.724000000000004</v>
      </c>
      <c r="Y33" s="574">
        <v>87.671999999999997</v>
      </c>
      <c r="Z33" s="574">
        <v>76.641999999999996</v>
      </c>
      <c r="AA33" s="574">
        <v>68.543999999999997</v>
      </c>
      <c r="AB33" s="574">
        <v>60.451999999999998</v>
      </c>
      <c r="AC33" s="574">
        <v>55.197000000000003</v>
      </c>
      <c r="AD33" s="574">
        <v>60.600999999999999</v>
      </c>
      <c r="AE33" s="574">
        <v>71.049000000000007</v>
      </c>
      <c r="AF33" s="574">
        <v>79.191999999999993</v>
      </c>
      <c r="AG33" s="574">
        <v>86.676000000000002</v>
      </c>
      <c r="AH33" s="574">
        <v>96.358999999999995</v>
      </c>
      <c r="AI33" s="574">
        <v>101.404</v>
      </c>
      <c r="AJ33" s="574">
        <v>97.908000000000001</v>
      </c>
      <c r="AK33" s="574">
        <v>90.122</v>
      </c>
      <c r="AL33" s="574">
        <v>79.64</v>
      </c>
      <c r="AM33" s="574">
        <v>59.95</v>
      </c>
      <c r="AN33" s="574">
        <v>49.584000000000003</v>
      </c>
      <c r="AO33" s="574">
        <v>51.591999999999999</v>
      </c>
      <c r="AP33" s="574">
        <v>57.13</v>
      </c>
      <c r="AQ33" s="574">
        <v>66.498999999999995</v>
      </c>
      <c r="AR33" s="574">
        <v>74.856999999999999</v>
      </c>
      <c r="AS33" s="574">
        <v>87.069000000000003</v>
      </c>
      <c r="AT33" s="574">
        <v>93.796000000000006</v>
      </c>
      <c r="AU33" s="574">
        <v>97.305000000000007</v>
      </c>
      <c r="AV33" s="574">
        <v>97.292000000000002</v>
      </c>
      <c r="AW33" s="574">
        <v>92.438999999999993</v>
      </c>
      <c r="AX33" s="574">
        <v>80.662999999999997</v>
      </c>
      <c r="AY33" s="854">
        <v>59.335999999999999</v>
      </c>
      <c r="AZ33" s="854">
        <v>46.610999999999997</v>
      </c>
      <c r="BA33" s="854">
        <v>44.146000000000001</v>
      </c>
      <c r="BB33" s="854">
        <v>48.622</v>
      </c>
      <c r="BC33" s="854">
        <v>62.601999999999997</v>
      </c>
      <c r="BD33" s="854">
        <v>75.200999999999993</v>
      </c>
      <c r="BE33" s="854">
        <v>82.350999999999999</v>
      </c>
      <c r="BF33" s="854">
        <v>94.1</v>
      </c>
      <c r="BG33" s="854">
        <v>100.09</v>
      </c>
      <c r="BH33" s="854">
        <v>100.63714100999999</v>
      </c>
      <c r="BI33" s="854">
        <v>101.72031804</v>
      </c>
      <c r="BJ33" s="354">
        <v>89.710290000000001</v>
      </c>
      <c r="BK33" s="354">
        <v>73.818430000000006</v>
      </c>
      <c r="BL33" s="354">
        <v>60.730089999999997</v>
      </c>
      <c r="BM33" s="354">
        <v>58.54889</v>
      </c>
      <c r="BN33" s="354">
        <v>61.515360000000001</v>
      </c>
      <c r="BO33" s="354">
        <v>69.521799999999999</v>
      </c>
      <c r="BP33" s="354">
        <v>76.938850000000002</v>
      </c>
      <c r="BQ33" s="354">
        <v>84.505049999999997</v>
      </c>
      <c r="BR33" s="354">
        <v>92.659139999999994</v>
      </c>
      <c r="BS33" s="354">
        <v>97.591920000000002</v>
      </c>
      <c r="BT33" s="354">
        <v>97.434579999999997</v>
      </c>
      <c r="BU33" s="354">
        <v>94.162220000000005</v>
      </c>
      <c r="BV33" s="354">
        <v>83.778760000000005</v>
      </c>
    </row>
    <row r="34" spans="1:77" x14ac:dyDescent="0.2">
      <c r="A34" s="270" t="s">
        <v>575</v>
      </c>
      <c r="B34" s="565" t="s">
        <v>1144</v>
      </c>
      <c r="C34" s="574">
        <v>1.1639999999999999</v>
      </c>
      <c r="D34" s="574">
        <v>1.01</v>
      </c>
      <c r="E34" s="574">
        <v>1.07</v>
      </c>
      <c r="F34" s="574">
        <v>1.0920000000000001</v>
      </c>
      <c r="G34" s="574">
        <v>1.1060000000000001</v>
      </c>
      <c r="H34" s="574">
        <v>1.1859999999999999</v>
      </c>
      <c r="I34" s="574">
        <v>1.2250000000000001</v>
      </c>
      <c r="J34" s="574">
        <v>1.141</v>
      </c>
      <c r="K34" s="574">
        <v>1.32</v>
      </c>
      <c r="L34" s="574">
        <v>1.429</v>
      </c>
      <c r="M34" s="574">
        <v>1.5409999999999999</v>
      </c>
      <c r="N34" s="574">
        <v>1.397</v>
      </c>
      <c r="O34" s="574">
        <v>1.204</v>
      </c>
      <c r="P34" s="574">
        <v>1.1779999999999999</v>
      </c>
      <c r="Q34" s="574">
        <v>1.071</v>
      </c>
      <c r="R34" s="574">
        <v>0.99099999999999999</v>
      </c>
      <c r="S34" s="574">
        <v>1.0940000000000001</v>
      </c>
      <c r="T34" s="574">
        <v>1.228</v>
      </c>
      <c r="U34" s="574">
        <v>1.2290000000000001</v>
      </c>
      <c r="V34" s="574">
        <v>1.091</v>
      </c>
      <c r="W34" s="574">
        <v>1.083</v>
      </c>
      <c r="X34" s="574">
        <v>1.0269999999999999</v>
      </c>
      <c r="Y34" s="574">
        <v>1.1679999999999999</v>
      </c>
      <c r="Z34" s="574">
        <v>1.3380000000000001</v>
      </c>
      <c r="AA34" s="574">
        <v>0.96299999999999997</v>
      </c>
      <c r="AB34" s="574">
        <v>0.84499999999999997</v>
      </c>
      <c r="AC34" s="574">
        <v>1.145</v>
      </c>
      <c r="AD34" s="574">
        <v>1.2789999999999999</v>
      </c>
      <c r="AE34" s="574">
        <v>1.1459999999999999</v>
      </c>
      <c r="AF34" s="574">
        <v>1.1379999999999999</v>
      </c>
      <c r="AG34" s="574">
        <v>1.2330000000000001</v>
      </c>
      <c r="AH34" s="574">
        <v>1.1990000000000001</v>
      </c>
      <c r="AI34" s="574">
        <v>1.218</v>
      </c>
      <c r="AJ34" s="574">
        <v>1.345</v>
      </c>
      <c r="AK34" s="574">
        <v>1.526</v>
      </c>
      <c r="AL34" s="574">
        <v>0.90900000000000003</v>
      </c>
      <c r="AM34" s="574">
        <v>0.77800000000000002</v>
      </c>
      <c r="AN34" s="574">
        <v>0.72599999999999998</v>
      </c>
      <c r="AO34" s="574">
        <v>0.88700000000000001</v>
      </c>
      <c r="AP34" s="574">
        <v>1.034</v>
      </c>
      <c r="AQ34" s="574">
        <v>1.1379999999999999</v>
      </c>
      <c r="AR34" s="574">
        <v>1.341</v>
      </c>
      <c r="AS34" s="574">
        <v>1.2689999999999999</v>
      </c>
      <c r="AT34" s="574">
        <v>1.3240000000000001</v>
      </c>
      <c r="AU34" s="574">
        <v>1.3340000000000001</v>
      </c>
      <c r="AV34" s="574">
        <v>1.49</v>
      </c>
      <c r="AW34" s="574">
        <v>1.4319999999999999</v>
      </c>
      <c r="AX34" s="574">
        <v>1.361</v>
      </c>
      <c r="AY34" s="854">
        <v>1.125</v>
      </c>
      <c r="AZ34" s="854">
        <v>0.83399999999999996</v>
      </c>
      <c r="BA34" s="854">
        <v>1.117</v>
      </c>
      <c r="BB34" s="854">
        <v>0.88200000000000001</v>
      </c>
      <c r="BC34" s="854">
        <v>1.05</v>
      </c>
      <c r="BD34" s="854">
        <v>1.1990000000000001</v>
      </c>
      <c r="BE34" s="854">
        <v>1.214</v>
      </c>
      <c r="BF34" s="854">
        <v>1.3480000000000001</v>
      </c>
      <c r="BG34" s="854">
        <v>1.24</v>
      </c>
      <c r="BH34" s="854">
        <v>1.3581447</v>
      </c>
      <c r="BI34" s="854">
        <v>1.3342571000000001</v>
      </c>
      <c r="BJ34" s="354">
        <v>1.235894</v>
      </c>
      <c r="BK34" s="354">
        <v>1.0387169999999999</v>
      </c>
      <c r="BL34" s="354">
        <v>1.069855</v>
      </c>
      <c r="BM34" s="354">
        <v>1.137958</v>
      </c>
      <c r="BN34" s="354">
        <v>1.199006</v>
      </c>
      <c r="BO34" s="354">
        <v>1.3772169999999999</v>
      </c>
      <c r="BP34" s="354">
        <v>1.4271069999999999</v>
      </c>
      <c r="BQ34" s="354">
        <v>1.6345289999999999</v>
      </c>
      <c r="BR34" s="354">
        <v>1.7922359999999999</v>
      </c>
      <c r="BS34" s="354">
        <v>1.613429</v>
      </c>
      <c r="BT34" s="354">
        <v>1.672499</v>
      </c>
      <c r="BU34" s="354">
        <v>1.599097</v>
      </c>
      <c r="BV34" s="354">
        <v>1.4662010000000001</v>
      </c>
    </row>
    <row r="35" spans="1:77" x14ac:dyDescent="0.2">
      <c r="A35" s="270" t="s">
        <v>529</v>
      </c>
      <c r="B35" s="565" t="s">
        <v>1137</v>
      </c>
      <c r="C35" s="574">
        <v>44.529000000000003</v>
      </c>
      <c r="D35" s="574">
        <v>39.164999999999999</v>
      </c>
      <c r="E35" s="574">
        <v>37.670999999999999</v>
      </c>
      <c r="F35" s="574">
        <v>43.624000000000002</v>
      </c>
      <c r="G35" s="574">
        <v>48.456000000000003</v>
      </c>
      <c r="H35" s="574">
        <v>54.749000000000002</v>
      </c>
      <c r="I35" s="574">
        <v>61.786000000000001</v>
      </c>
      <c r="J35" s="574">
        <v>66.998000000000005</v>
      </c>
      <c r="K35" s="574">
        <v>69.929000000000002</v>
      </c>
      <c r="L35" s="574">
        <v>65.697999999999993</v>
      </c>
      <c r="M35" s="574">
        <v>55.329000000000001</v>
      </c>
      <c r="N35" s="574">
        <v>43.917999999999999</v>
      </c>
      <c r="O35" s="574">
        <v>36.618000000000002</v>
      </c>
      <c r="P35" s="574">
        <v>34.167000000000002</v>
      </c>
      <c r="Q35" s="574">
        <v>35.732999999999997</v>
      </c>
      <c r="R35" s="574">
        <v>41.741</v>
      </c>
      <c r="S35" s="574">
        <v>49.762</v>
      </c>
      <c r="T35" s="574">
        <v>58.811</v>
      </c>
      <c r="U35" s="574">
        <v>70.840999999999994</v>
      </c>
      <c r="V35" s="574">
        <v>80.811999999999998</v>
      </c>
      <c r="W35" s="574">
        <v>81.256</v>
      </c>
      <c r="X35" s="574">
        <v>75.587000000000003</v>
      </c>
      <c r="Y35" s="574">
        <v>64.201999999999998</v>
      </c>
      <c r="Z35" s="574">
        <v>54.493000000000002</v>
      </c>
      <c r="AA35" s="574">
        <v>43.063000000000002</v>
      </c>
      <c r="AB35" s="574">
        <v>39.097999999999999</v>
      </c>
      <c r="AC35" s="574">
        <v>40.268999999999998</v>
      </c>
      <c r="AD35" s="574">
        <v>47.418999999999997</v>
      </c>
      <c r="AE35" s="574">
        <v>59.024000000000001</v>
      </c>
      <c r="AF35" s="574">
        <v>70.47</v>
      </c>
      <c r="AG35" s="574">
        <v>79.897999999999996</v>
      </c>
      <c r="AH35" s="574">
        <v>90.894000000000005</v>
      </c>
      <c r="AI35" s="574">
        <v>90.040999999999997</v>
      </c>
      <c r="AJ35" s="574">
        <v>80.539000000000001</v>
      </c>
      <c r="AK35" s="574">
        <v>64.456000000000003</v>
      </c>
      <c r="AL35" s="574">
        <v>50.121000000000002</v>
      </c>
      <c r="AM35" s="574">
        <v>41.661000000000001</v>
      </c>
      <c r="AN35" s="574">
        <v>35.713000000000001</v>
      </c>
      <c r="AO35" s="574">
        <v>35.034999999999997</v>
      </c>
      <c r="AP35" s="574">
        <v>41.512</v>
      </c>
      <c r="AQ35" s="574">
        <v>51.854999999999997</v>
      </c>
      <c r="AR35" s="574">
        <v>59.201999999999998</v>
      </c>
      <c r="AS35" s="574">
        <v>69.501999999999995</v>
      </c>
      <c r="AT35" s="574">
        <v>76.995999999999995</v>
      </c>
      <c r="AU35" s="574">
        <v>76.45</v>
      </c>
      <c r="AV35" s="574">
        <v>71.018000000000001</v>
      </c>
      <c r="AW35" s="574">
        <v>59.993000000000002</v>
      </c>
      <c r="AX35" s="574">
        <v>49.06</v>
      </c>
      <c r="AY35" s="854">
        <v>40.823</v>
      </c>
      <c r="AZ35" s="854">
        <v>38.39</v>
      </c>
      <c r="BA35" s="854">
        <v>42.762999999999998</v>
      </c>
      <c r="BB35" s="854">
        <v>50.588000000000001</v>
      </c>
      <c r="BC35" s="854">
        <v>59.325000000000003</v>
      </c>
      <c r="BD35" s="854">
        <v>67.573999999999998</v>
      </c>
      <c r="BE35" s="854">
        <v>79.994</v>
      </c>
      <c r="BF35" s="854">
        <v>90.066000000000003</v>
      </c>
      <c r="BG35" s="854">
        <v>92.519000000000005</v>
      </c>
      <c r="BH35" s="854">
        <v>85.915424763000004</v>
      </c>
      <c r="BI35" s="854">
        <v>72.263665634000006</v>
      </c>
      <c r="BJ35" s="354">
        <v>60.932290000000002</v>
      </c>
      <c r="BK35" s="354">
        <v>52.201529999999998</v>
      </c>
      <c r="BL35" s="354">
        <v>48.180109999999999</v>
      </c>
      <c r="BM35" s="354">
        <v>49.958280000000002</v>
      </c>
      <c r="BN35" s="354">
        <v>57.197850000000003</v>
      </c>
      <c r="BO35" s="354">
        <v>66.167479999999998</v>
      </c>
      <c r="BP35" s="354">
        <v>74.889759999999995</v>
      </c>
      <c r="BQ35" s="354">
        <v>84.104870000000005</v>
      </c>
      <c r="BR35" s="354">
        <v>92.723770000000002</v>
      </c>
      <c r="BS35" s="354">
        <v>93.253820000000005</v>
      </c>
      <c r="BT35" s="354">
        <v>84.44444</v>
      </c>
      <c r="BU35" s="354">
        <v>71.097130000000007</v>
      </c>
      <c r="BV35" s="354">
        <v>58.77261</v>
      </c>
    </row>
    <row r="36" spans="1:77" x14ac:dyDescent="0.2">
      <c r="A36" s="270" t="s">
        <v>439</v>
      </c>
      <c r="B36" s="565" t="s">
        <v>1133</v>
      </c>
      <c r="C36" s="574">
        <v>28.061879999999999</v>
      </c>
      <c r="D36" s="574">
        <v>25.126369</v>
      </c>
      <c r="E36" s="574">
        <v>23.006181000000002</v>
      </c>
      <c r="F36" s="574">
        <v>21.343049000000001</v>
      </c>
      <c r="G36" s="574">
        <v>22.429872</v>
      </c>
      <c r="H36" s="574">
        <v>22.532796000000001</v>
      </c>
      <c r="I36" s="574">
        <v>23.166276</v>
      </c>
      <c r="J36" s="574">
        <v>22.887248</v>
      </c>
      <c r="K36" s="574">
        <v>22.457577000000001</v>
      </c>
      <c r="L36" s="574">
        <v>23.212033000000002</v>
      </c>
      <c r="M36" s="574">
        <v>21.718378999999999</v>
      </c>
      <c r="N36" s="574">
        <v>20.694471</v>
      </c>
      <c r="O36" s="574">
        <v>20.446449000000001</v>
      </c>
      <c r="P36" s="574">
        <v>18.862762</v>
      </c>
      <c r="Q36" s="574">
        <v>19.398157000000001</v>
      </c>
      <c r="R36" s="574">
        <v>20.023097</v>
      </c>
      <c r="S36" s="574">
        <v>23.205041000000001</v>
      </c>
      <c r="T36" s="574">
        <v>22.690176999999998</v>
      </c>
      <c r="U36" s="574">
        <v>24.791369</v>
      </c>
      <c r="V36" s="574">
        <v>25.970023000000001</v>
      </c>
      <c r="W36" s="574">
        <v>27.227350000000001</v>
      </c>
      <c r="X36" s="574">
        <v>26.968983999999999</v>
      </c>
      <c r="Y36" s="574">
        <v>26.315905000000001</v>
      </c>
      <c r="Z36" s="574">
        <v>25.130521000000002</v>
      </c>
      <c r="AA36" s="574">
        <v>22.828444999999999</v>
      </c>
      <c r="AB36" s="574">
        <v>22.169643000000001</v>
      </c>
      <c r="AC36" s="574">
        <v>22.869138</v>
      </c>
      <c r="AD36" s="574">
        <v>21.923524</v>
      </c>
      <c r="AE36" s="574">
        <v>21.604357</v>
      </c>
      <c r="AF36" s="574">
        <v>23.398306000000002</v>
      </c>
      <c r="AG36" s="574">
        <v>26.810476000000001</v>
      </c>
      <c r="AH36" s="574">
        <v>27.499054000000001</v>
      </c>
      <c r="AI36" s="574">
        <v>27.251473000000001</v>
      </c>
      <c r="AJ36" s="574">
        <v>28.037064000000001</v>
      </c>
      <c r="AK36" s="574">
        <v>26.654703999999999</v>
      </c>
      <c r="AL36" s="574">
        <v>26.832675999999999</v>
      </c>
      <c r="AM36" s="574">
        <v>24.737303000000001</v>
      </c>
      <c r="AN36" s="574">
        <v>23.466315000000002</v>
      </c>
      <c r="AO36" s="574">
        <v>23.157511</v>
      </c>
      <c r="AP36" s="574">
        <v>22.120418999999998</v>
      </c>
      <c r="AQ36" s="574">
        <v>22.888024000000001</v>
      </c>
      <c r="AR36" s="574">
        <v>24.076236999999999</v>
      </c>
      <c r="AS36" s="574">
        <v>25.812377000000001</v>
      </c>
      <c r="AT36" s="574">
        <v>26.256250999999999</v>
      </c>
      <c r="AU36" s="574">
        <v>24.570611</v>
      </c>
      <c r="AV36" s="574">
        <v>24.37058</v>
      </c>
      <c r="AW36" s="574">
        <v>22.831510999999999</v>
      </c>
      <c r="AX36" s="574">
        <v>23.022359999999999</v>
      </c>
      <c r="AY36" s="854">
        <v>21.688321999999999</v>
      </c>
      <c r="AZ36" s="854">
        <v>20.986215999999999</v>
      </c>
      <c r="BA36" s="854">
        <v>21.583243</v>
      </c>
      <c r="BB36" s="854">
        <v>23.065595999999999</v>
      </c>
      <c r="BC36" s="854">
        <v>25.104506000000001</v>
      </c>
      <c r="BD36" s="854">
        <v>27.097778999999999</v>
      </c>
      <c r="BE36" s="854">
        <v>29.400086000000002</v>
      </c>
      <c r="BF36" s="854">
        <v>31.078408</v>
      </c>
      <c r="BG36" s="854">
        <v>30.072783000000001</v>
      </c>
      <c r="BH36" s="854">
        <v>29.776679054999999</v>
      </c>
      <c r="BI36" s="854">
        <v>29.204865271999999</v>
      </c>
      <c r="BJ36" s="354">
        <v>28.575289999999999</v>
      </c>
      <c r="BK36" s="354">
        <v>27.441120000000002</v>
      </c>
      <c r="BL36" s="354">
        <v>26.167960000000001</v>
      </c>
      <c r="BM36" s="354">
        <v>25.803180000000001</v>
      </c>
      <c r="BN36" s="354">
        <v>25.957470000000001</v>
      </c>
      <c r="BO36" s="354">
        <v>26.894010000000002</v>
      </c>
      <c r="BP36" s="354">
        <v>27.477879999999999</v>
      </c>
      <c r="BQ36" s="354">
        <v>28.63382</v>
      </c>
      <c r="BR36" s="354">
        <v>29.038540000000001</v>
      </c>
      <c r="BS36" s="354">
        <v>28.59402</v>
      </c>
      <c r="BT36" s="354">
        <v>28.284579999999998</v>
      </c>
      <c r="BU36" s="354">
        <v>27.68506</v>
      </c>
      <c r="BV36" s="354">
        <v>27.049099999999999</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854"/>
      <c r="AZ37" s="854"/>
      <c r="BA37" s="854"/>
      <c r="BB37" s="854"/>
      <c r="BC37" s="854"/>
      <c r="BD37" s="854"/>
      <c r="BE37" s="854"/>
      <c r="BF37" s="854"/>
      <c r="BG37" s="854"/>
      <c r="BH37" s="854"/>
      <c r="BI37" s="854"/>
      <c r="BJ37" s="354"/>
      <c r="BK37" s="354"/>
      <c r="BL37" s="354"/>
      <c r="BM37" s="354"/>
      <c r="BN37" s="354"/>
      <c r="BO37" s="354"/>
      <c r="BP37" s="354"/>
      <c r="BQ37" s="354"/>
      <c r="BR37" s="354"/>
      <c r="BS37" s="354"/>
      <c r="BT37" s="354"/>
      <c r="BU37" s="354"/>
      <c r="BV37" s="354"/>
    </row>
    <row r="38" spans="1:77" x14ac:dyDescent="0.2">
      <c r="A38" s="269"/>
      <c r="B38" s="85" t="s">
        <v>1145</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854"/>
      <c r="AZ38" s="854"/>
      <c r="BA38" s="854"/>
      <c r="BB38" s="854"/>
      <c r="BC38" s="854"/>
      <c r="BD38" s="854"/>
      <c r="BE38" s="854"/>
      <c r="BF38" s="854"/>
      <c r="BG38" s="854"/>
      <c r="BH38" s="854"/>
      <c r="BI38" s="854"/>
      <c r="BJ38" s="354"/>
      <c r="BK38" s="354"/>
      <c r="BL38" s="354"/>
      <c r="BM38" s="354"/>
      <c r="BN38" s="354"/>
      <c r="BO38" s="354"/>
      <c r="BP38" s="354"/>
      <c r="BQ38" s="354"/>
      <c r="BR38" s="354"/>
      <c r="BS38" s="354"/>
      <c r="BT38" s="354"/>
      <c r="BU38" s="354"/>
      <c r="BV38" s="354"/>
    </row>
    <row r="39" spans="1:77" s="274" customFormat="1" x14ac:dyDescent="0.2">
      <c r="A39" s="548" t="s">
        <v>447</v>
      </c>
      <c r="B39" s="566" t="s">
        <v>1146</v>
      </c>
      <c r="C39" s="100">
        <v>16.201063999999999</v>
      </c>
      <c r="D39" s="100">
        <v>14.79318</v>
      </c>
      <c r="E39" s="100">
        <v>16.985194</v>
      </c>
      <c r="F39" s="100">
        <v>17.840934000000001</v>
      </c>
      <c r="G39" s="100">
        <v>18.449162000000001</v>
      </c>
      <c r="H39" s="100">
        <v>18.999732000000002</v>
      </c>
      <c r="I39" s="100">
        <v>18.821871000000002</v>
      </c>
      <c r="J39" s="100">
        <v>18.589290999999999</v>
      </c>
      <c r="K39" s="100">
        <v>17.813500000000001</v>
      </c>
      <c r="L39" s="100">
        <v>17.698678000000001</v>
      </c>
      <c r="M39" s="100">
        <v>18.063067</v>
      </c>
      <c r="N39" s="100">
        <v>18.000257999999999</v>
      </c>
      <c r="O39" s="100">
        <v>16.884741000000002</v>
      </c>
      <c r="P39" s="100">
        <v>17.518035999999999</v>
      </c>
      <c r="Q39" s="100">
        <v>18.182839000000001</v>
      </c>
      <c r="R39" s="100">
        <v>18.4023</v>
      </c>
      <c r="S39" s="100">
        <v>18.963322999999999</v>
      </c>
      <c r="T39" s="100">
        <v>19.130033000000001</v>
      </c>
      <c r="U39" s="100">
        <v>18.854386999999999</v>
      </c>
      <c r="V39" s="100">
        <v>19.119451999999999</v>
      </c>
      <c r="W39" s="100">
        <v>18.749634</v>
      </c>
      <c r="X39" s="100">
        <v>18.232194</v>
      </c>
      <c r="Y39" s="100">
        <v>18.623833999999999</v>
      </c>
      <c r="Z39" s="100">
        <v>17.677872000000001</v>
      </c>
      <c r="AA39" s="100">
        <v>17.084869999999999</v>
      </c>
      <c r="AB39" s="100">
        <v>17.492929</v>
      </c>
      <c r="AC39" s="100">
        <v>18.167033</v>
      </c>
      <c r="AD39" s="100">
        <v>18.492799999999999</v>
      </c>
      <c r="AE39" s="100">
        <v>19.077418999999999</v>
      </c>
      <c r="AF39" s="100">
        <v>19.100832</v>
      </c>
      <c r="AG39" s="100">
        <v>19.049292000000001</v>
      </c>
      <c r="AH39" s="100">
        <v>19.199742000000001</v>
      </c>
      <c r="AI39" s="100">
        <v>18.477132999999998</v>
      </c>
      <c r="AJ39" s="100">
        <v>17.926323</v>
      </c>
      <c r="AK39" s="100">
        <v>18.359667999999999</v>
      </c>
      <c r="AL39" s="100">
        <v>18.445969000000002</v>
      </c>
      <c r="AM39" s="100">
        <v>17.220064000000001</v>
      </c>
      <c r="AN39" s="100">
        <v>17.253034</v>
      </c>
      <c r="AO39" s="100">
        <v>18.257033</v>
      </c>
      <c r="AP39" s="100">
        <v>18.565532999999999</v>
      </c>
      <c r="AQ39" s="100">
        <v>19.217517000000001</v>
      </c>
      <c r="AR39" s="100">
        <v>19.330300000000001</v>
      </c>
      <c r="AS39" s="100">
        <v>19.326644999999999</v>
      </c>
      <c r="AT39" s="100">
        <v>19.366161999999999</v>
      </c>
      <c r="AU39" s="100">
        <v>18.480267999999999</v>
      </c>
      <c r="AV39" s="100">
        <v>18.573162</v>
      </c>
      <c r="AW39" s="100">
        <v>18.477767</v>
      </c>
      <c r="AX39" s="100">
        <v>18.540773999999999</v>
      </c>
      <c r="AY39" s="870">
        <v>17.246708999999999</v>
      </c>
      <c r="AZ39" s="870">
        <v>17.319213999999999</v>
      </c>
      <c r="BA39" s="870">
        <v>17.963097999999999</v>
      </c>
      <c r="BB39" s="870">
        <v>18.263832000000001</v>
      </c>
      <c r="BC39" s="870">
        <v>18.988001000000001</v>
      </c>
      <c r="BD39" s="870">
        <v>19.320967</v>
      </c>
      <c r="BE39" s="870">
        <v>19.288</v>
      </c>
      <c r="BF39" s="870">
        <v>19.228902999999999</v>
      </c>
      <c r="BG39" s="870">
        <v>18.635166999999999</v>
      </c>
      <c r="BH39" s="870">
        <v>18.023573518999999</v>
      </c>
      <c r="BI39" s="870">
        <v>18.311344678000001</v>
      </c>
      <c r="BJ39" s="559">
        <v>18.058969999999999</v>
      </c>
      <c r="BK39" s="559">
        <v>17.28134</v>
      </c>
      <c r="BL39" s="559">
        <v>17.178840000000001</v>
      </c>
      <c r="BM39" s="559">
        <v>17.920400000000001</v>
      </c>
      <c r="BN39" s="559">
        <v>18.384640000000001</v>
      </c>
      <c r="BO39" s="559">
        <v>18.633430000000001</v>
      </c>
      <c r="BP39" s="559">
        <v>18.761600000000001</v>
      </c>
      <c r="BQ39" s="559">
        <v>18.906230000000001</v>
      </c>
      <c r="BR39" s="559">
        <v>18.91939</v>
      </c>
      <c r="BS39" s="559">
        <v>18.169119999999999</v>
      </c>
      <c r="BT39" s="559">
        <v>17.664670000000001</v>
      </c>
      <c r="BU39" s="559">
        <v>17.880890000000001</v>
      </c>
      <c r="BV39" s="559">
        <v>17.941770000000002</v>
      </c>
    </row>
    <row r="40" spans="1:77" x14ac:dyDescent="0.2">
      <c r="A40" s="270" t="s">
        <v>239</v>
      </c>
      <c r="B40" s="565" t="s">
        <v>937</v>
      </c>
      <c r="C40" s="429">
        <v>14.541839</v>
      </c>
      <c r="D40" s="429">
        <v>12.370929</v>
      </c>
      <c r="E40" s="429">
        <v>14.387129</v>
      </c>
      <c r="F40" s="429">
        <v>15.162167</v>
      </c>
      <c r="G40" s="429">
        <v>15.595677</v>
      </c>
      <c r="H40" s="429">
        <v>16.190232999999999</v>
      </c>
      <c r="I40" s="429">
        <v>15.851839</v>
      </c>
      <c r="J40" s="429">
        <v>15.726000000000001</v>
      </c>
      <c r="K40" s="429">
        <v>15.231667</v>
      </c>
      <c r="L40" s="429">
        <v>15.045355000000001</v>
      </c>
      <c r="M40" s="429">
        <v>15.683967000000001</v>
      </c>
      <c r="N40" s="429">
        <v>15.756902999999999</v>
      </c>
      <c r="O40" s="429">
        <v>15.467677</v>
      </c>
      <c r="P40" s="429">
        <v>15.397285999999999</v>
      </c>
      <c r="Q40" s="429">
        <v>15.846807</v>
      </c>
      <c r="R40" s="429">
        <v>15.648300000000001</v>
      </c>
      <c r="S40" s="429">
        <v>16.238773999999999</v>
      </c>
      <c r="T40" s="429">
        <v>16.571000000000002</v>
      </c>
      <c r="U40" s="429">
        <v>16.358000000000001</v>
      </c>
      <c r="V40" s="429">
        <v>16.427676999999999</v>
      </c>
      <c r="W40" s="429">
        <v>16.141200000000001</v>
      </c>
      <c r="X40" s="429">
        <v>15.775807</v>
      </c>
      <c r="Y40" s="429">
        <v>16.450467</v>
      </c>
      <c r="Z40" s="429">
        <v>15.376936000000001</v>
      </c>
      <c r="AA40" s="429">
        <v>15.086548000000001</v>
      </c>
      <c r="AB40" s="429">
        <v>15.125607</v>
      </c>
      <c r="AC40" s="429">
        <v>15.512516</v>
      </c>
      <c r="AD40" s="429">
        <v>15.839833</v>
      </c>
      <c r="AE40" s="429">
        <v>16.215032000000001</v>
      </c>
      <c r="AF40" s="429">
        <v>16.406133000000001</v>
      </c>
      <c r="AG40" s="429">
        <v>16.627967999999999</v>
      </c>
      <c r="AH40" s="429">
        <v>16.689484</v>
      </c>
      <c r="AI40" s="429">
        <v>16.2393</v>
      </c>
      <c r="AJ40" s="429">
        <v>15.356903000000001</v>
      </c>
      <c r="AK40" s="429">
        <v>15.937167000000001</v>
      </c>
      <c r="AL40" s="429">
        <v>16.501839</v>
      </c>
      <c r="AM40" s="429">
        <v>15.394838999999999</v>
      </c>
      <c r="AN40" s="429">
        <v>14.881862</v>
      </c>
      <c r="AO40" s="429">
        <v>15.864613</v>
      </c>
      <c r="AP40" s="429">
        <v>15.881767</v>
      </c>
      <c r="AQ40" s="429">
        <v>16.718516000000001</v>
      </c>
      <c r="AR40" s="429">
        <v>16.815632999999998</v>
      </c>
      <c r="AS40" s="429">
        <v>16.579903000000002</v>
      </c>
      <c r="AT40" s="429">
        <v>16.853031999999999</v>
      </c>
      <c r="AU40" s="429">
        <v>16.202500000000001</v>
      </c>
      <c r="AV40" s="429">
        <v>16.116871</v>
      </c>
      <c r="AW40" s="429">
        <v>16.553699999999999</v>
      </c>
      <c r="AX40" s="429">
        <v>16.772129</v>
      </c>
      <c r="AY40" s="852">
        <v>15.737</v>
      </c>
      <c r="AZ40" s="852">
        <v>15.357393</v>
      </c>
      <c r="BA40" s="852">
        <v>15.829644999999999</v>
      </c>
      <c r="BB40" s="852">
        <v>16.090599999999998</v>
      </c>
      <c r="BC40" s="852">
        <v>16.723580999999999</v>
      </c>
      <c r="BD40" s="852">
        <v>17.095267</v>
      </c>
      <c r="BE40" s="852">
        <v>16.999580999999999</v>
      </c>
      <c r="BF40" s="852">
        <v>16.942257999999999</v>
      </c>
      <c r="BG40" s="852">
        <v>16.464433</v>
      </c>
      <c r="BH40" s="852">
        <v>15.416516129</v>
      </c>
      <c r="BI40" s="852">
        <v>16.360842000000002</v>
      </c>
      <c r="BJ40" s="352">
        <v>16.194330000000001</v>
      </c>
      <c r="BK40" s="352">
        <v>15.63988</v>
      </c>
      <c r="BL40" s="352">
        <v>15.2288</v>
      </c>
      <c r="BM40" s="352">
        <v>15.77089</v>
      </c>
      <c r="BN40" s="352">
        <v>16.031189999999999</v>
      </c>
      <c r="BO40" s="352">
        <v>16.23272</v>
      </c>
      <c r="BP40" s="352">
        <v>16.373390000000001</v>
      </c>
      <c r="BQ40" s="352">
        <v>16.520949999999999</v>
      </c>
      <c r="BR40" s="352">
        <v>16.47888</v>
      </c>
      <c r="BS40" s="352">
        <v>15.86176</v>
      </c>
      <c r="BT40" s="352">
        <v>15.24029</v>
      </c>
      <c r="BU40" s="352">
        <v>15.743779999999999</v>
      </c>
      <c r="BV40" s="352">
        <v>15.911619999999999</v>
      </c>
    </row>
    <row r="41" spans="1:77" x14ac:dyDescent="0.2">
      <c r="A41" s="270" t="s">
        <v>535</v>
      </c>
      <c r="B41" s="565" t="s">
        <v>1147</v>
      </c>
      <c r="C41" s="429">
        <v>0.59341900000000003</v>
      </c>
      <c r="D41" s="429">
        <v>0.48278599999999999</v>
      </c>
      <c r="E41" s="429">
        <v>0.52032299999999998</v>
      </c>
      <c r="F41" s="429">
        <v>0.45146700000000001</v>
      </c>
      <c r="G41" s="429">
        <v>0.43029000000000001</v>
      </c>
      <c r="H41" s="429">
        <v>0.41423300000000002</v>
      </c>
      <c r="I41" s="429">
        <v>0.43203200000000003</v>
      </c>
      <c r="J41" s="429">
        <v>0.43338700000000002</v>
      </c>
      <c r="K41" s="429">
        <v>0.54430000000000001</v>
      </c>
      <c r="L41" s="429">
        <v>0.69641900000000001</v>
      </c>
      <c r="M41" s="429">
        <v>0.77470000000000006</v>
      </c>
      <c r="N41" s="429">
        <v>0.80593599999999999</v>
      </c>
      <c r="O41" s="429">
        <v>0.65322599999999997</v>
      </c>
      <c r="P41" s="429">
        <v>0.59253599999999995</v>
      </c>
      <c r="Q41" s="429">
        <v>0.53151599999999999</v>
      </c>
      <c r="R41" s="429">
        <v>0.46949999999999997</v>
      </c>
      <c r="S41" s="429">
        <v>0.45261299999999999</v>
      </c>
      <c r="T41" s="429">
        <v>0.43890000000000001</v>
      </c>
      <c r="U41" s="429">
        <v>0.47387099999999999</v>
      </c>
      <c r="V41" s="429">
        <v>0.48696800000000001</v>
      </c>
      <c r="W41" s="429">
        <v>0.60746699999999998</v>
      </c>
      <c r="X41" s="429">
        <v>0.64980700000000002</v>
      </c>
      <c r="Y41" s="429">
        <v>0.73766699999999996</v>
      </c>
      <c r="Z41" s="429">
        <v>0.72506499999999996</v>
      </c>
      <c r="AA41" s="429">
        <v>0.74316099999999996</v>
      </c>
      <c r="AB41" s="429">
        <v>0.685643</v>
      </c>
      <c r="AC41" s="429">
        <v>0.55525800000000003</v>
      </c>
      <c r="AD41" s="429">
        <v>0.4975</v>
      </c>
      <c r="AE41" s="429">
        <v>0.47541899999999998</v>
      </c>
      <c r="AF41" s="429">
        <v>0.50119999999999998</v>
      </c>
      <c r="AG41" s="429">
        <v>0.46858100000000003</v>
      </c>
      <c r="AH41" s="429">
        <v>0.52141899999999997</v>
      </c>
      <c r="AI41" s="429">
        <v>0.68156700000000003</v>
      </c>
      <c r="AJ41" s="429">
        <v>0.75222599999999995</v>
      </c>
      <c r="AK41" s="429">
        <v>0.79616699999999996</v>
      </c>
      <c r="AL41" s="429">
        <v>0.79680700000000004</v>
      </c>
      <c r="AM41" s="429">
        <v>0.69238699999999997</v>
      </c>
      <c r="AN41" s="429">
        <v>0.692241</v>
      </c>
      <c r="AO41" s="429">
        <v>0.64025799999999999</v>
      </c>
      <c r="AP41" s="429">
        <v>0.59803300000000004</v>
      </c>
      <c r="AQ41" s="429">
        <v>0.54193599999999997</v>
      </c>
      <c r="AR41" s="429">
        <v>0.52716700000000005</v>
      </c>
      <c r="AS41" s="429">
        <v>0.51461299999999999</v>
      </c>
      <c r="AT41" s="429">
        <v>0.57235499999999995</v>
      </c>
      <c r="AU41" s="429">
        <v>0.69546699999999995</v>
      </c>
      <c r="AV41" s="429">
        <v>0.743807</v>
      </c>
      <c r="AW41" s="429">
        <v>0.79830000000000001</v>
      </c>
      <c r="AX41" s="429">
        <v>0.76106499999999999</v>
      </c>
      <c r="AY41" s="852">
        <v>0.66506500000000002</v>
      </c>
      <c r="AZ41" s="852">
        <v>0.61832100000000001</v>
      </c>
      <c r="BA41" s="852">
        <v>0.52580700000000002</v>
      </c>
      <c r="BB41" s="852">
        <v>0.51033300000000004</v>
      </c>
      <c r="BC41" s="852">
        <v>0.49593599999999999</v>
      </c>
      <c r="BD41" s="852">
        <v>0.50033300000000003</v>
      </c>
      <c r="BE41" s="852">
        <v>0.52667699999999995</v>
      </c>
      <c r="BF41" s="852">
        <v>0.53767699999999996</v>
      </c>
      <c r="BG41" s="852">
        <v>0.69926699999999997</v>
      </c>
      <c r="BH41" s="852">
        <v>0.73716910000000002</v>
      </c>
      <c r="BI41" s="852">
        <v>0.76841800000000005</v>
      </c>
      <c r="BJ41" s="352">
        <v>0.76946020000000004</v>
      </c>
      <c r="BK41" s="352">
        <v>0.73831550000000001</v>
      </c>
      <c r="BL41" s="352">
        <v>0.66718250000000001</v>
      </c>
      <c r="BM41" s="352">
        <v>0.57745679999999999</v>
      </c>
      <c r="BN41" s="352">
        <v>0.52597530000000003</v>
      </c>
      <c r="BO41" s="352">
        <v>0.48447420000000002</v>
      </c>
      <c r="BP41" s="352">
        <v>0.48623870000000002</v>
      </c>
      <c r="BQ41" s="352">
        <v>0.49104959999999997</v>
      </c>
      <c r="BR41" s="352">
        <v>0.51289399999999996</v>
      </c>
      <c r="BS41" s="352">
        <v>0.64715080000000003</v>
      </c>
      <c r="BT41" s="352">
        <v>0.71593669999999998</v>
      </c>
      <c r="BU41" s="352">
        <v>0.73894820000000005</v>
      </c>
      <c r="BV41" s="352">
        <v>0.74919449999999999</v>
      </c>
    </row>
    <row r="42" spans="1:77" ht="11.1" customHeight="1" x14ac:dyDescent="0.2">
      <c r="A42" s="270" t="s">
        <v>497</v>
      </c>
      <c r="B42" s="565" t="s">
        <v>1148</v>
      </c>
      <c r="C42" s="429">
        <v>1.0294190000000001</v>
      </c>
      <c r="D42" s="429">
        <v>1.0139290000000001</v>
      </c>
      <c r="E42" s="429">
        <v>1.1185160000000001</v>
      </c>
      <c r="F42" s="429">
        <v>1.1670670000000001</v>
      </c>
      <c r="G42" s="429">
        <v>1.184194</v>
      </c>
      <c r="H42" s="429">
        <v>1.210267</v>
      </c>
      <c r="I42" s="429">
        <v>1.2045159999999999</v>
      </c>
      <c r="J42" s="429">
        <v>1.2005809999999999</v>
      </c>
      <c r="K42" s="429">
        <v>1.1911670000000001</v>
      </c>
      <c r="L42" s="429">
        <v>1.1747099999999999</v>
      </c>
      <c r="M42" s="429">
        <v>1.179</v>
      </c>
      <c r="N42" s="429">
        <v>1.180677</v>
      </c>
      <c r="O42" s="429">
        <v>1.0839030000000001</v>
      </c>
      <c r="P42" s="429">
        <v>1.1350709999999999</v>
      </c>
      <c r="Q42" s="429">
        <v>1.1663870000000001</v>
      </c>
      <c r="R42" s="429">
        <v>1.1906330000000001</v>
      </c>
      <c r="S42" s="429">
        <v>1.2010000000000001</v>
      </c>
      <c r="T42" s="429">
        <v>1.2102329999999999</v>
      </c>
      <c r="U42" s="429">
        <v>1.1805159999999999</v>
      </c>
      <c r="V42" s="429">
        <v>1.205452</v>
      </c>
      <c r="W42" s="429">
        <v>1.1923999999999999</v>
      </c>
      <c r="X42" s="429">
        <v>1.1802900000000001</v>
      </c>
      <c r="Y42" s="429">
        <v>1.1786669999999999</v>
      </c>
      <c r="Z42" s="429">
        <v>1.148129</v>
      </c>
      <c r="AA42" s="429">
        <v>1.1026450000000001</v>
      </c>
      <c r="AB42" s="429">
        <v>1.1352139999999999</v>
      </c>
      <c r="AC42" s="429">
        <v>1.1557740000000001</v>
      </c>
      <c r="AD42" s="429">
        <v>1.1686000000000001</v>
      </c>
      <c r="AE42" s="429">
        <v>1.218645</v>
      </c>
      <c r="AF42" s="429">
        <v>1.2242</v>
      </c>
      <c r="AG42" s="429">
        <v>1.198194</v>
      </c>
      <c r="AH42" s="429">
        <v>1.235258</v>
      </c>
      <c r="AI42" s="429">
        <v>1.193433</v>
      </c>
      <c r="AJ42" s="429">
        <v>1.1958709999999999</v>
      </c>
      <c r="AK42" s="429">
        <v>1.1888669999999999</v>
      </c>
      <c r="AL42" s="429">
        <v>1.1564190000000001</v>
      </c>
      <c r="AM42" s="429">
        <v>1.1015159999999999</v>
      </c>
      <c r="AN42" s="429">
        <v>1.1127929999999999</v>
      </c>
      <c r="AO42" s="429">
        <v>1.1611940000000001</v>
      </c>
      <c r="AP42" s="429">
        <v>1.2027330000000001</v>
      </c>
      <c r="AQ42" s="429">
        <v>1.2130650000000001</v>
      </c>
      <c r="AR42" s="429">
        <v>1.2009000000000001</v>
      </c>
      <c r="AS42" s="429">
        <v>1.199419</v>
      </c>
      <c r="AT42" s="429">
        <v>1.2143870000000001</v>
      </c>
      <c r="AU42" s="429">
        <v>1.1751</v>
      </c>
      <c r="AV42" s="429">
        <v>1.2002900000000001</v>
      </c>
      <c r="AW42" s="429">
        <v>1.1693</v>
      </c>
      <c r="AX42" s="429">
        <v>1.169516</v>
      </c>
      <c r="AY42" s="852">
        <v>1.093161</v>
      </c>
      <c r="AZ42" s="852">
        <v>1.1087499999999999</v>
      </c>
      <c r="BA42" s="852">
        <v>1.1333549999999999</v>
      </c>
      <c r="BB42" s="852">
        <v>1.1593329999999999</v>
      </c>
      <c r="BC42" s="852">
        <v>1.1822900000000001</v>
      </c>
      <c r="BD42" s="852">
        <v>1.177667</v>
      </c>
      <c r="BE42" s="852">
        <v>1.174871</v>
      </c>
      <c r="BF42" s="852">
        <v>1.1768069999999999</v>
      </c>
      <c r="BG42" s="852">
        <v>1.1613</v>
      </c>
      <c r="BH42" s="852">
        <v>1.1667407452</v>
      </c>
      <c r="BI42" s="852">
        <v>1.1459497767</v>
      </c>
      <c r="BJ42" s="352">
        <v>1.1305989999999999</v>
      </c>
      <c r="BK42" s="352">
        <v>1.108854</v>
      </c>
      <c r="BL42" s="352">
        <v>1.135446</v>
      </c>
      <c r="BM42" s="352">
        <v>1.1544559999999999</v>
      </c>
      <c r="BN42" s="352">
        <v>1.197106</v>
      </c>
      <c r="BO42" s="352">
        <v>1.193802</v>
      </c>
      <c r="BP42" s="352">
        <v>1.199614</v>
      </c>
      <c r="BQ42" s="352">
        <v>1.2071460000000001</v>
      </c>
      <c r="BR42" s="352">
        <v>1.212998</v>
      </c>
      <c r="BS42" s="352">
        <v>1.171789</v>
      </c>
      <c r="BT42" s="352">
        <v>1.1705909999999999</v>
      </c>
      <c r="BU42" s="352">
        <v>1.1724669999999999</v>
      </c>
      <c r="BV42" s="352">
        <v>1.1593199999999999</v>
      </c>
      <c r="BX42" s="303"/>
      <c r="BY42" s="303"/>
    </row>
    <row r="43" spans="1:77" ht="11.1" customHeight="1" x14ac:dyDescent="0.2">
      <c r="A43" s="270" t="s">
        <v>445</v>
      </c>
      <c r="B43" s="565" t="s">
        <v>1109</v>
      </c>
      <c r="C43" s="429">
        <v>-7.1581000000000006E-2</v>
      </c>
      <c r="D43" s="429">
        <v>-0.104821</v>
      </c>
      <c r="E43" s="429">
        <v>-2.8000000000000001E-2</v>
      </c>
      <c r="F43" s="429">
        <v>5.1400000000000001E-2</v>
      </c>
      <c r="G43" s="429">
        <v>0.31483899999999998</v>
      </c>
      <c r="H43" s="429">
        <v>0.34253299999999998</v>
      </c>
      <c r="I43" s="429">
        <v>0.45500000000000002</v>
      </c>
      <c r="J43" s="429">
        <v>0.42406500000000003</v>
      </c>
      <c r="K43" s="429">
        <v>8.5133E-2</v>
      </c>
      <c r="L43" s="429">
        <v>6.8644999999999998E-2</v>
      </c>
      <c r="M43" s="429">
        <v>0.21143300000000001</v>
      </c>
      <c r="N43" s="429">
        <v>0.34732299999999999</v>
      </c>
      <c r="O43" s="429">
        <v>-3.5418999999999999E-2</v>
      </c>
      <c r="P43" s="429">
        <v>-0.124643</v>
      </c>
      <c r="Q43" s="429">
        <v>-3.6354999999999998E-2</v>
      </c>
      <c r="R43" s="429">
        <v>0.26826699999999998</v>
      </c>
      <c r="S43" s="429">
        <v>9.2710000000000001E-2</v>
      </c>
      <c r="T43" s="429">
        <v>0.27839999999999998</v>
      </c>
      <c r="U43" s="429">
        <v>0.33796799999999999</v>
      </c>
      <c r="V43" s="429">
        <v>0.164742</v>
      </c>
      <c r="W43" s="429">
        <v>0.222467</v>
      </c>
      <c r="X43" s="429">
        <v>0.14651600000000001</v>
      </c>
      <c r="Y43" s="429">
        <v>0.20039999999999999</v>
      </c>
      <c r="Z43" s="429">
        <v>0.106548</v>
      </c>
      <c r="AA43" s="429">
        <v>0.27996799999999999</v>
      </c>
      <c r="AB43" s="429">
        <v>0.19900000000000001</v>
      </c>
      <c r="AC43" s="429">
        <v>9.6064999999999998E-2</v>
      </c>
      <c r="AD43" s="429">
        <v>0.1172</v>
      </c>
      <c r="AE43" s="429">
        <v>0.27161299999999999</v>
      </c>
      <c r="AF43" s="429">
        <v>0.19703300000000001</v>
      </c>
      <c r="AG43" s="429">
        <v>8.6999999999999994E-2</v>
      </c>
      <c r="AH43" s="429">
        <v>1.0742E-2</v>
      </c>
      <c r="AI43" s="429">
        <v>-0.13206699999999999</v>
      </c>
      <c r="AJ43" s="429">
        <v>-0.12664500000000001</v>
      </c>
      <c r="AK43" s="429">
        <v>0.17313300000000001</v>
      </c>
      <c r="AL43" s="429">
        <v>0.29932300000000001</v>
      </c>
      <c r="AM43" s="429">
        <v>0.122548</v>
      </c>
      <c r="AN43" s="429">
        <v>-0.26713799999999999</v>
      </c>
      <c r="AO43" s="429">
        <v>6.1483999999999997E-2</v>
      </c>
      <c r="AP43" s="429">
        <v>7.1099999999999997E-2</v>
      </c>
      <c r="AQ43" s="429">
        <v>5.2290000000000003E-2</v>
      </c>
      <c r="AR43" s="429">
        <v>0.1426</v>
      </c>
      <c r="AS43" s="429">
        <v>0.242452</v>
      </c>
      <c r="AT43" s="429">
        <v>0.103807</v>
      </c>
      <c r="AU43" s="429">
        <v>-9.1633000000000006E-2</v>
      </c>
      <c r="AV43" s="429">
        <v>-0.156774</v>
      </c>
      <c r="AW43" s="429">
        <v>-8.9732999999999993E-2</v>
      </c>
      <c r="AX43" s="429">
        <v>-2.7968E-2</v>
      </c>
      <c r="AY43" s="852">
        <v>-8.5355E-2</v>
      </c>
      <c r="AZ43" s="852">
        <v>-0.18625</v>
      </c>
      <c r="BA43" s="852">
        <v>-0.22425800000000001</v>
      </c>
      <c r="BB43" s="852">
        <v>-0.26136700000000002</v>
      </c>
      <c r="BC43" s="852">
        <v>-3.3548000000000001E-2</v>
      </c>
      <c r="BD43" s="852">
        <v>0.13883300000000001</v>
      </c>
      <c r="BE43" s="852">
        <v>0.12506500000000001</v>
      </c>
      <c r="BF43" s="852">
        <v>2.5516E-2</v>
      </c>
      <c r="BG43" s="852">
        <v>6.9400000000000003E-2</v>
      </c>
      <c r="BH43" s="852">
        <v>-3.5512799078E-2</v>
      </c>
      <c r="BI43" s="852">
        <v>-6.5625856905E-4</v>
      </c>
      <c r="BJ43" s="352">
        <v>-2.43232E-3</v>
      </c>
      <c r="BK43" s="352">
        <v>-0.20290150000000001</v>
      </c>
      <c r="BL43" s="352">
        <v>-0.1609256</v>
      </c>
      <c r="BM43" s="352">
        <v>-0.10071280000000001</v>
      </c>
      <c r="BN43" s="352">
        <v>-5.1849399999999997E-2</v>
      </c>
      <c r="BO43" s="352">
        <v>-1.9423200000000002E-2</v>
      </c>
      <c r="BP43" s="352">
        <v>5.0360200000000001E-2</v>
      </c>
      <c r="BQ43" s="352">
        <v>9.4282099999999994E-2</v>
      </c>
      <c r="BR43" s="352">
        <v>3.5649399999999998E-2</v>
      </c>
      <c r="BS43" s="352">
        <v>-5.5041899999999998E-2</v>
      </c>
      <c r="BT43" s="352">
        <v>-0.1026656</v>
      </c>
      <c r="BU43" s="352">
        <v>-2.6743399999999999E-4</v>
      </c>
      <c r="BV43" s="352">
        <v>1.0784200000000001E-2</v>
      </c>
      <c r="BX43" s="304"/>
      <c r="BY43" s="304"/>
    </row>
    <row r="44" spans="1:77" ht="11.1" customHeight="1" x14ac:dyDescent="0.2">
      <c r="A44" s="270" t="s">
        <v>446</v>
      </c>
      <c r="B44" s="565" t="s">
        <v>1111</v>
      </c>
      <c r="C44" s="429">
        <v>0.107387</v>
      </c>
      <c r="D44" s="429">
        <v>1.03</v>
      </c>
      <c r="E44" s="429">
        <v>0.98664499999999999</v>
      </c>
      <c r="F44" s="429">
        <v>1.0085999999999999</v>
      </c>
      <c r="G44" s="429">
        <v>0.92358099999999999</v>
      </c>
      <c r="H44" s="429">
        <v>0.84203300000000003</v>
      </c>
      <c r="I44" s="429">
        <v>0.87770999999999999</v>
      </c>
      <c r="J44" s="429">
        <v>0.80500000000000005</v>
      </c>
      <c r="K44" s="429">
        <v>0.76090000000000002</v>
      </c>
      <c r="L44" s="429">
        <v>0.71319399999999999</v>
      </c>
      <c r="M44" s="429">
        <v>0.2135</v>
      </c>
      <c r="N44" s="429">
        <v>-9.1226000000000002E-2</v>
      </c>
      <c r="O44" s="429">
        <v>-0.28480699999999998</v>
      </c>
      <c r="P44" s="429">
        <v>0.51778599999999997</v>
      </c>
      <c r="Q44" s="429">
        <v>0.67396800000000001</v>
      </c>
      <c r="R44" s="429">
        <v>0.82523299999999999</v>
      </c>
      <c r="S44" s="429">
        <v>0.97796799999999995</v>
      </c>
      <c r="T44" s="429">
        <v>0.63149999999999995</v>
      </c>
      <c r="U44" s="429">
        <v>0.504</v>
      </c>
      <c r="V44" s="429">
        <v>0.83390299999999995</v>
      </c>
      <c r="W44" s="429">
        <v>0.58553299999999997</v>
      </c>
      <c r="X44" s="429">
        <v>0.47912900000000003</v>
      </c>
      <c r="Y44" s="429">
        <v>5.6333000000000001E-2</v>
      </c>
      <c r="Z44" s="429">
        <v>0.32074200000000003</v>
      </c>
      <c r="AA44" s="429">
        <v>-0.128</v>
      </c>
      <c r="AB44" s="429">
        <v>0.34667900000000001</v>
      </c>
      <c r="AC44" s="429">
        <v>0.84722600000000003</v>
      </c>
      <c r="AD44" s="429">
        <v>0.86990000000000001</v>
      </c>
      <c r="AE44" s="429">
        <v>0.89632299999999998</v>
      </c>
      <c r="AF44" s="429">
        <v>0.771733</v>
      </c>
      <c r="AG44" s="429">
        <v>0.66674199999999995</v>
      </c>
      <c r="AH44" s="429">
        <v>0.74212900000000004</v>
      </c>
      <c r="AI44" s="429">
        <v>0.49440000000000001</v>
      </c>
      <c r="AJ44" s="429">
        <v>0.747807</v>
      </c>
      <c r="AK44" s="429">
        <v>0.26436700000000002</v>
      </c>
      <c r="AL44" s="429">
        <v>-0.308645</v>
      </c>
      <c r="AM44" s="429">
        <v>-9.171E-2</v>
      </c>
      <c r="AN44" s="429">
        <v>0.83282800000000001</v>
      </c>
      <c r="AO44" s="429">
        <v>0.52880700000000003</v>
      </c>
      <c r="AP44" s="429">
        <v>0.81163300000000005</v>
      </c>
      <c r="AQ44" s="429">
        <v>0.69106500000000004</v>
      </c>
      <c r="AR44" s="429">
        <v>0.64403299999999997</v>
      </c>
      <c r="AS44" s="429">
        <v>0.78958099999999998</v>
      </c>
      <c r="AT44" s="429">
        <v>0.62238700000000002</v>
      </c>
      <c r="AU44" s="429">
        <v>0.49776700000000002</v>
      </c>
      <c r="AV44" s="429">
        <v>0.66848399999999997</v>
      </c>
      <c r="AW44" s="429">
        <v>4.5366999999999998E-2</v>
      </c>
      <c r="AX44" s="429">
        <v>-0.13461300000000001</v>
      </c>
      <c r="AY44" s="852">
        <v>-0.163323</v>
      </c>
      <c r="AZ44" s="852">
        <v>0.420429</v>
      </c>
      <c r="BA44" s="852">
        <v>0.69796800000000003</v>
      </c>
      <c r="BB44" s="852">
        <v>0.76483299999999999</v>
      </c>
      <c r="BC44" s="852">
        <v>0.619807</v>
      </c>
      <c r="BD44" s="852">
        <v>0.408667</v>
      </c>
      <c r="BE44" s="852">
        <v>0.46090300000000001</v>
      </c>
      <c r="BF44" s="852">
        <v>0.545516</v>
      </c>
      <c r="BG44" s="852">
        <v>0.240367</v>
      </c>
      <c r="BH44" s="852">
        <v>0.73822580645000002</v>
      </c>
      <c r="BI44" s="852">
        <v>3.6356623333E-2</v>
      </c>
      <c r="BJ44" s="352">
        <v>-3.3419699999999997E-2</v>
      </c>
      <c r="BK44" s="352">
        <v>-3.2423E-3</v>
      </c>
      <c r="BL44" s="352">
        <v>0.30790640000000002</v>
      </c>
      <c r="BM44" s="352">
        <v>0.51786840000000001</v>
      </c>
      <c r="BN44" s="352">
        <v>0.68178340000000004</v>
      </c>
      <c r="BO44" s="352">
        <v>0.74142569999999997</v>
      </c>
      <c r="BP44" s="352">
        <v>0.65155949999999996</v>
      </c>
      <c r="BQ44" s="352">
        <v>0.59236469999999997</v>
      </c>
      <c r="BR44" s="352">
        <v>0.67853470000000005</v>
      </c>
      <c r="BS44" s="352">
        <v>0.5430294</v>
      </c>
      <c r="BT44" s="352">
        <v>0.6400825</v>
      </c>
      <c r="BU44" s="352">
        <v>0.2255296</v>
      </c>
      <c r="BV44" s="352">
        <v>0.11041579999999999</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852"/>
      <c r="AZ45" s="852"/>
      <c r="BA45" s="852"/>
      <c r="BB45" s="852"/>
      <c r="BC45" s="852"/>
      <c r="BD45" s="852"/>
      <c r="BE45" s="852"/>
      <c r="BF45" s="852"/>
      <c r="BG45" s="852"/>
      <c r="BH45" s="852"/>
      <c r="BI45" s="8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241</v>
      </c>
      <c r="B46" s="566" t="s">
        <v>1149</v>
      </c>
      <c r="C46" s="100">
        <v>0.88864399999999999</v>
      </c>
      <c r="D46" s="100">
        <v>0.78028500000000001</v>
      </c>
      <c r="E46" s="100">
        <v>0.86464600000000003</v>
      </c>
      <c r="F46" s="100">
        <v>0.93716600000000005</v>
      </c>
      <c r="G46" s="100">
        <v>1.0375490000000001</v>
      </c>
      <c r="H46" s="100">
        <v>0.95299900000000004</v>
      </c>
      <c r="I46" s="100">
        <v>0.94864599999999999</v>
      </c>
      <c r="J46" s="100">
        <v>0.98896799999999996</v>
      </c>
      <c r="K46" s="100">
        <v>0.93493199999999999</v>
      </c>
      <c r="L46" s="100">
        <v>1.0131289999999999</v>
      </c>
      <c r="M46" s="100">
        <v>1.0127679999999999</v>
      </c>
      <c r="N46" s="100">
        <v>1.0919380000000001</v>
      </c>
      <c r="O46" s="100">
        <v>0.98848599999999998</v>
      </c>
      <c r="P46" s="100">
        <v>0.92403500000000005</v>
      </c>
      <c r="Q46" s="100">
        <v>1.004067</v>
      </c>
      <c r="R46" s="100">
        <v>1.0501659999999999</v>
      </c>
      <c r="S46" s="100">
        <v>1.0867089999999999</v>
      </c>
      <c r="T46" s="100">
        <v>1.1109009999999999</v>
      </c>
      <c r="U46" s="100">
        <v>1.100482</v>
      </c>
      <c r="V46" s="100">
        <v>1.01013</v>
      </c>
      <c r="W46" s="100">
        <v>1.081998</v>
      </c>
      <c r="X46" s="100">
        <v>1.0138050000000001</v>
      </c>
      <c r="Y46" s="100">
        <v>1.023299</v>
      </c>
      <c r="Z46" s="100">
        <v>0.98570899999999995</v>
      </c>
      <c r="AA46" s="100">
        <v>1.0314540000000001</v>
      </c>
      <c r="AB46" s="100">
        <v>0.95485799999999998</v>
      </c>
      <c r="AC46" s="100">
        <v>0.92438900000000002</v>
      </c>
      <c r="AD46" s="100">
        <v>1.008634</v>
      </c>
      <c r="AE46" s="100">
        <v>0.93196699999999999</v>
      </c>
      <c r="AF46" s="100">
        <v>1.049633</v>
      </c>
      <c r="AG46" s="100">
        <v>1.04413</v>
      </c>
      <c r="AH46" s="100">
        <v>1.0708070000000001</v>
      </c>
      <c r="AI46" s="100">
        <v>1.0710679999999999</v>
      </c>
      <c r="AJ46" s="100">
        <v>1.0310319999999999</v>
      </c>
      <c r="AK46" s="100">
        <v>1.054665</v>
      </c>
      <c r="AL46" s="100">
        <v>1.065612</v>
      </c>
      <c r="AM46" s="100">
        <v>0.96887199999999996</v>
      </c>
      <c r="AN46" s="100">
        <v>0.83903499999999998</v>
      </c>
      <c r="AO46" s="100">
        <v>0.92435500000000004</v>
      </c>
      <c r="AP46" s="100">
        <v>0.97323400000000004</v>
      </c>
      <c r="AQ46" s="100">
        <v>0.97599999999999998</v>
      </c>
      <c r="AR46" s="100">
        <v>0.97896799999999995</v>
      </c>
      <c r="AS46" s="100">
        <v>0.91967699999999997</v>
      </c>
      <c r="AT46" s="100">
        <v>1.0033570000000001</v>
      </c>
      <c r="AU46" s="100">
        <v>0.98699800000000004</v>
      </c>
      <c r="AV46" s="100">
        <v>1.008645</v>
      </c>
      <c r="AW46" s="100">
        <v>1.0306649999999999</v>
      </c>
      <c r="AX46" s="100">
        <v>1.020035</v>
      </c>
      <c r="AY46" s="870">
        <v>0.96013099999999996</v>
      </c>
      <c r="AZ46" s="870">
        <v>0.94250100000000003</v>
      </c>
      <c r="BA46" s="870">
        <v>0.91890300000000003</v>
      </c>
      <c r="BB46" s="870">
        <v>0.93333500000000003</v>
      </c>
      <c r="BC46" s="870">
        <v>1.065742</v>
      </c>
      <c r="BD46" s="870">
        <v>1.023166</v>
      </c>
      <c r="BE46" s="870">
        <v>1.0159050000000001</v>
      </c>
      <c r="BF46" s="870">
        <v>1.0369360000000001</v>
      </c>
      <c r="BG46" s="870">
        <v>0.98656600000000005</v>
      </c>
      <c r="BH46" s="870">
        <v>0.98931239999999998</v>
      </c>
      <c r="BI46" s="870">
        <v>1.0209680000000001</v>
      </c>
      <c r="BJ46" s="559">
        <v>1.0222359999999999</v>
      </c>
      <c r="BK46" s="559">
        <v>0.97400430000000005</v>
      </c>
      <c r="BL46" s="559">
        <v>0.91838739999999996</v>
      </c>
      <c r="BM46" s="559">
        <v>0.93684219999999996</v>
      </c>
      <c r="BN46" s="559">
        <v>0.97417129999999996</v>
      </c>
      <c r="BO46" s="559">
        <v>0.96446580000000004</v>
      </c>
      <c r="BP46" s="559">
        <v>0.98359180000000002</v>
      </c>
      <c r="BQ46" s="559">
        <v>0.99299110000000002</v>
      </c>
      <c r="BR46" s="559">
        <v>1.0049159999999999</v>
      </c>
      <c r="BS46" s="559">
        <v>0.96302299999999996</v>
      </c>
      <c r="BT46" s="559">
        <v>0.95646180000000003</v>
      </c>
      <c r="BU46" s="559">
        <v>0.98326840000000004</v>
      </c>
      <c r="BV46" s="559">
        <v>0.98727690000000001</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852"/>
      <c r="AZ47" s="852"/>
      <c r="BA47" s="852"/>
      <c r="BB47" s="852"/>
      <c r="BC47" s="852"/>
      <c r="BD47" s="852"/>
      <c r="BE47" s="852"/>
      <c r="BF47" s="852"/>
      <c r="BG47" s="852"/>
      <c r="BH47" s="852"/>
      <c r="BI47" s="8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453</v>
      </c>
      <c r="B48" s="566" t="s">
        <v>1150</v>
      </c>
      <c r="C48" s="100">
        <v>17.089708000000002</v>
      </c>
      <c r="D48" s="100">
        <v>15.573465000000001</v>
      </c>
      <c r="E48" s="100">
        <v>17.84984</v>
      </c>
      <c r="F48" s="100">
        <v>18.778099999999998</v>
      </c>
      <c r="G48" s="100">
        <v>19.486711</v>
      </c>
      <c r="H48" s="100">
        <v>19.952731</v>
      </c>
      <c r="I48" s="100">
        <v>19.770517000000002</v>
      </c>
      <c r="J48" s="100">
        <v>19.578258999999999</v>
      </c>
      <c r="K48" s="100">
        <v>18.748432000000001</v>
      </c>
      <c r="L48" s="100">
        <v>18.711807</v>
      </c>
      <c r="M48" s="100">
        <v>19.075835000000001</v>
      </c>
      <c r="N48" s="100">
        <v>19.092196000000001</v>
      </c>
      <c r="O48" s="100">
        <v>17.873227</v>
      </c>
      <c r="P48" s="100">
        <v>18.442070999999999</v>
      </c>
      <c r="Q48" s="100">
        <v>19.186906</v>
      </c>
      <c r="R48" s="100">
        <v>19.452466000000001</v>
      </c>
      <c r="S48" s="100">
        <v>20.050032000000002</v>
      </c>
      <c r="T48" s="100">
        <v>20.240933999999999</v>
      </c>
      <c r="U48" s="100">
        <v>19.954868999999999</v>
      </c>
      <c r="V48" s="100">
        <v>20.129581999999999</v>
      </c>
      <c r="W48" s="100">
        <v>19.831631999999999</v>
      </c>
      <c r="X48" s="100">
        <v>19.245999000000001</v>
      </c>
      <c r="Y48" s="100">
        <v>19.647133</v>
      </c>
      <c r="Z48" s="100">
        <v>18.663581000000001</v>
      </c>
      <c r="AA48" s="100">
        <v>18.116323999999999</v>
      </c>
      <c r="AB48" s="100">
        <v>18.447787000000002</v>
      </c>
      <c r="AC48" s="100">
        <v>19.091422000000001</v>
      </c>
      <c r="AD48" s="100">
        <v>19.501434</v>
      </c>
      <c r="AE48" s="100">
        <v>20.009385999999999</v>
      </c>
      <c r="AF48" s="100">
        <v>20.150465000000001</v>
      </c>
      <c r="AG48" s="100">
        <v>20.093422</v>
      </c>
      <c r="AH48" s="100">
        <v>20.270548999999999</v>
      </c>
      <c r="AI48" s="100">
        <v>19.548200999999999</v>
      </c>
      <c r="AJ48" s="100">
        <v>18.957355</v>
      </c>
      <c r="AK48" s="100">
        <v>19.414332999999999</v>
      </c>
      <c r="AL48" s="100">
        <v>19.511581</v>
      </c>
      <c r="AM48" s="100">
        <v>18.188936000000002</v>
      </c>
      <c r="AN48" s="100">
        <v>18.092068999999999</v>
      </c>
      <c r="AO48" s="100">
        <v>19.181387999999998</v>
      </c>
      <c r="AP48" s="100">
        <v>19.538767</v>
      </c>
      <c r="AQ48" s="100">
        <v>20.193517</v>
      </c>
      <c r="AR48" s="100">
        <v>20.309267999999999</v>
      </c>
      <c r="AS48" s="100">
        <v>20.246321999999999</v>
      </c>
      <c r="AT48" s="100">
        <v>20.369519</v>
      </c>
      <c r="AU48" s="100">
        <v>19.467265999999999</v>
      </c>
      <c r="AV48" s="100">
        <v>19.581807000000001</v>
      </c>
      <c r="AW48" s="100">
        <v>19.508431999999999</v>
      </c>
      <c r="AX48" s="100">
        <v>19.560808999999999</v>
      </c>
      <c r="AY48" s="870">
        <v>18.20684</v>
      </c>
      <c r="AZ48" s="870">
        <v>18.261714999999999</v>
      </c>
      <c r="BA48" s="870">
        <v>18.882000999999999</v>
      </c>
      <c r="BB48" s="870">
        <v>19.197167</v>
      </c>
      <c r="BC48" s="870">
        <v>20.053743000000001</v>
      </c>
      <c r="BD48" s="870">
        <v>20.344132999999999</v>
      </c>
      <c r="BE48" s="870">
        <v>20.303905</v>
      </c>
      <c r="BF48" s="870">
        <v>20.265839</v>
      </c>
      <c r="BG48" s="870">
        <v>19.621732999999999</v>
      </c>
      <c r="BH48" s="870">
        <v>19.012885918999999</v>
      </c>
      <c r="BI48" s="870">
        <v>19.332312678000001</v>
      </c>
      <c r="BJ48" s="559">
        <v>19.081209999999999</v>
      </c>
      <c r="BK48" s="559">
        <v>18.25534</v>
      </c>
      <c r="BL48" s="559">
        <v>18.09723</v>
      </c>
      <c r="BM48" s="559">
        <v>18.857240000000001</v>
      </c>
      <c r="BN48" s="559">
        <v>19.358809999999998</v>
      </c>
      <c r="BO48" s="559">
        <v>19.597899999999999</v>
      </c>
      <c r="BP48" s="559">
        <v>19.745190000000001</v>
      </c>
      <c r="BQ48" s="559">
        <v>19.89922</v>
      </c>
      <c r="BR48" s="559">
        <v>19.924309999999998</v>
      </c>
      <c r="BS48" s="559">
        <v>19.132149999999999</v>
      </c>
      <c r="BT48" s="559">
        <v>18.621130000000001</v>
      </c>
      <c r="BU48" s="559">
        <v>18.864159999999998</v>
      </c>
      <c r="BV48" s="559">
        <v>18.929040000000001</v>
      </c>
      <c r="BX48" s="576"/>
      <c r="BY48" s="576"/>
    </row>
    <row r="49" spans="1:79" s="87" customFormat="1" ht="11.1" customHeight="1" x14ac:dyDescent="0.2">
      <c r="A49" s="270" t="s">
        <v>536</v>
      </c>
      <c r="B49" s="565" t="s">
        <v>1147</v>
      </c>
      <c r="C49" s="429">
        <v>0.36725799999999997</v>
      </c>
      <c r="D49" s="429">
        <v>0.34267900000000001</v>
      </c>
      <c r="E49" s="429">
        <v>0.59422600000000003</v>
      </c>
      <c r="F49" s="429">
        <v>0.778667</v>
      </c>
      <c r="G49" s="429">
        <v>0.89974200000000004</v>
      </c>
      <c r="H49" s="429">
        <v>0.88090000000000002</v>
      </c>
      <c r="I49" s="429">
        <v>0.84980699999999998</v>
      </c>
      <c r="J49" s="429">
        <v>0.80548399999999998</v>
      </c>
      <c r="K49" s="429">
        <v>0.60670000000000002</v>
      </c>
      <c r="L49" s="429">
        <v>0.48658099999999999</v>
      </c>
      <c r="M49" s="429">
        <v>0.38316699999999998</v>
      </c>
      <c r="N49" s="429">
        <v>0.38809700000000003</v>
      </c>
      <c r="O49" s="429">
        <v>0.38187100000000002</v>
      </c>
      <c r="P49" s="429">
        <v>0.45410699999999998</v>
      </c>
      <c r="Q49" s="429">
        <v>0.63132299999999997</v>
      </c>
      <c r="R49" s="429">
        <v>0.81006699999999998</v>
      </c>
      <c r="S49" s="429">
        <v>0.84948400000000002</v>
      </c>
      <c r="T49" s="429">
        <v>0.86146699999999998</v>
      </c>
      <c r="U49" s="429">
        <v>0.84690299999999996</v>
      </c>
      <c r="V49" s="429">
        <v>0.80006500000000003</v>
      </c>
      <c r="W49" s="429">
        <v>0.61103300000000005</v>
      </c>
      <c r="X49" s="429">
        <v>0.40428999999999998</v>
      </c>
      <c r="Y49" s="429">
        <v>0.33843299999999998</v>
      </c>
      <c r="Z49" s="429">
        <v>0.33712900000000001</v>
      </c>
      <c r="AA49" s="429">
        <v>0.35154800000000003</v>
      </c>
      <c r="AB49" s="429">
        <v>0.40953600000000001</v>
      </c>
      <c r="AC49" s="429">
        <v>0.63306499999999999</v>
      </c>
      <c r="AD49" s="429">
        <v>0.80659999999999998</v>
      </c>
      <c r="AE49" s="429">
        <v>0.843032</v>
      </c>
      <c r="AF49" s="429">
        <v>0.84703300000000004</v>
      </c>
      <c r="AG49" s="429">
        <v>0.80932300000000001</v>
      </c>
      <c r="AH49" s="429">
        <v>0.82580699999999996</v>
      </c>
      <c r="AI49" s="429">
        <v>0.61286700000000005</v>
      </c>
      <c r="AJ49" s="429">
        <v>0.414742</v>
      </c>
      <c r="AK49" s="429">
        <v>0.33316699999999999</v>
      </c>
      <c r="AL49" s="429">
        <v>0.34525800000000001</v>
      </c>
      <c r="AM49" s="429">
        <v>0.337258</v>
      </c>
      <c r="AN49" s="429">
        <v>0.34672399999999998</v>
      </c>
      <c r="AO49" s="429">
        <v>0.62938700000000003</v>
      </c>
      <c r="AP49" s="429">
        <v>0.79643299999999995</v>
      </c>
      <c r="AQ49" s="429">
        <v>0.83364499999999997</v>
      </c>
      <c r="AR49" s="429">
        <v>0.82150000000000001</v>
      </c>
      <c r="AS49" s="429">
        <v>0.77729000000000004</v>
      </c>
      <c r="AT49" s="429">
        <v>0.793323</v>
      </c>
      <c r="AU49" s="429">
        <v>0.60389999999999999</v>
      </c>
      <c r="AV49" s="429">
        <v>0.39564500000000002</v>
      </c>
      <c r="AW49" s="429">
        <v>0.30763299999999999</v>
      </c>
      <c r="AX49" s="429">
        <v>0.31032300000000002</v>
      </c>
      <c r="AY49" s="852">
        <v>0.29048400000000002</v>
      </c>
      <c r="AZ49" s="852">
        <v>0.39821400000000001</v>
      </c>
      <c r="BA49" s="852">
        <v>0.62716099999999997</v>
      </c>
      <c r="BB49" s="852">
        <v>0.755</v>
      </c>
      <c r="BC49" s="852">
        <v>0.80474199999999996</v>
      </c>
      <c r="BD49" s="852">
        <v>0.82476700000000003</v>
      </c>
      <c r="BE49" s="852">
        <v>0.82080699999999995</v>
      </c>
      <c r="BF49" s="852">
        <v>0.78374200000000005</v>
      </c>
      <c r="BG49" s="852">
        <v>0.59253299999999998</v>
      </c>
      <c r="BH49" s="852">
        <v>0.38493929999999998</v>
      </c>
      <c r="BI49" s="852">
        <v>0.29346919999999999</v>
      </c>
      <c r="BJ49" s="352">
        <v>0.30536600000000003</v>
      </c>
      <c r="BK49" s="352">
        <v>0.32996609999999998</v>
      </c>
      <c r="BL49" s="352">
        <v>0.38378830000000003</v>
      </c>
      <c r="BM49" s="352">
        <v>0.60117370000000003</v>
      </c>
      <c r="BN49" s="352">
        <v>0.74493969999999998</v>
      </c>
      <c r="BO49" s="352">
        <v>0.82452910000000001</v>
      </c>
      <c r="BP49" s="352">
        <v>0.81800170000000005</v>
      </c>
      <c r="BQ49" s="352">
        <v>0.80099220000000004</v>
      </c>
      <c r="BR49" s="352">
        <v>0.77201120000000001</v>
      </c>
      <c r="BS49" s="352">
        <v>0.5672372</v>
      </c>
      <c r="BT49" s="352">
        <v>0.39039000000000001</v>
      </c>
      <c r="BU49" s="352">
        <v>0.29115350000000001</v>
      </c>
      <c r="BV49" s="352">
        <v>0.31050329999999998</v>
      </c>
      <c r="BX49" s="304"/>
      <c r="BY49" s="304"/>
      <c r="BZ49" s="306"/>
      <c r="CA49" s="305"/>
    </row>
    <row r="50" spans="1:79" s="87" customFormat="1" ht="11.1" customHeight="1" x14ac:dyDescent="0.2">
      <c r="A50" s="270" t="s">
        <v>448</v>
      </c>
      <c r="B50" s="569" t="s">
        <v>1112</v>
      </c>
      <c r="C50" s="429">
        <v>8.5226450000000007</v>
      </c>
      <c r="D50" s="429">
        <v>8.395429</v>
      </c>
      <c r="E50" s="429">
        <v>9.2858389999999993</v>
      </c>
      <c r="F50" s="429">
        <v>9.6438000000000006</v>
      </c>
      <c r="G50" s="429">
        <v>9.8739679999999996</v>
      </c>
      <c r="H50" s="429">
        <v>9.9609330000000007</v>
      </c>
      <c r="I50" s="429">
        <v>9.9340969999999995</v>
      </c>
      <c r="J50" s="429">
        <v>9.86571</v>
      </c>
      <c r="K50" s="429">
        <v>9.6864000000000008</v>
      </c>
      <c r="L50" s="429">
        <v>9.6977100000000007</v>
      </c>
      <c r="M50" s="429">
        <v>9.7314670000000003</v>
      </c>
      <c r="N50" s="429">
        <v>9.6662579999999991</v>
      </c>
      <c r="O50" s="429">
        <v>8.7581939999999996</v>
      </c>
      <c r="P50" s="429">
        <v>9.3725710000000007</v>
      </c>
      <c r="Q50" s="429">
        <v>9.5245809999999995</v>
      </c>
      <c r="R50" s="429">
        <v>9.5468329999999995</v>
      </c>
      <c r="S50" s="429">
        <v>9.8254190000000001</v>
      </c>
      <c r="T50" s="429">
        <v>9.8343000000000007</v>
      </c>
      <c r="U50" s="429">
        <v>9.5799029999999998</v>
      </c>
      <c r="V50" s="429">
        <v>9.8724519999999991</v>
      </c>
      <c r="W50" s="429">
        <v>9.7598669999999998</v>
      </c>
      <c r="X50" s="429">
        <v>9.6538389999999996</v>
      </c>
      <c r="Y50" s="429">
        <v>9.6821000000000002</v>
      </c>
      <c r="Z50" s="429">
        <v>9.4153549999999999</v>
      </c>
      <c r="AA50" s="429">
        <v>8.9510000000000005</v>
      </c>
      <c r="AB50" s="429">
        <v>9.3166069999999994</v>
      </c>
      <c r="AC50" s="429">
        <v>9.6073229999999992</v>
      </c>
      <c r="AD50" s="429">
        <v>9.6836669999999998</v>
      </c>
      <c r="AE50" s="429">
        <v>9.8768390000000004</v>
      </c>
      <c r="AF50" s="429">
        <v>9.929767</v>
      </c>
      <c r="AG50" s="429">
        <v>9.8277420000000006</v>
      </c>
      <c r="AH50" s="429">
        <v>9.9122900000000005</v>
      </c>
      <c r="AI50" s="429">
        <v>9.6816999999999993</v>
      </c>
      <c r="AJ50" s="429">
        <v>9.7320320000000002</v>
      </c>
      <c r="AK50" s="429">
        <v>9.7075669999999992</v>
      </c>
      <c r="AL50" s="429">
        <v>9.508032</v>
      </c>
      <c r="AM50" s="429">
        <v>8.9771289999999997</v>
      </c>
      <c r="AN50" s="429">
        <v>9.2889309999999998</v>
      </c>
      <c r="AO50" s="429">
        <v>9.4607740000000007</v>
      </c>
      <c r="AP50" s="429">
        <v>9.6956330000000008</v>
      </c>
      <c r="AQ50" s="429">
        <v>9.8917420000000007</v>
      </c>
      <c r="AR50" s="429">
        <v>9.8408669999999994</v>
      </c>
      <c r="AS50" s="429">
        <v>9.7810000000000006</v>
      </c>
      <c r="AT50" s="429">
        <v>9.8608390000000004</v>
      </c>
      <c r="AU50" s="429">
        <v>9.5347329999999992</v>
      </c>
      <c r="AV50" s="429">
        <v>9.8685480000000005</v>
      </c>
      <c r="AW50" s="429">
        <v>9.6075330000000001</v>
      </c>
      <c r="AX50" s="429">
        <v>9.6141939999999995</v>
      </c>
      <c r="AY50" s="852">
        <v>8.9884839999999997</v>
      </c>
      <c r="AZ50" s="852">
        <v>9.1571429999999996</v>
      </c>
      <c r="BA50" s="852">
        <v>9.3456770000000002</v>
      </c>
      <c r="BB50" s="852">
        <v>9.4744670000000006</v>
      </c>
      <c r="BC50" s="852">
        <v>9.7170970000000008</v>
      </c>
      <c r="BD50" s="852">
        <v>9.6909329999999994</v>
      </c>
      <c r="BE50" s="852">
        <v>9.6786770000000004</v>
      </c>
      <c r="BF50" s="852">
        <v>9.6371289999999998</v>
      </c>
      <c r="BG50" s="852">
        <v>9.4713670000000008</v>
      </c>
      <c r="BH50" s="852">
        <v>9.6147419354999997</v>
      </c>
      <c r="BI50" s="852">
        <v>9.4074732999999995</v>
      </c>
      <c r="BJ50" s="352">
        <v>9.3636529999999993</v>
      </c>
      <c r="BK50" s="352">
        <v>9.0117060000000002</v>
      </c>
      <c r="BL50" s="352">
        <v>9.0578509999999994</v>
      </c>
      <c r="BM50" s="352">
        <v>9.2207950000000007</v>
      </c>
      <c r="BN50" s="352">
        <v>9.434863</v>
      </c>
      <c r="BO50" s="352">
        <v>9.5347749999999998</v>
      </c>
      <c r="BP50" s="352">
        <v>9.5411129999999993</v>
      </c>
      <c r="BQ50" s="352">
        <v>9.5167099999999998</v>
      </c>
      <c r="BR50" s="352">
        <v>9.6067509999999992</v>
      </c>
      <c r="BS50" s="352">
        <v>9.3850680000000004</v>
      </c>
      <c r="BT50" s="352">
        <v>9.3922570000000007</v>
      </c>
      <c r="BU50" s="352">
        <v>9.4183540000000008</v>
      </c>
      <c r="BV50" s="352">
        <v>9.4054920000000006</v>
      </c>
    </row>
    <row r="51" spans="1:79" ht="11.1" customHeight="1" x14ac:dyDescent="0.2">
      <c r="A51" s="270" t="s">
        <v>449</v>
      </c>
      <c r="B51" s="569" t="s">
        <v>1113</v>
      </c>
      <c r="C51" s="429">
        <v>1.2263550000000001</v>
      </c>
      <c r="D51" s="429">
        <v>0.94914299999999996</v>
      </c>
      <c r="E51" s="429">
        <v>1.101</v>
      </c>
      <c r="F51" s="429">
        <v>1.2626329999999999</v>
      </c>
      <c r="G51" s="429">
        <v>1.308065</v>
      </c>
      <c r="H51" s="429">
        <v>1.3831329999999999</v>
      </c>
      <c r="I51" s="429">
        <v>1.423387</v>
      </c>
      <c r="J51" s="429">
        <v>1.4352579999999999</v>
      </c>
      <c r="K51" s="429">
        <v>1.355667</v>
      </c>
      <c r="L51" s="429">
        <v>1.321097</v>
      </c>
      <c r="M51" s="429">
        <v>1.423567</v>
      </c>
      <c r="N51" s="429">
        <v>1.5121290000000001</v>
      </c>
      <c r="O51" s="429">
        <v>1.516548</v>
      </c>
      <c r="P51" s="429">
        <v>1.503679</v>
      </c>
      <c r="Q51" s="429">
        <v>1.4359360000000001</v>
      </c>
      <c r="R51" s="429">
        <v>1.699233</v>
      </c>
      <c r="S51" s="429">
        <v>1.740677</v>
      </c>
      <c r="T51" s="429">
        <v>1.6862330000000001</v>
      </c>
      <c r="U51" s="429">
        <v>1.7235480000000001</v>
      </c>
      <c r="V51" s="429">
        <v>1.6833229999999999</v>
      </c>
      <c r="W51" s="429">
        <v>1.6012</v>
      </c>
      <c r="X51" s="429">
        <v>1.567839</v>
      </c>
      <c r="Y51" s="429">
        <v>1.6588000000000001</v>
      </c>
      <c r="Z51" s="429">
        <v>1.5615159999999999</v>
      </c>
      <c r="AA51" s="429">
        <v>1.623097</v>
      </c>
      <c r="AB51" s="429">
        <v>1.565679</v>
      </c>
      <c r="AC51" s="429">
        <v>1.6793229999999999</v>
      </c>
      <c r="AD51" s="429">
        <v>1.7016</v>
      </c>
      <c r="AE51" s="429">
        <v>1.6905159999999999</v>
      </c>
      <c r="AF51" s="429">
        <v>1.775733</v>
      </c>
      <c r="AG51" s="429">
        <v>1.7797419999999999</v>
      </c>
      <c r="AH51" s="429">
        <v>1.823742</v>
      </c>
      <c r="AI51" s="429">
        <v>1.7496670000000001</v>
      </c>
      <c r="AJ51" s="429">
        <v>1.611677</v>
      </c>
      <c r="AK51" s="429">
        <v>1.699767</v>
      </c>
      <c r="AL51" s="429">
        <v>1.8280650000000001</v>
      </c>
      <c r="AM51" s="429">
        <v>1.691516</v>
      </c>
      <c r="AN51" s="429">
        <v>1.6443449999999999</v>
      </c>
      <c r="AO51" s="429">
        <v>1.757903</v>
      </c>
      <c r="AP51" s="429">
        <v>1.7538670000000001</v>
      </c>
      <c r="AQ51" s="429">
        <v>1.8348070000000001</v>
      </c>
      <c r="AR51" s="429">
        <v>1.9300330000000001</v>
      </c>
      <c r="AS51" s="429">
        <v>1.9210970000000001</v>
      </c>
      <c r="AT51" s="429">
        <v>1.9073230000000001</v>
      </c>
      <c r="AU51" s="429">
        <v>1.785533</v>
      </c>
      <c r="AV51" s="429">
        <v>1.7623230000000001</v>
      </c>
      <c r="AW51" s="429">
        <v>1.8255669999999999</v>
      </c>
      <c r="AX51" s="429">
        <v>1.839871</v>
      </c>
      <c r="AY51" s="852">
        <v>1.7193229999999999</v>
      </c>
      <c r="AZ51" s="852">
        <v>1.642679</v>
      </c>
      <c r="BA51" s="852">
        <v>1.690258</v>
      </c>
      <c r="BB51" s="852">
        <v>1.826233</v>
      </c>
      <c r="BC51" s="852">
        <v>1.9287099999999999</v>
      </c>
      <c r="BD51" s="852">
        <v>1.9968330000000001</v>
      </c>
      <c r="BE51" s="852">
        <v>1.9198390000000001</v>
      </c>
      <c r="BF51" s="852">
        <v>1.8904190000000001</v>
      </c>
      <c r="BG51" s="852">
        <v>1.8229329999999999</v>
      </c>
      <c r="BH51" s="852">
        <v>1.7176774194</v>
      </c>
      <c r="BI51" s="852">
        <v>1.8524546333</v>
      </c>
      <c r="BJ51" s="352">
        <v>1.8396239999999999</v>
      </c>
      <c r="BK51" s="352">
        <v>1.723171</v>
      </c>
      <c r="BL51" s="352">
        <v>1.651165</v>
      </c>
      <c r="BM51" s="352">
        <v>1.7423329999999999</v>
      </c>
      <c r="BN51" s="352">
        <v>1.78891</v>
      </c>
      <c r="BO51" s="352">
        <v>1.7595099999999999</v>
      </c>
      <c r="BP51" s="352">
        <v>1.800411</v>
      </c>
      <c r="BQ51" s="352">
        <v>1.8010120000000001</v>
      </c>
      <c r="BR51" s="352">
        <v>1.7820450000000001</v>
      </c>
      <c r="BS51" s="352">
        <v>1.7127589999999999</v>
      </c>
      <c r="BT51" s="352">
        <v>1.61615</v>
      </c>
      <c r="BU51" s="352">
        <v>1.6973009999999999</v>
      </c>
      <c r="BV51" s="352">
        <v>1.733168</v>
      </c>
    </row>
    <row r="52" spans="1:79" ht="11.1" customHeight="1" x14ac:dyDescent="0.2">
      <c r="A52" s="270" t="s">
        <v>450</v>
      </c>
      <c r="B52" s="569" t="s">
        <v>1114</v>
      </c>
      <c r="C52" s="429">
        <v>4.5601609999999999</v>
      </c>
      <c r="D52" s="429">
        <v>3.7819639999999999</v>
      </c>
      <c r="E52" s="429">
        <v>4.5192579999999998</v>
      </c>
      <c r="F52" s="429">
        <v>4.5959329999999996</v>
      </c>
      <c r="G52" s="429">
        <v>4.7450000000000001</v>
      </c>
      <c r="H52" s="429">
        <v>4.9805000000000001</v>
      </c>
      <c r="I52" s="429">
        <v>4.8559029999999996</v>
      </c>
      <c r="J52" s="429">
        <v>4.7416130000000001</v>
      </c>
      <c r="K52" s="429">
        <v>4.555167</v>
      </c>
      <c r="L52" s="429">
        <v>4.727258</v>
      </c>
      <c r="M52" s="429">
        <v>4.9502329999999999</v>
      </c>
      <c r="N52" s="429">
        <v>4.9262259999999998</v>
      </c>
      <c r="O52" s="429">
        <v>4.6704189999999999</v>
      </c>
      <c r="P52" s="429">
        <v>4.6821429999999999</v>
      </c>
      <c r="Q52" s="429">
        <v>5.0040969999999998</v>
      </c>
      <c r="R52" s="429">
        <v>4.835267</v>
      </c>
      <c r="S52" s="429">
        <v>4.9879030000000002</v>
      </c>
      <c r="T52" s="429">
        <v>5.1965000000000003</v>
      </c>
      <c r="U52" s="429">
        <v>5.1244839999999998</v>
      </c>
      <c r="V52" s="429">
        <v>5.1423870000000003</v>
      </c>
      <c r="W52" s="429">
        <v>5.1832330000000004</v>
      </c>
      <c r="X52" s="429">
        <v>5.0771610000000003</v>
      </c>
      <c r="Y52" s="429">
        <v>5.3384</v>
      </c>
      <c r="Z52" s="429">
        <v>4.872871</v>
      </c>
      <c r="AA52" s="429">
        <v>4.7022899999999996</v>
      </c>
      <c r="AB52" s="429">
        <v>4.6969289999999999</v>
      </c>
      <c r="AC52" s="429">
        <v>4.6824519999999996</v>
      </c>
      <c r="AD52" s="429">
        <v>4.743233</v>
      </c>
      <c r="AE52" s="429">
        <v>4.9480969999999997</v>
      </c>
      <c r="AF52" s="429">
        <v>4.975867</v>
      </c>
      <c r="AG52" s="429">
        <v>4.9784519999999999</v>
      </c>
      <c r="AH52" s="429">
        <v>5.0175159999999996</v>
      </c>
      <c r="AI52" s="429">
        <v>4.8967000000000001</v>
      </c>
      <c r="AJ52" s="429">
        <v>4.7347419999999998</v>
      </c>
      <c r="AK52" s="429">
        <v>5.1009669999999998</v>
      </c>
      <c r="AL52" s="429">
        <v>5.2440319999999998</v>
      </c>
      <c r="AM52" s="429">
        <v>4.6423870000000003</v>
      </c>
      <c r="AN52" s="429">
        <v>4.3183449999999999</v>
      </c>
      <c r="AO52" s="429">
        <v>4.7288069999999998</v>
      </c>
      <c r="AP52" s="429">
        <v>4.7907330000000004</v>
      </c>
      <c r="AQ52" s="429">
        <v>5.0102260000000003</v>
      </c>
      <c r="AR52" s="429">
        <v>5.0438999999999998</v>
      </c>
      <c r="AS52" s="429">
        <v>5.1375479999999998</v>
      </c>
      <c r="AT52" s="429">
        <v>5.1275810000000002</v>
      </c>
      <c r="AU52" s="429">
        <v>4.9915669999999999</v>
      </c>
      <c r="AV52" s="429">
        <v>5.0198710000000002</v>
      </c>
      <c r="AW52" s="429">
        <v>5.1835329999999997</v>
      </c>
      <c r="AX52" s="429">
        <v>5.2071940000000003</v>
      </c>
      <c r="AY52" s="852">
        <v>4.7412900000000002</v>
      </c>
      <c r="AZ52" s="852">
        <v>4.6119289999999999</v>
      </c>
      <c r="BA52" s="852">
        <v>4.739903</v>
      </c>
      <c r="BB52" s="852">
        <v>4.7369329999999996</v>
      </c>
      <c r="BC52" s="852">
        <v>5.0063550000000001</v>
      </c>
      <c r="BD52" s="852">
        <v>5.1342999999999996</v>
      </c>
      <c r="BE52" s="852">
        <v>5.199516</v>
      </c>
      <c r="BF52" s="852">
        <v>5.2809999999999997</v>
      </c>
      <c r="BG52" s="852">
        <v>5.0714329999999999</v>
      </c>
      <c r="BH52" s="852">
        <v>4.7575161289999999</v>
      </c>
      <c r="BI52" s="852">
        <v>5.1164673667000002</v>
      </c>
      <c r="BJ52" s="352">
        <v>5.0141400000000003</v>
      </c>
      <c r="BK52" s="352">
        <v>4.7431539999999996</v>
      </c>
      <c r="BL52" s="352">
        <v>4.5661269999999998</v>
      </c>
      <c r="BM52" s="352">
        <v>4.7782210000000003</v>
      </c>
      <c r="BN52" s="352">
        <v>4.8317779999999999</v>
      </c>
      <c r="BO52" s="352">
        <v>4.8756120000000003</v>
      </c>
      <c r="BP52" s="352">
        <v>4.94754</v>
      </c>
      <c r="BQ52" s="352">
        <v>5.0937919999999997</v>
      </c>
      <c r="BR52" s="352">
        <v>5.0887560000000001</v>
      </c>
      <c r="BS52" s="352">
        <v>4.8875190000000002</v>
      </c>
      <c r="BT52" s="352">
        <v>4.7714270000000001</v>
      </c>
      <c r="BU52" s="352">
        <v>4.9342280000000001</v>
      </c>
      <c r="BV52" s="352">
        <v>4.9486780000000001</v>
      </c>
    </row>
    <row r="53" spans="1:79" ht="11.1" customHeight="1" x14ac:dyDescent="0.2">
      <c r="A53" s="270" t="s">
        <v>451</v>
      </c>
      <c r="B53" s="569" t="s">
        <v>1115</v>
      </c>
      <c r="C53" s="429">
        <v>0.178871</v>
      </c>
      <c r="D53" s="429">
        <v>0.18767900000000001</v>
      </c>
      <c r="E53" s="429">
        <v>0.223774</v>
      </c>
      <c r="F53" s="429">
        <v>0.18713299999999999</v>
      </c>
      <c r="G53" s="429">
        <v>0.209452</v>
      </c>
      <c r="H53" s="429">
        <v>0.2293</v>
      </c>
      <c r="I53" s="429">
        <v>0.24516099999999999</v>
      </c>
      <c r="J53" s="429">
        <v>0.231097</v>
      </c>
      <c r="K53" s="429">
        <v>0.18490000000000001</v>
      </c>
      <c r="L53" s="429">
        <v>0.22225800000000001</v>
      </c>
      <c r="M53" s="429">
        <v>0.24640000000000001</v>
      </c>
      <c r="N53" s="429">
        <v>0.21035499999999999</v>
      </c>
      <c r="O53" s="429">
        <v>0.27035500000000001</v>
      </c>
      <c r="P53" s="429">
        <v>0.22800000000000001</v>
      </c>
      <c r="Q53" s="429">
        <v>0.30058099999999999</v>
      </c>
      <c r="R53" s="429">
        <v>0.23169999999999999</v>
      </c>
      <c r="S53" s="429">
        <v>0.24512900000000001</v>
      </c>
      <c r="T53" s="429">
        <v>0.20536699999999999</v>
      </c>
      <c r="U53" s="429">
        <v>0.217387</v>
      </c>
      <c r="V53" s="429">
        <v>0.27419399999999999</v>
      </c>
      <c r="W53" s="429">
        <v>0.29573300000000002</v>
      </c>
      <c r="X53" s="429">
        <v>0.25316100000000002</v>
      </c>
      <c r="Y53" s="429">
        <v>0.21890000000000001</v>
      </c>
      <c r="Z53" s="429">
        <v>0.27238699999999999</v>
      </c>
      <c r="AA53" s="429">
        <v>0.26148399999999999</v>
      </c>
      <c r="AB53" s="429">
        <v>0.27592899999999998</v>
      </c>
      <c r="AC53" s="429">
        <v>0.276194</v>
      </c>
      <c r="AD53" s="429">
        <v>0.2873</v>
      </c>
      <c r="AE53" s="429">
        <v>0.27777400000000002</v>
      </c>
      <c r="AF53" s="429">
        <v>0.22983300000000001</v>
      </c>
      <c r="AG53" s="429">
        <v>0.264484</v>
      </c>
      <c r="AH53" s="429">
        <v>0.26922600000000002</v>
      </c>
      <c r="AI53" s="429">
        <v>0.26166699999999998</v>
      </c>
      <c r="AJ53" s="429">
        <v>0.27061299999999999</v>
      </c>
      <c r="AK53" s="429">
        <v>0.29049999999999998</v>
      </c>
      <c r="AL53" s="429">
        <v>0.287387</v>
      </c>
      <c r="AM53" s="429">
        <v>0.32032300000000002</v>
      </c>
      <c r="AN53" s="429">
        <v>0.39865499999999998</v>
      </c>
      <c r="AO53" s="429">
        <v>0.40632299999999999</v>
      </c>
      <c r="AP53" s="429">
        <v>0.29609999999999997</v>
      </c>
      <c r="AQ53" s="429">
        <v>0.32267699999999999</v>
      </c>
      <c r="AR53" s="429">
        <v>0.29506700000000002</v>
      </c>
      <c r="AS53" s="429">
        <v>0.30729000000000001</v>
      </c>
      <c r="AT53" s="429">
        <v>0.302452</v>
      </c>
      <c r="AU53" s="429">
        <v>0.26490000000000002</v>
      </c>
      <c r="AV53" s="429">
        <v>0.32222600000000001</v>
      </c>
      <c r="AW53" s="429">
        <v>0.26736700000000002</v>
      </c>
      <c r="AX53" s="429">
        <v>0.29235499999999998</v>
      </c>
      <c r="AY53" s="852">
        <v>0.30738700000000002</v>
      </c>
      <c r="AZ53" s="852">
        <v>0.324071</v>
      </c>
      <c r="BA53" s="852">
        <v>0.31822600000000001</v>
      </c>
      <c r="BB53" s="852">
        <v>0.24996699999999999</v>
      </c>
      <c r="BC53" s="852">
        <v>0.28000000000000003</v>
      </c>
      <c r="BD53" s="852">
        <v>0.31566699999999998</v>
      </c>
      <c r="BE53" s="852">
        <v>0.33145200000000002</v>
      </c>
      <c r="BF53" s="852">
        <v>0.325936</v>
      </c>
      <c r="BG53" s="852">
        <v>0.33286700000000002</v>
      </c>
      <c r="BH53" s="852">
        <v>0.29312903225999998</v>
      </c>
      <c r="BI53" s="852">
        <v>0.30152475333000001</v>
      </c>
      <c r="BJ53" s="352">
        <v>0.27537250000000002</v>
      </c>
      <c r="BK53" s="352">
        <v>0.28809879999999999</v>
      </c>
      <c r="BL53" s="352">
        <v>0.28274319999999997</v>
      </c>
      <c r="BM53" s="352">
        <v>0.2887729</v>
      </c>
      <c r="BN53" s="352">
        <v>0.26740999999999998</v>
      </c>
      <c r="BO53" s="352">
        <v>0.26450889999999999</v>
      </c>
      <c r="BP53" s="352">
        <v>0.25760880000000003</v>
      </c>
      <c r="BQ53" s="352">
        <v>0.25967010000000001</v>
      </c>
      <c r="BR53" s="352">
        <v>0.26436749999999998</v>
      </c>
      <c r="BS53" s="352">
        <v>0.25762839999999998</v>
      </c>
      <c r="BT53" s="352">
        <v>0.25303140000000002</v>
      </c>
      <c r="BU53" s="352">
        <v>0.2447906</v>
      </c>
      <c r="BV53" s="352">
        <v>0.22555220000000001</v>
      </c>
    </row>
    <row r="54" spans="1:79" ht="11.1" customHeight="1" x14ac:dyDescent="0.2">
      <c r="A54" s="270" t="s">
        <v>452</v>
      </c>
      <c r="B54" s="569" t="s">
        <v>1151</v>
      </c>
      <c r="C54" s="429">
        <v>2.2344179999999998</v>
      </c>
      <c r="D54" s="429">
        <v>1.916571</v>
      </c>
      <c r="E54" s="429">
        <v>2.1257429999999999</v>
      </c>
      <c r="F54" s="429">
        <v>2.3099340000000002</v>
      </c>
      <c r="G54" s="429">
        <v>2.4504839999999999</v>
      </c>
      <c r="H54" s="429">
        <v>2.5179649999999998</v>
      </c>
      <c r="I54" s="429">
        <v>2.4621620000000002</v>
      </c>
      <c r="J54" s="429">
        <v>2.4990969999999999</v>
      </c>
      <c r="K54" s="429">
        <v>2.3595980000000001</v>
      </c>
      <c r="L54" s="429">
        <v>2.2569029999999999</v>
      </c>
      <c r="M54" s="429">
        <v>2.3410009999999999</v>
      </c>
      <c r="N54" s="429">
        <v>2.3891309999999999</v>
      </c>
      <c r="O54" s="429">
        <v>2.2758400000000001</v>
      </c>
      <c r="P54" s="429">
        <v>2.2015709999999999</v>
      </c>
      <c r="Q54" s="429">
        <v>2.2903880000000001</v>
      </c>
      <c r="R54" s="429">
        <v>2.3293659999999998</v>
      </c>
      <c r="S54" s="429">
        <v>2.4014199999999999</v>
      </c>
      <c r="T54" s="429">
        <v>2.4570669999999999</v>
      </c>
      <c r="U54" s="429">
        <v>2.4626440000000001</v>
      </c>
      <c r="V54" s="429">
        <v>2.3571610000000001</v>
      </c>
      <c r="W54" s="429">
        <v>2.380566</v>
      </c>
      <c r="X54" s="429">
        <v>2.2897090000000002</v>
      </c>
      <c r="Y54" s="429">
        <v>2.4104999999999999</v>
      </c>
      <c r="Z54" s="429">
        <v>2.204323</v>
      </c>
      <c r="AA54" s="429">
        <v>2.2269049999999999</v>
      </c>
      <c r="AB54" s="429">
        <v>2.1831070000000001</v>
      </c>
      <c r="AC54" s="429">
        <v>2.2130649999999998</v>
      </c>
      <c r="AD54" s="429">
        <v>2.2790339999999998</v>
      </c>
      <c r="AE54" s="429">
        <v>2.3731279999999999</v>
      </c>
      <c r="AF54" s="429">
        <v>2.3922319999999999</v>
      </c>
      <c r="AG54" s="429">
        <v>2.4336790000000001</v>
      </c>
      <c r="AH54" s="429">
        <v>2.4219680000000001</v>
      </c>
      <c r="AI54" s="429">
        <v>2.3456000000000001</v>
      </c>
      <c r="AJ54" s="429">
        <v>2.193549</v>
      </c>
      <c r="AK54" s="429">
        <v>2.282365</v>
      </c>
      <c r="AL54" s="429">
        <v>2.298807</v>
      </c>
      <c r="AM54" s="429">
        <v>2.220323</v>
      </c>
      <c r="AN54" s="429">
        <v>2.0950690000000001</v>
      </c>
      <c r="AO54" s="429">
        <v>2.198194</v>
      </c>
      <c r="AP54" s="429">
        <v>2.2060010000000001</v>
      </c>
      <c r="AQ54" s="429">
        <v>2.3004199999999999</v>
      </c>
      <c r="AR54" s="429">
        <v>2.377901</v>
      </c>
      <c r="AS54" s="429">
        <v>2.3220969999999999</v>
      </c>
      <c r="AT54" s="429">
        <v>2.3780009999999998</v>
      </c>
      <c r="AU54" s="429">
        <v>2.2866330000000001</v>
      </c>
      <c r="AV54" s="429">
        <v>2.2131940000000001</v>
      </c>
      <c r="AW54" s="429">
        <v>2.3167990000000001</v>
      </c>
      <c r="AX54" s="429">
        <v>2.296872</v>
      </c>
      <c r="AY54" s="852">
        <v>2.159872</v>
      </c>
      <c r="AZ54" s="852">
        <v>2.1276790000000001</v>
      </c>
      <c r="BA54" s="852">
        <v>2.1607759999999998</v>
      </c>
      <c r="BB54" s="852">
        <v>2.1545670000000001</v>
      </c>
      <c r="BC54" s="852">
        <v>2.3168389999999999</v>
      </c>
      <c r="BD54" s="852">
        <v>2.3816329999999999</v>
      </c>
      <c r="BE54" s="852">
        <v>2.3536139999999999</v>
      </c>
      <c r="BF54" s="852">
        <v>2.3476129999999999</v>
      </c>
      <c r="BG54" s="852">
        <v>2.3306</v>
      </c>
      <c r="BH54" s="852">
        <v>2.2448821024000001</v>
      </c>
      <c r="BI54" s="852">
        <v>2.3609234251000002</v>
      </c>
      <c r="BJ54" s="352">
        <v>2.2830509999999999</v>
      </c>
      <c r="BK54" s="352">
        <v>2.159246</v>
      </c>
      <c r="BL54" s="352">
        <v>2.1555529999999998</v>
      </c>
      <c r="BM54" s="352">
        <v>2.2259440000000001</v>
      </c>
      <c r="BN54" s="352">
        <v>2.2909079999999999</v>
      </c>
      <c r="BO54" s="352">
        <v>2.3389609999999998</v>
      </c>
      <c r="BP54" s="352">
        <v>2.3805170000000002</v>
      </c>
      <c r="BQ54" s="352">
        <v>2.427041</v>
      </c>
      <c r="BR54" s="352">
        <v>2.4103810000000001</v>
      </c>
      <c r="BS54" s="352">
        <v>2.3219349999999999</v>
      </c>
      <c r="BT54" s="352">
        <v>2.1978789999999999</v>
      </c>
      <c r="BU54" s="352">
        <v>2.2783359999999999</v>
      </c>
      <c r="BV54" s="352">
        <v>2.3056489999999998</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852"/>
      <c r="AZ55" s="852"/>
      <c r="BA55" s="852"/>
      <c r="BB55" s="852"/>
      <c r="BC55" s="852"/>
      <c r="BD55" s="852"/>
      <c r="BE55" s="852"/>
      <c r="BF55" s="852"/>
      <c r="BG55" s="852"/>
      <c r="BH55" s="852"/>
      <c r="BI55" s="852"/>
      <c r="BJ55" s="352"/>
      <c r="BK55" s="352"/>
      <c r="BL55" s="352"/>
      <c r="BM55" s="352"/>
      <c r="BN55" s="352"/>
      <c r="BO55" s="352"/>
      <c r="BP55" s="352"/>
      <c r="BQ55" s="352"/>
      <c r="BR55" s="352"/>
      <c r="BS55" s="352"/>
      <c r="BT55" s="352"/>
      <c r="BU55" s="352"/>
      <c r="BV55" s="352"/>
    </row>
    <row r="56" spans="1:79" s="274" customFormat="1" ht="11.1" customHeight="1" x14ac:dyDescent="0.2">
      <c r="A56" s="548" t="s">
        <v>456</v>
      </c>
      <c r="B56" s="570" t="s">
        <v>1152</v>
      </c>
      <c r="C56" s="100">
        <v>14.974968000000001</v>
      </c>
      <c r="D56" s="100">
        <v>12.803321</v>
      </c>
      <c r="E56" s="100">
        <v>14.838160999999999</v>
      </c>
      <c r="F56" s="100">
        <v>15.635199999999999</v>
      </c>
      <c r="G56" s="100">
        <v>16.130548000000001</v>
      </c>
      <c r="H56" s="100">
        <v>16.742899999999999</v>
      </c>
      <c r="I56" s="100">
        <v>16.48171</v>
      </c>
      <c r="J56" s="100">
        <v>16.380516</v>
      </c>
      <c r="K56" s="100">
        <v>15.802467</v>
      </c>
      <c r="L56" s="100">
        <v>15.604419</v>
      </c>
      <c r="M56" s="100">
        <v>16.159666999999999</v>
      </c>
      <c r="N56" s="100">
        <v>16.308807000000002</v>
      </c>
      <c r="O56" s="100">
        <v>15.969548</v>
      </c>
      <c r="P56" s="100">
        <v>15.946963999999999</v>
      </c>
      <c r="Q56" s="100">
        <v>16.414290000000001</v>
      </c>
      <c r="R56" s="100">
        <v>16.121867000000002</v>
      </c>
      <c r="S56" s="100">
        <v>16.734128999999999</v>
      </c>
      <c r="T56" s="100">
        <v>17.1082</v>
      </c>
      <c r="U56" s="100">
        <v>16.887225999999998</v>
      </c>
      <c r="V56" s="100">
        <v>16.903419</v>
      </c>
      <c r="W56" s="100">
        <v>16.660900000000002</v>
      </c>
      <c r="X56" s="100">
        <v>16.265871000000001</v>
      </c>
      <c r="Y56" s="100">
        <v>16.939966999999999</v>
      </c>
      <c r="Z56" s="100">
        <v>15.842936</v>
      </c>
      <c r="AA56" s="100">
        <v>15.625194</v>
      </c>
      <c r="AB56" s="100">
        <v>15.627071000000001</v>
      </c>
      <c r="AC56" s="100">
        <v>16.026257999999999</v>
      </c>
      <c r="AD56" s="100">
        <v>16.463032999999999</v>
      </c>
      <c r="AE56" s="100">
        <v>16.756613000000002</v>
      </c>
      <c r="AF56" s="100">
        <v>17.014433</v>
      </c>
      <c r="AG56" s="100">
        <v>17.135580999999998</v>
      </c>
      <c r="AH56" s="100">
        <v>17.200548000000001</v>
      </c>
      <c r="AI56" s="100">
        <v>16.711500000000001</v>
      </c>
      <c r="AJ56" s="100">
        <v>15.835936</v>
      </c>
      <c r="AK56" s="100">
        <v>16.487133</v>
      </c>
      <c r="AL56" s="100">
        <v>17.074387000000002</v>
      </c>
      <c r="AM56" s="100">
        <v>15.831968</v>
      </c>
      <c r="AN56" s="100">
        <v>15.204862</v>
      </c>
      <c r="AO56" s="100">
        <v>16.257936000000001</v>
      </c>
      <c r="AP56" s="100">
        <v>16.394500000000001</v>
      </c>
      <c r="AQ56" s="100">
        <v>17.13571</v>
      </c>
      <c r="AR56" s="100">
        <v>17.2728</v>
      </c>
      <c r="AS56" s="100">
        <v>16.945516000000001</v>
      </c>
      <c r="AT56" s="100">
        <v>17.231290000000001</v>
      </c>
      <c r="AU56" s="100">
        <v>16.582166999999998</v>
      </c>
      <c r="AV56" s="100">
        <v>16.462</v>
      </c>
      <c r="AW56" s="100">
        <v>16.817767</v>
      </c>
      <c r="AX56" s="100">
        <v>17.077000000000002</v>
      </c>
      <c r="AY56" s="870">
        <v>16.004999999999999</v>
      </c>
      <c r="AZ56" s="870">
        <v>15.628857</v>
      </c>
      <c r="BA56" s="870">
        <v>16.152515999999999</v>
      </c>
      <c r="BB56" s="870">
        <v>16.428933000000001</v>
      </c>
      <c r="BC56" s="870">
        <v>17.125871</v>
      </c>
      <c r="BD56" s="870">
        <v>17.362732999999999</v>
      </c>
      <c r="BE56" s="870">
        <v>17.387936</v>
      </c>
      <c r="BF56" s="870">
        <v>17.324580999999998</v>
      </c>
      <c r="BG56" s="870">
        <v>16.921633</v>
      </c>
      <c r="BH56" s="870">
        <v>15.829741934999999</v>
      </c>
      <c r="BI56" s="870">
        <v>16.610304332999998</v>
      </c>
      <c r="BJ56" s="559">
        <v>16.645980000000002</v>
      </c>
      <c r="BK56" s="559">
        <v>16.123159999999999</v>
      </c>
      <c r="BL56" s="559">
        <v>15.69205</v>
      </c>
      <c r="BM56" s="559">
        <v>16.176449999999999</v>
      </c>
      <c r="BN56" s="559">
        <v>16.46949</v>
      </c>
      <c r="BO56" s="559">
        <v>16.659120000000001</v>
      </c>
      <c r="BP56" s="559">
        <v>16.85069</v>
      </c>
      <c r="BQ56" s="559">
        <v>17.01407</v>
      </c>
      <c r="BR56" s="559">
        <v>16.9711</v>
      </c>
      <c r="BS56" s="559">
        <v>16.349150000000002</v>
      </c>
      <c r="BT56" s="559">
        <v>15.702389999999999</v>
      </c>
      <c r="BU56" s="559">
        <v>16.217980000000001</v>
      </c>
      <c r="BV56" s="559">
        <v>16.370429999999999</v>
      </c>
    </row>
    <row r="57" spans="1:79" s="274" customFormat="1" ht="11.1" customHeight="1" x14ac:dyDescent="0.2">
      <c r="A57" s="548" t="s">
        <v>454</v>
      </c>
      <c r="B57" s="570" t="s">
        <v>1153</v>
      </c>
      <c r="C57" s="100">
        <v>18.127700000000001</v>
      </c>
      <c r="D57" s="100">
        <v>18.127700000000001</v>
      </c>
      <c r="E57" s="100">
        <v>18.127700000000001</v>
      </c>
      <c r="F57" s="100">
        <v>18.127700000000001</v>
      </c>
      <c r="G57" s="100">
        <v>18.127700000000001</v>
      </c>
      <c r="H57" s="100">
        <v>18.127700000000001</v>
      </c>
      <c r="I57" s="100">
        <v>18.129300000000001</v>
      </c>
      <c r="J57" s="100">
        <v>18.130400000000002</v>
      </c>
      <c r="K57" s="100">
        <v>18.130400000000002</v>
      </c>
      <c r="L57" s="100">
        <v>18.132100000000001</v>
      </c>
      <c r="M57" s="100">
        <v>18.132100000000001</v>
      </c>
      <c r="N57" s="100">
        <v>17.8765</v>
      </c>
      <c r="O57" s="100">
        <v>17.93431</v>
      </c>
      <c r="P57" s="100">
        <v>17.93431</v>
      </c>
      <c r="Q57" s="100">
        <v>17.93431</v>
      </c>
      <c r="R57" s="100">
        <v>17.93431</v>
      </c>
      <c r="S57" s="100">
        <v>17.93431</v>
      </c>
      <c r="T57" s="100">
        <v>17.93431</v>
      </c>
      <c r="U57" s="100">
        <v>17.955310000000001</v>
      </c>
      <c r="V57" s="100">
        <v>17.955310000000001</v>
      </c>
      <c r="W57" s="100">
        <v>18.01661</v>
      </c>
      <c r="X57" s="100">
        <v>18.01661</v>
      </c>
      <c r="Y57" s="100">
        <v>18.003609999999998</v>
      </c>
      <c r="Z57" s="100">
        <v>18.003609999999998</v>
      </c>
      <c r="AA57" s="100">
        <v>18.060369000000001</v>
      </c>
      <c r="AB57" s="100">
        <v>18.030369</v>
      </c>
      <c r="AC57" s="100">
        <v>18.270368999999999</v>
      </c>
      <c r="AD57" s="100">
        <v>18.270368999999999</v>
      </c>
      <c r="AE57" s="100">
        <v>18.270368999999999</v>
      </c>
      <c r="AF57" s="100">
        <v>18.270368999999999</v>
      </c>
      <c r="AG57" s="100">
        <v>18.272248999999999</v>
      </c>
      <c r="AH57" s="100">
        <v>18.272248999999999</v>
      </c>
      <c r="AI57" s="100">
        <v>18.272248999999999</v>
      </c>
      <c r="AJ57" s="100">
        <v>18.272248999999999</v>
      </c>
      <c r="AK57" s="100">
        <v>18.346249</v>
      </c>
      <c r="AL57" s="100">
        <v>18.347978000000001</v>
      </c>
      <c r="AM57" s="100">
        <v>18.384228</v>
      </c>
      <c r="AN57" s="100">
        <v>18.384228</v>
      </c>
      <c r="AO57" s="100">
        <v>18.326028000000001</v>
      </c>
      <c r="AP57" s="100">
        <v>18.326028000000001</v>
      </c>
      <c r="AQ57" s="100">
        <v>18.326028000000001</v>
      </c>
      <c r="AR57" s="100">
        <v>18.336528000000001</v>
      </c>
      <c r="AS57" s="100">
        <v>18.336528000000001</v>
      </c>
      <c r="AT57" s="100">
        <v>18.336528000000001</v>
      </c>
      <c r="AU57" s="100">
        <v>18.336528000000001</v>
      </c>
      <c r="AV57" s="100">
        <v>18.35746</v>
      </c>
      <c r="AW57" s="100">
        <v>18.36496</v>
      </c>
      <c r="AX57" s="100">
        <v>18.36496</v>
      </c>
      <c r="AY57" s="870">
        <v>18.416072</v>
      </c>
      <c r="AZ57" s="870">
        <v>18.406472000000001</v>
      </c>
      <c r="BA57" s="870">
        <v>18.159717000000001</v>
      </c>
      <c r="BB57" s="870">
        <v>18.089366999999999</v>
      </c>
      <c r="BC57" s="870">
        <v>18.159717000000001</v>
      </c>
      <c r="BD57" s="870">
        <v>18.159717000000001</v>
      </c>
      <c r="BE57" s="870">
        <v>18.159717000000001</v>
      </c>
      <c r="BF57" s="870">
        <v>18.159717000000001</v>
      </c>
      <c r="BG57" s="870">
        <v>18.160717000000002</v>
      </c>
      <c r="BH57" s="870">
        <v>18.02102</v>
      </c>
      <c r="BI57" s="870">
        <v>18.02102</v>
      </c>
      <c r="BJ57" s="559">
        <v>18.02102</v>
      </c>
      <c r="BK57" s="559">
        <v>18.02102</v>
      </c>
      <c r="BL57" s="559">
        <v>18.02102</v>
      </c>
      <c r="BM57" s="559">
        <v>18.02102</v>
      </c>
      <c r="BN57" s="559">
        <v>17.948519999999998</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455</v>
      </c>
      <c r="B58" s="571" t="s">
        <v>1154</v>
      </c>
      <c r="C58" s="101">
        <v>0.82608207329000005</v>
      </c>
      <c r="D58" s="101">
        <v>0.70628491203999999</v>
      </c>
      <c r="E58" s="101">
        <v>0.81853522509999999</v>
      </c>
      <c r="F58" s="101">
        <v>0.86250324089999997</v>
      </c>
      <c r="G58" s="101">
        <v>0.88982871516999995</v>
      </c>
      <c r="H58" s="101">
        <v>0.92360862105999997</v>
      </c>
      <c r="I58" s="101">
        <v>0.90912004323999995</v>
      </c>
      <c r="J58" s="101">
        <v>0.90348343113999996</v>
      </c>
      <c r="K58" s="101">
        <v>0.87160057142000003</v>
      </c>
      <c r="L58" s="101">
        <v>0.86059634570999999</v>
      </c>
      <c r="M58" s="101">
        <v>0.89121872260000001</v>
      </c>
      <c r="N58" s="101">
        <v>0.91230425419000005</v>
      </c>
      <c r="O58" s="101">
        <v>0.89044674705000004</v>
      </c>
      <c r="P58" s="101">
        <v>0.88918748476999998</v>
      </c>
      <c r="Q58" s="101">
        <v>0.91524513628000004</v>
      </c>
      <c r="R58" s="101">
        <v>0.89893990902999998</v>
      </c>
      <c r="S58" s="101">
        <v>0.93307905349999998</v>
      </c>
      <c r="T58" s="101">
        <v>0.95393689526000003</v>
      </c>
      <c r="U58" s="101">
        <v>0.94051431024999999</v>
      </c>
      <c r="V58" s="101">
        <v>0.94141616045999998</v>
      </c>
      <c r="W58" s="101">
        <v>0.92475221476000002</v>
      </c>
      <c r="X58" s="101">
        <v>0.90282639187000002</v>
      </c>
      <c r="Y58" s="101">
        <v>0.94092057093000003</v>
      </c>
      <c r="Z58" s="101">
        <v>0.87998662490000001</v>
      </c>
      <c r="AA58" s="101">
        <v>0.86516471507000003</v>
      </c>
      <c r="AB58" s="101">
        <v>0.86670832971</v>
      </c>
      <c r="AC58" s="101">
        <v>0.87717210309000004</v>
      </c>
      <c r="AD58" s="101">
        <v>0.90107829787000004</v>
      </c>
      <c r="AE58" s="101">
        <v>0.91714693884999998</v>
      </c>
      <c r="AF58" s="101">
        <v>0.9312583123</v>
      </c>
      <c r="AG58" s="101">
        <v>0.93779266032999997</v>
      </c>
      <c r="AH58" s="101">
        <v>0.94134816135999999</v>
      </c>
      <c r="AI58" s="101">
        <v>0.91458363992000002</v>
      </c>
      <c r="AJ58" s="101">
        <v>0.86666594790999996</v>
      </c>
      <c r="AK58" s="101">
        <v>0.89866506226999998</v>
      </c>
      <c r="AL58" s="101">
        <v>0.93058684722999996</v>
      </c>
      <c r="AM58" s="101">
        <v>0.86117121697999999</v>
      </c>
      <c r="AN58" s="101">
        <v>0.82706013002000001</v>
      </c>
      <c r="AO58" s="101">
        <v>0.88715001417999995</v>
      </c>
      <c r="AP58" s="101">
        <v>0.89460192902000002</v>
      </c>
      <c r="AQ58" s="101">
        <v>0.93504768190999998</v>
      </c>
      <c r="AR58" s="101">
        <v>0.94198858147999998</v>
      </c>
      <c r="AS58" s="101">
        <v>0.92413983716000003</v>
      </c>
      <c r="AT58" s="101">
        <v>0.93972479413999999</v>
      </c>
      <c r="AU58" s="101">
        <v>0.90432425375000003</v>
      </c>
      <c r="AV58" s="101">
        <v>0.89674715347</v>
      </c>
      <c r="AW58" s="101">
        <v>0.91575298829999996</v>
      </c>
      <c r="AX58" s="101">
        <v>0.92986861936999998</v>
      </c>
      <c r="AY58" s="875">
        <v>0.86907783592999999</v>
      </c>
      <c r="AZ58" s="875">
        <v>0.84909574198000004</v>
      </c>
      <c r="BA58" s="875">
        <v>0.88946958809999999</v>
      </c>
      <c r="BB58" s="875">
        <v>0.90820939174000004</v>
      </c>
      <c r="BC58" s="875">
        <v>0.94306926699000004</v>
      </c>
      <c r="BD58" s="875">
        <v>0.95611253193000001</v>
      </c>
      <c r="BE58" s="875">
        <v>0.95750038395000003</v>
      </c>
      <c r="BF58" s="875">
        <v>0.95401161813000002</v>
      </c>
      <c r="BG58" s="875">
        <v>0.93177119604000003</v>
      </c>
      <c r="BH58" s="875">
        <v>0.87840432647</v>
      </c>
      <c r="BI58" s="875">
        <v>0.92171832301000001</v>
      </c>
      <c r="BJ58" s="577">
        <v>0.92369809999999997</v>
      </c>
      <c r="BK58" s="577">
        <v>0.89468650000000005</v>
      </c>
      <c r="BL58" s="577">
        <v>0.87076379999999998</v>
      </c>
      <c r="BM58" s="577">
        <v>0.89764330000000003</v>
      </c>
      <c r="BN58" s="577">
        <v>0.91759570000000001</v>
      </c>
      <c r="BO58" s="577">
        <v>0.93192529999999996</v>
      </c>
      <c r="BP58" s="577">
        <v>0.94264210000000004</v>
      </c>
      <c r="BQ58" s="577">
        <v>0.95178200000000002</v>
      </c>
      <c r="BR58" s="577">
        <v>0.9493781</v>
      </c>
      <c r="BS58" s="577">
        <v>0.9145858</v>
      </c>
      <c r="BT58" s="577">
        <v>0.87840549999999995</v>
      </c>
      <c r="BU58" s="577">
        <v>0.9072481</v>
      </c>
      <c r="BV58" s="577">
        <v>0.91577609999999998</v>
      </c>
    </row>
    <row r="59" spans="1:79" s="164" customFormat="1" ht="22.35" customHeight="1" x14ac:dyDescent="0.2">
      <c r="A59" s="163"/>
      <c r="B59" s="1034" t="s">
        <v>1155</v>
      </c>
      <c r="C59" s="1035"/>
      <c r="D59" s="1035"/>
      <c r="E59" s="1035"/>
      <c r="F59" s="1035"/>
      <c r="G59" s="1035"/>
      <c r="H59" s="1035"/>
      <c r="I59" s="1035"/>
      <c r="J59" s="1035"/>
      <c r="K59" s="1035"/>
      <c r="L59" s="1035"/>
      <c r="M59" s="1035"/>
      <c r="N59" s="1035"/>
      <c r="O59" s="1035"/>
      <c r="P59" s="1035"/>
      <c r="Q59" s="1035"/>
      <c r="AY59" s="646"/>
      <c r="AZ59" s="646"/>
      <c r="BA59" s="646"/>
      <c r="BB59" s="646"/>
      <c r="BC59" s="646"/>
      <c r="BD59" s="646"/>
      <c r="BE59" s="646"/>
      <c r="BF59" s="646"/>
      <c r="BG59" s="646"/>
      <c r="BH59" s="646"/>
      <c r="BI59" s="646"/>
      <c r="BJ59" s="218"/>
    </row>
    <row r="60" spans="1:79" ht="12" customHeight="1" x14ac:dyDescent="0.2">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
      <c r="A61" s="335"/>
      <c r="B61" s="978" t="str">
        <f>Dates!$G$2</f>
        <v>EIA completed modeling and analysis for this report on Thursday, December 4, 2025.</v>
      </c>
      <c r="C61" s="965"/>
      <c r="D61" s="965"/>
      <c r="E61" s="965"/>
      <c r="F61" s="965"/>
      <c r="G61" s="965"/>
      <c r="H61" s="965"/>
      <c r="I61" s="965"/>
      <c r="J61" s="965"/>
      <c r="K61" s="965"/>
      <c r="L61" s="965"/>
      <c r="M61" s="965"/>
      <c r="N61" s="965"/>
      <c r="O61" s="965"/>
      <c r="P61" s="965"/>
      <c r="Q61" s="965"/>
      <c r="AY61" s="339"/>
      <c r="AZ61" s="339"/>
      <c r="BA61" s="339"/>
      <c r="BB61" s="339"/>
      <c r="BC61" s="339"/>
      <c r="BD61" s="339"/>
      <c r="BE61" s="339"/>
      <c r="BF61" s="339"/>
      <c r="BG61" s="339"/>
      <c r="BH61" s="339"/>
      <c r="BI61" s="339"/>
    </row>
    <row r="62" spans="1:79" s="164" customFormat="1" ht="12" customHeight="1" x14ac:dyDescent="0.2">
      <c r="A62" s="163"/>
      <c r="B62" s="1036" t="s">
        <v>483</v>
      </c>
      <c r="C62" s="1037"/>
      <c r="D62" s="1037"/>
      <c r="E62" s="1037"/>
      <c r="F62" s="1037"/>
      <c r="G62" s="1037"/>
      <c r="H62" s="1037"/>
      <c r="I62" s="1037"/>
      <c r="J62" s="1037"/>
      <c r="K62" s="1037"/>
      <c r="L62" s="1037"/>
      <c r="M62" s="1037"/>
      <c r="N62" s="1037"/>
      <c r="O62" s="1037"/>
      <c r="P62" s="1037"/>
      <c r="Q62" s="1037"/>
      <c r="AY62" s="646"/>
      <c r="AZ62" s="646"/>
      <c r="BA62" s="646"/>
      <c r="BB62" s="646"/>
      <c r="BC62" s="646"/>
      <c r="BD62" s="646"/>
      <c r="BE62" s="646"/>
      <c r="BF62" s="646"/>
      <c r="BG62" s="646"/>
      <c r="BH62" s="646"/>
      <c r="BI62" s="646"/>
      <c r="BJ62" s="218"/>
    </row>
    <row r="63" spans="1:79" s="164" customFormat="1" ht="12" customHeight="1" x14ac:dyDescent="0.2">
      <c r="A63" s="163"/>
      <c r="B63" s="987" t="s">
        <v>1418</v>
      </c>
      <c r="C63" s="974"/>
      <c r="D63" s="974"/>
      <c r="E63" s="974"/>
      <c r="F63" s="974"/>
      <c r="G63" s="974"/>
      <c r="H63" s="974"/>
      <c r="I63" s="974"/>
      <c r="J63" s="974"/>
      <c r="K63" s="974"/>
      <c r="L63" s="974"/>
      <c r="M63" s="974"/>
      <c r="N63" s="974"/>
      <c r="O63" s="974"/>
      <c r="P63" s="974"/>
      <c r="Q63" s="974"/>
      <c r="AY63" s="646"/>
      <c r="AZ63" s="646"/>
      <c r="BA63" s="646"/>
      <c r="BB63" s="646"/>
      <c r="BC63" s="646"/>
      <c r="BD63" s="646"/>
      <c r="BE63" s="646"/>
      <c r="BF63" s="646"/>
      <c r="BG63" s="646"/>
      <c r="BH63" s="646"/>
      <c r="BI63" s="646"/>
      <c r="BJ63" s="218"/>
    </row>
    <row r="64" spans="1:79" s="164" customFormat="1" ht="12" customHeight="1" x14ac:dyDescent="0.2">
      <c r="A64" s="163"/>
      <c r="B64" s="982" t="s">
        <v>492</v>
      </c>
      <c r="C64" s="984"/>
      <c r="D64" s="984"/>
      <c r="E64" s="984"/>
      <c r="F64" s="984"/>
      <c r="G64" s="984"/>
      <c r="H64" s="984"/>
      <c r="I64" s="984"/>
      <c r="J64" s="984"/>
      <c r="K64" s="984"/>
      <c r="L64" s="984"/>
      <c r="M64" s="984"/>
      <c r="N64" s="984"/>
      <c r="O64" s="984"/>
      <c r="P64" s="984"/>
      <c r="Q64" s="1028"/>
      <c r="AY64" s="646"/>
      <c r="AZ64" s="646"/>
      <c r="BA64" s="646"/>
      <c r="BB64" s="646"/>
      <c r="BC64" s="646"/>
      <c r="BD64" s="646"/>
      <c r="BE64" s="646"/>
      <c r="BF64" s="646"/>
      <c r="BG64" s="646"/>
      <c r="BH64" s="646"/>
      <c r="BI64" s="646"/>
      <c r="BJ64" s="218"/>
    </row>
    <row r="65" spans="1:74" s="164" customFormat="1" ht="12"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
      <c r="A66" s="163"/>
      <c r="B66" s="982" t="s">
        <v>1556</v>
      </c>
      <c r="C66" s="1033"/>
      <c r="D66" s="1033"/>
      <c r="E66" s="1033"/>
      <c r="F66" s="1033"/>
      <c r="G66" s="1033"/>
      <c r="H66" s="1033"/>
      <c r="I66" s="1033"/>
      <c r="J66" s="1033"/>
      <c r="K66" s="1033"/>
      <c r="L66" s="1033"/>
      <c r="M66" s="1033"/>
      <c r="N66" s="1033"/>
      <c r="O66" s="1033"/>
      <c r="P66" s="1033"/>
      <c r="Q66" s="1028"/>
      <c r="AY66" s="646"/>
      <c r="AZ66" s="646"/>
      <c r="BA66" s="646"/>
      <c r="BB66" s="646"/>
      <c r="BC66" s="646"/>
      <c r="BD66" s="646"/>
      <c r="BE66" s="646"/>
      <c r="BF66" s="646"/>
      <c r="BG66" s="646"/>
      <c r="BH66" s="646"/>
      <c r="BI66" s="646"/>
      <c r="BJ66" s="218"/>
    </row>
    <row r="67" spans="1:74" s="164" customFormat="1" ht="12" customHeight="1" x14ac:dyDescent="0.2">
      <c r="A67" s="158"/>
      <c r="B67" s="985" t="s">
        <v>1558</v>
      </c>
      <c r="C67" s="984"/>
      <c r="D67" s="984"/>
      <c r="E67" s="984"/>
      <c r="F67" s="984"/>
      <c r="G67" s="984"/>
      <c r="H67" s="984"/>
      <c r="I67" s="984"/>
      <c r="J67" s="984"/>
      <c r="K67" s="984"/>
      <c r="L67" s="984"/>
      <c r="M67" s="984"/>
      <c r="N67" s="984"/>
      <c r="O67" s="984"/>
      <c r="P67" s="984"/>
      <c r="Q67" s="1028"/>
      <c r="AY67" s="646"/>
      <c r="AZ67" s="646"/>
      <c r="BA67" s="646"/>
      <c r="BB67" s="646"/>
      <c r="BC67" s="646"/>
      <c r="BD67" s="646"/>
      <c r="BE67" s="646"/>
      <c r="BF67" s="646"/>
      <c r="BG67" s="646"/>
      <c r="BH67" s="646"/>
      <c r="BI67" s="646"/>
      <c r="BJ67" s="218"/>
    </row>
    <row r="68" spans="1:74" ht="12.75" x14ac:dyDescent="0.2">
      <c r="A68" s="158"/>
      <c r="B68" s="1032" t="s">
        <v>1080</v>
      </c>
      <c r="C68" s="1028"/>
      <c r="D68" s="1028"/>
      <c r="E68" s="1028"/>
      <c r="F68" s="1028"/>
      <c r="G68" s="1028"/>
      <c r="H68" s="1028"/>
      <c r="I68" s="1028"/>
      <c r="J68" s="1028"/>
      <c r="K68" s="1028"/>
      <c r="L68" s="1028"/>
      <c r="M68" s="1028"/>
      <c r="N68" s="1028"/>
      <c r="O68" s="1028"/>
      <c r="P68" s="1028"/>
      <c r="Q68" s="102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74" width="6.5703125" style="2" customWidth="1"/>
    <col min="75" max="16384" width="9.5703125" style="2"/>
  </cols>
  <sheetData>
    <row r="1" spans="1:74" ht="15.75" customHeight="1" x14ac:dyDescent="0.2">
      <c r="A1" s="962" t="s">
        <v>479</v>
      </c>
      <c r="B1" s="1041" t="s">
        <v>752</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4"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ht="11.25"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
      <c r="B5" s="31" t="s">
        <v>1156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76"/>
      <c r="AZ5" s="876"/>
      <c r="BA5" s="876"/>
      <c r="BB5" s="876"/>
      <c r="BC5" s="876"/>
      <c r="BD5" s="939"/>
      <c r="BE5" s="939"/>
      <c r="BF5" s="939"/>
      <c r="BG5" s="939"/>
      <c r="BH5" s="956"/>
      <c r="BI5" s="956"/>
      <c r="BJ5" s="589"/>
      <c r="BK5" s="589"/>
      <c r="BL5" s="589"/>
      <c r="BM5" s="589"/>
      <c r="BN5" s="589"/>
      <c r="BO5" s="589"/>
      <c r="BP5" s="589"/>
      <c r="BQ5" s="589"/>
      <c r="BR5" s="589"/>
      <c r="BS5" s="589"/>
      <c r="BT5" s="589"/>
      <c r="BU5" s="589"/>
      <c r="BV5" s="589"/>
    </row>
    <row r="6" spans="1:74" ht="11.1" customHeight="1" x14ac:dyDescent="0.2">
      <c r="A6" s="1" t="s">
        <v>1157</v>
      </c>
      <c r="B6" s="578" t="s">
        <v>1158</v>
      </c>
      <c r="C6" s="585">
        <v>1.575</v>
      </c>
      <c r="D6" s="585">
        <v>1.784</v>
      </c>
      <c r="E6" s="585">
        <v>2.0110000000000001</v>
      </c>
      <c r="F6" s="585">
        <v>2.0550000000000002</v>
      </c>
      <c r="G6" s="585">
        <v>2.181</v>
      </c>
      <c r="H6" s="585">
        <v>2.2519999999999998</v>
      </c>
      <c r="I6" s="585">
        <v>2.3370000000000002</v>
      </c>
      <c r="J6" s="585">
        <v>2.302</v>
      </c>
      <c r="K6" s="585">
        <v>2.31</v>
      </c>
      <c r="L6" s="585">
        <v>2.4940000000000002</v>
      </c>
      <c r="M6" s="585">
        <v>2.484</v>
      </c>
      <c r="N6" s="585">
        <v>2.3039999999999998</v>
      </c>
      <c r="O6" s="585">
        <v>2.423</v>
      </c>
      <c r="P6" s="585">
        <v>2.6389999999999998</v>
      </c>
      <c r="Q6" s="585">
        <v>3.2320000000000002</v>
      </c>
      <c r="R6" s="585">
        <v>3.2595239999999999</v>
      </c>
      <c r="S6" s="585">
        <v>3.8660239999999999</v>
      </c>
      <c r="T6" s="585">
        <v>4.1233839999999997</v>
      </c>
      <c r="U6" s="585">
        <v>3.3764400000000001</v>
      </c>
      <c r="V6" s="585">
        <v>3.0518360000000002</v>
      </c>
      <c r="W6" s="585">
        <v>2.9032450000000001</v>
      </c>
      <c r="X6" s="585">
        <v>3.0013809999999999</v>
      </c>
      <c r="Y6" s="585">
        <v>2.703665</v>
      </c>
      <c r="Z6" s="585">
        <v>2.2908249999999999</v>
      </c>
      <c r="AA6" s="585">
        <v>2.6160230000000002</v>
      </c>
      <c r="AB6" s="585">
        <v>2.604257</v>
      </c>
      <c r="AC6" s="585">
        <v>2.6338602764000001</v>
      </c>
      <c r="AD6" s="585">
        <v>2.7438575888000001</v>
      </c>
      <c r="AE6" s="585">
        <v>2.5814268246999998</v>
      </c>
      <c r="AF6" s="585">
        <v>2.6152202756</v>
      </c>
      <c r="AG6" s="585">
        <v>2.7934427497000001</v>
      </c>
      <c r="AH6" s="585">
        <v>3.0170080000000001</v>
      </c>
      <c r="AI6" s="585">
        <v>3.068549</v>
      </c>
      <c r="AJ6" s="585">
        <v>2.4893019999999999</v>
      </c>
      <c r="AK6" s="585">
        <v>2.2987009999999999</v>
      </c>
      <c r="AL6" s="585">
        <v>2.1982930000000001</v>
      </c>
      <c r="AM6" s="585">
        <v>2.2642827313999998</v>
      </c>
      <c r="AN6" s="585">
        <v>2.4352118486999998</v>
      </c>
      <c r="AO6" s="585">
        <v>2.6523562835000001</v>
      </c>
      <c r="AP6" s="585">
        <v>2.8034567244000002</v>
      </c>
      <c r="AQ6" s="585">
        <v>2.5435091390000002</v>
      </c>
      <c r="AR6" s="585">
        <v>2.4114263655000001</v>
      </c>
      <c r="AS6" s="585">
        <v>2.4652095768</v>
      </c>
      <c r="AT6" s="585">
        <v>2.3917494054000001</v>
      </c>
      <c r="AU6" s="585">
        <v>2.1459176799000002</v>
      </c>
      <c r="AV6" s="585">
        <v>2.1766364573999999</v>
      </c>
      <c r="AW6" s="585">
        <v>2.1050561265000001</v>
      </c>
      <c r="AX6" s="585">
        <v>2.0561834808000001</v>
      </c>
      <c r="AY6" s="863">
        <v>2.1951967254999998</v>
      </c>
      <c r="AZ6" s="863">
        <v>2.2283396567999998</v>
      </c>
      <c r="BA6" s="863">
        <v>2.1666084232</v>
      </c>
      <c r="BB6" s="863">
        <v>2.1332112376999999</v>
      </c>
      <c r="BC6" s="863">
        <v>2.1693844436999998</v>
      </c>
      <c r="BD6" s="863">
        <v>2.1937823868000002</v>
      </c>
      <c r="BE6" s="863">
        <v>2.2164928535000001</v>
      </c>
      <c r="BF6" s="863">
        <v>2.2258000607000001</v>
      </c>
      <c r="BG6" s="863">
        <v>2.2261596049999999</v>
      </c>
      <c r="BH6" s="863">
        <v>2.0748896815000002</v>
      </c>
      <c r="BI6" s="863">
        <v>2.09206</v>
      </c>
      <c r="BJ6" s="590">
        <v>1.879105</v>
      </c>
      <c r="BK6" s="590">
        <v>1.8588480000000001</v>
      </c>
      <c r="BL6" s="590">
        <v>1.802211</v>
      </c>
      <c r="BM6" s="590">
        <v>1.8893549999999999</v>
      </c>
      <c r="BN6" s="590">
        <v>1.9490479999999999</v>
      </c>
      <c r="BO6" s="590">
        <v>2.0324170000000001</v>
      </c>
      <c r="BP6" s="590">
        <v>2.0567730000000002</v>
      </c>
      <c r="BQ6" s="590">
        <v>2.0505870000000002</v>
      </c>
      <c r="BR6" s="590">
        <v>2.0761919999999998</v>
      </c>
      <c r="BS6" s="590">
        <v>2.0360559999999999</v>
      </c>
      <c r="BT6" s="590">
        <v>1.9695119999999999</v>
      </c>
      <c r="BU6" s="590">
        <v>1.866574</v>
      </c>
      <c r="BV6" s="590">
        <v>1.831934</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877"/>
      <c r="AZ7" s="877"/>
      <c r="BA7" s="877"/>
      <c r="BB7" s="877"/>
      <c r="BC7" s="877"/>
      <c r="BD7" s="877"/>
      <c r="BE7" s="877"/>
      <c r="BF7" s="877"/>
      <c r="BG7" s="877"/>
      <c r="BH7" s="877"/>
      <c r="BI7" s="877"/>
      <c r="BJ7" s="591"/>
      <c r="BK7" s="591"/>
      <c r="BL7" s="591"/>
      <c r="BM7" s="591"/>
      <c r="BN7" s="591"/>
      <c r="BO7" s="591"/>
      <c r="BP7" s="591"/>
      <c r="BQ7" s="591"/>
      <c r="BR7" s="591"/>
      <c r="BS7" s="591"/>
      <c r="BT7" s="591"/>
      <c r="BU7" s="591"/>
      <c r="BV7" s="591"/>
    </row>
    <row r="8" spans="1:74" ht="11.1" customHeight="1" x14ac:dyDescent="0.2">
      <c r="A8" s="1"/>
      <c r="B8" s="31" t="s">
        <v>1159</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63"/>
      <c r="AZ8" s="863"/>
      <c r="BA8" s="863"/>
      <c r="BB8" s="863"/>
      <c r="BC8" s="863"/>
      <c r="BD8" s="863"/>
      <c r="BE8" s="863"/>
      <c r="BF8" s="863"/>
      <c r="BG8" s="863"/>
      <c r="BH8" s="863"/>
      <c r="BI8" s="863"/>
      <c r="BJ8" s="590"/>
      <c r="BK8" s="590"/>
      <c r="BL8" s="590"/>
      <c r="BM8" s="590"/>
      <c r="BN8" s="590"/>
      <c r="BO8" s="590"/>
      <c r="BP8" s="590"/>
      <c r="BQ8" s="590"/>
      <c r="BR8" s="590"/>
      <c r="BS8" s="590"/>
      <c r="BT8" s="590"/>
      <c r="BU8" s="590"/>
      <c r="BV8" s="590"/>
    </row>
    <row r="9" spans="1:74" s="275" customFormat="1" ht="11.1" customHeight="1" x14ac:dyDescent="0.2">
      <c r="A9" s="580" t="s">
        <v>1160</v>
      </c>
      <c r="B9" s="581" t="s">
        <v>1161</v>
      </c>
      <c r="C9" s="584">
        <v>2.4202499999999998</v>
      </c>
      <c r="D9" s="584">
        <v>2.5870000000000002</v>
      </c>
      <c r="E9" s="584">
        <v>2.8976000000000002</v>
      </c>
      <c r="F9" s="584">
        <v>2.9477500000000001</v>
      </c>
      <c r="G9" s="584">
        <v>3.0762</v>
      </c>
      <c r="H9" s="584">
        <v>3.1567500000000002</v>
      </c>
      <c r="I9" s="584">
        <v>3.2305000000000001</v>
      </c>
      <c r="J9" s="584">
        <v>3.2553999999999998</v>
      </c>
      <c r="K9" s="584">
        <v>3.2715000000000001</v>
      </c>
      <c r="L9" s="584">
        <v>3.3842500000000002</v>
      </c>
      <c r="M9" s="584">
        <v>3.4910000000000001</v>
      </c>
      <c r="N9" s="584">
        <v>3.4060000000000001</v>
      </c>
      <c r="O9" s="584">
        <v>3.4127999999999998</v>
      </c>
      <c r="P9" s="584">
        <v>3.6110000000000002</v>
      </c>
      <c r="Q9" s="584">
        <v>4.3217499999999998</v>
      </c>
      <c r="R9" s="584">
        <v>4.2127499999999998</v>
      </c>
      <c r="S9" s="584">
        <v>4.5449999999999999</v>
      </c>
      <c r="T9" s="584">
        <v>5.0322500000000003</v>
      </c>
      <c r="U9" s="584">
        <v>4.6680000000000001</v>
      </c>
      <c r="V9" s="584">
        <v>4.0873999999999997</v>
      </c>
      <c r="W9" s="584">
        <v>3.8167499999999999</v>
      </c>
      <c r="X9" s="584">
        <v>3.9354</v>
      </c>
      <c r="Y9" s="584">
        <v>3.7992499999999998</v>
      </c>
      <c r="Z9" s="584">
        <v>3.3235000000000001</v>
      </c>
      <c r="AA9" s="584">
        <v>3.4451999999999998</v>
      </c>
      <c r="AB9" s="584">
        <v>3.5012500000000002</v>
      </c>
      <c r="AC9" s="584">
        <v>3.5350000000000001</v>
      </c>
      <c r="AD9" s="584">
        <v>3.71075</v>
      </c>
      <c r="AE9" s="584">
        <v>3.6661999999999999</v>
      </c>
      <c r="AF9" s="584">
        <v>3.68425</v>
      </c>
      <c r="AG9" s="584">
        <v>3.7124000000000001</v>
      </c>
      <c r="AH9" s="584">
        <v>3.95425</v>
      </c>
      <c r="AI9" s="584">
        <v>3.9575</v>
      </c>
      <c r="AJ9" s="584">
        <v>3.742</v>
      </c>
      <c r="AK9" s="584">
        <v>3.4424999999999999</v>
      </c>
      <c r="AL9" s="584">
        <v>3.2570000000000001</v>
      </c>
      <c r="AM9" s="584">
        <v>3.1968000000000001</v>
      </c>
      <c r="AN9" s="584">
        <v>3.3282500000000002</v>
      </c>
      <c r="AO9" s="584">
        <v>3.5415000000000001</v>
      </c>
      <c r="AP9" s="584">
        <v>3.7334000000000001</v>
      </c>
      <c r="AQ9" s="584">
        <v>3.72525</v>
      </c>
      <c r="AR9" s="584">
        <v>3.5754999999999999</v>
      </c>
      <c r="AS9" s="584">
        <v>3.6004</v>
      </c>
      <c r="AT9" s="584">
        <v>3.5065</v>
      </c>
      <c r="AU9" s="584">
        <v>3.3384</v>
      </c>
      <c r="AV9" s="584">
        <v>3.2605</v>
      </c>
      <c r="AW9" s="584">
        <v>3.1752500000000001</v>
      </c>
      <c r="AX9" s="584">
        <v>3.1394000000000002</v>
      </c>
      <c r="AY9" s="878">
        <v>3.19625</v>
      </c>
      <c r="AZ9" s="878">
        <v>3.2472500000000002</v>
      </c>
      <c r="BA9" s="878">
        <v>3.2229999999999999</v>
      </c>
      <c r="BB9" s="878">
        <v>3.2985000000000002</v>
      </c>
      <c r="BC9" s="878">
        <v>3.278</v>
      </c>
      <c r="BD9" s="878">
        <v>3.2764000000000002</v>
      </c>
      <c r="BE9" s="878">
        <v>3.2494999999999998</v>
      </c>
      <c r="BF9" s="878">
        <v>3.2577500000000001</v>
      </c>
      <c r="BG9" s="878">
        <v>3.2934000000000001</v>
      </c>
      <c r="BH9" s="878">
        <v>3.1902499999999998</v>
      </c>
      <c r="BI9" s="878">
        <v>3.1792500000000001</v>
      </c>
      <c r="BJ9" s="594">
        <v>3.1198730000000001</v>
      </c>
      <c r="BK9" s="594">
        <v>3.0510739999999998</v>
      </c>
      <c r="BL9" s="594">
        <v>2.9626749999999999</v>
      </c>
      <c r="BM9" s="594">
        <v>3.0040969999999998</v>
      </c>
      <c r="BN9" s="594">
        <v>3.0806819999999999</v>
      </c>
      <c r="BO9" s="594">
        <v>3.1793619999999998</v>
      </c>
      <c r="BP9" s="594">
        <v>3.2533970000000001</v>
      </c>
      <c r="BQ9" s="594">
        <v>3.2532390000000002</v>
      </c>
      <c r="BR9" s="594">
        <v>3.2711190000000001</v>
      </c>
      <c r="BS9" s="594">
        <v>3.2198540000000002</v>
      </c>
      <c r="BT9" s="594">
        <v>3.1601840000000001</v>
      </c>
      <c r="BU9" s="594">
        <v>3.0590519999999999</v>
      </c>
      <c r="BV9" s="594">
        <v>3.0049649999999999</v>
      </c>
    </row>
    <row r="10" spans="1:74" s="275" customFormat="1" ht="11.1" customHeight="1" x14ac:dyDescent="0.2">
      <c r="A10" s="580" t="s">
        <v>1162</v>
      </c>
      <c r="B10" s="581" t="s">
        <v>1163</v>
      </c>
      <c r="C10" s="584">
        <v>2.3342499999999999</v>
      </c>
      <c r="D10" s="584">
        <v>2.5009999999999999</v>
      </c>
      <c r="E10" s="584">
        <v>2.8104</v>
      </c>
      <c r="F10" s="584">
        <v>2.85825</v>
      </c>
      <c r="G10" s="584">
        <v>2.9851999999999999</v>
      </c>
      <c r="H10" s="584">
        <v>3.0637500000000002</v>
      </c>
      <c r="I10" s="584">
        <v>3.1360000000000001</v>
      </c>
      <c r="J10" s="584">
        <v>3.1577999999999999</v>
      </c>
      <c r="K10" s="584">
        <v>3.1749999999999998</v>
      </c>
      <c r="L10" s="584">
        <v>3.2905000000000002</v>
      </c>
      <c r="M10" s="584">
        <v>3.3948</v>
      </c>
      <c r="N10" s="584">
        <v>3.3065000000000002</v>
      </c>
      <c r="O10" s="584">
        <v>3.3146</v>
      </c>
      <c r="P10" s="584">
        <v>3.5172500000000002</v>
      </c>
      <c r="Q10" s="584">
        <v>4.2217500000000001</v>
      </c>
      <c r="R10" s="584">
        <v>4.1085000000000003</v>
      </c>
      <c r="S10" s="584">
        <v>4.4436</v>
      </c>
      <c r="T10" s="584">
        <v>4.9290000000000003</v>
      </c>
      <c r="U10" s="584">
        <v>4.5592499999999996</v>
      </c>
      <c r="V10" s="584">
        <v>3.9750000000000001</v>
      </c>
      <c r="W10" s="584">
        <v>3.70025</v>
      </c>
      <c r="X10" s="584">
        <v>3.8151999999999999</v>
      </c>
      <c r="Y10" s="584">
        <v>3.6850000000000001</v>
      </c>
      <c r="Z10" s="584">
        <v>3.21</v>
      </c>
      <c r="AA10" s="584">
        <v>3.3391999999999999</v>
      </c>
      <c r="AB10" s="584">
        <v>3.3887499999999999</v>
      </c>
      <c r="AC10" s="584">
        <v>3.4220000000000002</v>
      </c>
      <c r="AD10" s="584">
        <v>3.6030000000000002</v>
      </c>
      <c r="AE10" s="584">
        <v>3.5548000000000002</v>
      </c>
      <c r="AF10" s="584">
        <v>3.5710000000000002</v>
      </c>
      <c r="AG10" s="584">
        <v>3.597</v>
      </c>
      <c r="AH10" s="584">
        <v>3.83975</v>
      </c>
      <c r="AI10" s="584">
        <v>3.8359999999999999</v>
      </c>
      <c r="AJ10" s="584">
        <v>3.6128</v>
      </c>
      <c r="AK10" s="584">
        <v>3.3180000000000001</v>
      </c>
      <c r="AL10" s="584">
        <v>3.1339999999999999</v>
      </c>
      <c r="AM10" s="584">
        <v>3.0754000000000001</v>
      </c>
      <c r="AN10" s="584">
        <v>3.2115</v>
      </c>
      <c r="AO10" s="584">
        <v>3.4255</v>
      </c>
      <c r="AP10" s="584">
        <v>3.6114000000000002</v>
      </c>
      <c r="AQ10" s="584">
        <v>3.6030000000000002</v>
      </c>
      <c r="AR10" s="584">
        <v>3.4544999999999999</v>
      </c>
      <c r="AS10" s="584">
        <v>3.4838</v>
      </c>
      <c r="AT10" s="584">
        <v>3.3892500000000001</v>
      </c>
      <c r="AU10" s="584">
        <v>3.2138</v>
      </c>
      <c r="AV10" s="584">
        <v>3.137</v>
      </c>
      <c r="AW10" s="584">
        <v>3.0527500000000001</v>
      </c>
      <c r="AX10" s="584">
        <v>3.0175999999999998</v>
      </c>
      <c r="AY10" s="878">
        <v>3.0754999999999999</v>
      </c>
      <c r="AZ10" s="878">
        <v>3.1207500000000001</v>
      </c>
      <c r="BA10" s="878">
        <v>3.0964</v>
      </c>
      <c r="BB10" s="878">
        <v>3.1712500000000001</v>
      </c>
      <c r="BC10" s="878">
        <v>3.15</v>
      </c>
      <c r="BD10" s="878">
        <v>3.1501999999999999</v>
      </c>
      <c r="BE10" s="878">
        <v>3.1247500000000001</v>
      </c>
      <c r="BF10" s="878">
        <v>3.1324999999999998</v>
      </c>
      <c r="BG10" s="878">
        <v>3.1656</v>
      </c>
      <c r="BH10" s="878">
        <v>3.0597500000000002</v>
      </c>
      <c r="BI10" s="878">
        <v>3.0495000000000001</v>
      </c>
      <c r="BJ10" s="594">
        <v>2.9894820000000002</v>
      </c>
      <c r="BK10" s="594">
        <v>2.9215209999999998</v>
      </c>
      <c r="BL10" s="594">
        <v>2.8351690000000001</v>
      </c>
      <c r="BM10" s="594">
        <v>2.8779910000000002</v>
      </c>
      <c r="BN10" s="594">
        <v>2.953192</v>
      </c>
      <c r="BO10" s="594">
        <v>3.0531929999999998</v>
      </c>
      <c r="BP10" s="594">
        <v>3.1283789999999998</v>
      </c>
      <c r="BQ10" s="594">
        <v>3.1264189999999998</v>
      </c>
      <c r="BR10" s="594">
        <v>3.1432989999999998</v>
      </c>
      <c r="BS10" s="594">
        <v>3.090427</v>
      </c>
      <c r="BT10" s="594">
        <v>3.028467</v>
      </c>
      <c r="BU10" s="594">
        <v>2.9262670000000002</v>
      </c>
      <c r="BV10" s="594">
        <v>2.8716089999999999</v>
      </c>
    </row>
    <row r="11" spans="1:74" ht="11.1" customHeight="1" x14ac:dyDescent="0.2">
      <c r="A11" s="1" t="s">
        <v>1164</v>
      </c>
      <c r="B11" s="545" t="s">
        <v>1165</v>
      </c>
      <c r="C11" s="585">
        <v>2.3090000000000002</v>
      </c>
      <c r="D11" s="585">
        <v>2.4725000000000001</v>
      </c>
      <c r="E11" s="585">
        <v>2.7456</v>
      </c>
      <c r="F11" s="585">
        <v>2.7567499999999998</v>
      </c>
      <c r="G11" s="585">
        <v>2.8881999999999999</v>
      </c>
      <c r="H11" s="585">
        <v>2.9580000000000002</v>
      </c>
      <c r="I11" s="585">
        <v>3.0132500000000002</v>
      </c>
      <c r="J11" s="585">
        <v>3.0293999999999999</v>
      </c>
      <c r="K11" s="585">
        <v>3.0707499999999999</v>
      </c>
      <c r="L11" s="585">
        <v>3.2112500000000002</v>
      </c>
      <c r="M11" s="585">
        <v>3.3416000000000001</v>
      </c>
      <c r="N11" s="585">
        <v>3.2687499999999998</v>
      </c>
      <c r="O11" s="585">
        <v>3.2528000000000001</v>
      </c>
      <c r="P11" s="585">
        <v>3.4775</v>
      </c>
      <c r="Q11" s="585">
        <v>4.1462500000000002</v>
      </c>
      <c r="R11" s="585">
        <v>3.9794999999999998</v>
      </c>
      <c r="S11" s="585">
        <v>4.3673999999999999</v>
      </c>
      <c r="T11" s="585">
        <v>4.7607499999999998</v>
      </c>
      <c r="U11" s="585">
        <v>4.4035000000000002</v>
      </c>
      <c r="V11" s="585">
        <v>3.8809999999999998</v>
      </c>
      <c r="W11" s="585">
        <v>3.5012500000000002</v>
      </c>
      <c r="X11" s="585">
        <v>3.4683999999999999</v>
      </c>
      <c r="Y11" s="585">
        <v>3.5517500000000002</v>
      </c>
      <c r="Z11" s="585">
        <v>3.1920000000000002</v>
      </c>
      <c r="AA11" s="585">
        <v>3.3069999999999999</v>
      </c>
      <c r="AB11" s="585">
        <v>3.32</v>
      </c>
      <c r="AC11" s="585">
        <v>3.2907500000000001</v>
      </c>
      <c r="AD11" s="585">
        <v>3.4682499999999998</v>
      </c>
      <c r="AE11" s="585">
        <v>3.4247999999999998</v>
      </c>
      <c r="AF11" s="585">
        <v>3.4165000000000001</v>
      </c>
      <c r="AG11" s="585">
        <v>3.4714</v>
      </c>
      <c r="AH11" s="585">
        <v>3.7134999999999998</v>
      </c>
      <c r="AI11" s="585">
        <v>3.6349999999999998</v>
      </c>
      <c r="AJ11" s="585">
        <v>3.4169999999999998</v>
      </c>
      <c r="AK11" s="585">
        <v>3.19625</v>
      </c>
      <c r="AL11" s="585">
        <v>3.1240000000000001</v>
      </c>
      <c r="AM11" s="585">
        <v>3.0609999999999999</v>
      </c>
      <c r="AN11" s="585">
        <v>3.1755</v>
      </c>
      <c r="AO11" s="585">
        <v>3.3105000000000002</v>
      </c>
      <c r="AP11" s="585">
        <v>3.4607999999999999</v>
      </c>
      <c r="AQ11" s="585">
        <v>3.5</v>
      </c>
      <c r="AR11" s="585">
        <v>3.3832499999999999</v>
      </c>
      <c r="AS11" s="585">
        <v>3.4218000000000002</v>
      </c>
      <c r="AT11" s="585">
        <v>3.3134999999999999</v>
      </c>
      <c r="AU11" s="585">
        <v>3.1158000000000001</v>
      </c>
      <c r="AV11" s="585">
        <v>3.0375000000000001</v>
      </c>
      <c r="AW11" s="585">
        <v>3.0019999999999998</v>
      </c>
      <c r="AX11" s="585">
        <v>2.976</v>
      </c>
      <c r="AY11" s="863">
        <v>3.0332499999999998</v>
      </c>
      <c r="AZ11" s="863">
        <v>3.0259999999999998</v>
      </c>
      <c r="BA11" s="863">
        <v>2.9647999999999999</v>
      </c>
      <c r="BB11" s="863">
        <v>3.0162499999999999</v>
      </c>
      <c r="BC11" s="863">
        <v>2.9824999999999999</v>
      </c>
      <c r="BD11" s="863">
        <v>3.0022000000000002</v>
      </c>
      <c r="BE11" s="863">
        <v>3.0030000000000001</v>
      </c>
      <c r="BF11" s="863">
        <v>3.0012500000000002</v>
      </c>
      <c r="BG11" s="863">
        <v>3.0207999999999999</v>
      </c>
      <c r="BH11" s="863">
        <v>2.9369999999999998</v>
      </c>
      <c r="BI11" s="863">
        <v>2.9417499999999999</v>
      </c>
      <c r="BJ11" s="590">
        <v>2.9080569999999999</v>
      </c>
      <c r="BK11" s="590">
        <v>2.837669</v>
      </c>
      <c r="BL11" s="590">
        <v>2.7122289999999998</v>
      </c>
      <c r="BM11" s="590">
        <v>2.7563089999999999</v>
      </c>
      <c r="BN11" s="590">
        <v>2.8075809999999999</v>
      </c>
      <c r="BO11" s="590">
        <v>2.8908559999999999</v>
      </c>
      <c r="BP11" s="590">
        <v>2.9432469999999999</v>
      </c>
      <c r="BQ11" s="590">
        <v>2.9465650000000001</v>
      </c>
      <c r="BR11" s="590">
        <v>2.9856210000000001</v>
      </c>
      <c r="BS11" s="590">
        <v>2.9190640000000001</v>
      </c>
      <c r="BT11" s="590">
        <v>2.8585980000000002</v>
      </c>
      <c r="BU11" s="590">
        <v>2.8158300000000001</v>
      </c>
      <c r="BV11" s="590">
        <v>2.790057</v>
      </c>
    </row>
    <row r="12" spans="1:74" ht="11.1" customHeight="1" x14ac:dyDescent="0.2">
      <c r="A12" s="1" t="s">
        <v>1166</v>
      </c>
      <c r="B12" s="545" t="s">
        <v>1167</v>
      </c>
      <c r="C12" s="585">
        <v>2.2305000000000001</v>
      </c>
      <c r="D12" s="585">
        <v>2.4092500000000001</v>
      </c>
      <c r="E12" s="585">
        <v>2.7244000000000002</v>
      </c>
      <c r="F12" s="585">
        <v>2.7757499999999999</v>
      </c>
      <c r="G12" s="585">
        <v>2.8824000000000001</v>
      </c>
      <c r="H12" s="585">
        <v>2.9729999999999999</v>
      </c>
      <c r="I12" s="585">
        <v>3.0347499999999998</v>
      </c>
      <c r="J12" s="585">
        <v>3.0337999999999998</v>
      </c>
      <c r="K12" s="585">
        <v>3.0442499999999999</v>
      </c>
      <c r="L12" s="585">
        <v>3.1582499999999998</v>
      </c>
      <c r="M12" s="585">
        <v>3.2113999999999998</v>
      </c>
      <c r="N12" s="585">
        <v>3.0684999999999998</v>
      </c>
      <c r="O12" s="585">
        <v>3.1118000000000001</v>
      </c>
      <c r="P12" s="585">
        <v>3.3567499999999999</v>
      </c>
      <c r="Q12" s="585">
        <v>4.0237499999999997</v>
      </c>
      <c r="R12" s="585">
        <v>3.9147500000000002</v>
      </c>
      <c r="S12" s="585">
        <v>4.2595999999999998</v>
      </c>
      <c r="T12" s="585">
        <v>4.8789999999999996</v>
      </c>
      <c r="U12" s="585">
        <v>4.4957500000000001</v>
      </c>
      <c r="V12" s="585">
        <v>3.8094000000000001</v>
      </c>
      <c r="W12" s="585">
        <v>3.5895000000000001</v>
      </c>
      <c r="X12" s="585">
        <v>3.7440000000000002</v>
      </c>
      <c r="Y12" s="585">
        <v>3.5865</v>
      </c>
      <c r="Z12" s="585">
        <v>3.0139999999999998</v>
      </c>
      <c r="AA12" s="585">
        <v>3.2172000000000001</v>
      </c>
      <c r="AB12" s="585">
        <v>3.23075</v>
      </c>
      <c r="AC12" s="585">
        <v>3.2694999999999999</v>
      </c>
      <c r="AD12" s="585">
        <v>3.5117500000000001</v>
      </c>
      <c r="AE12" s="585">
        <v>3.4540000000000002</v>
      </c>
      <c r="AF12" s="585">
        <v>3.4710000000000001</v>
      </c>
      <c r="AG12" s="585">
        <v>3.4359999999999999</v>
      </c>
      <c r="AH12" s="585">
        <v>3.7007500000000002</v>
      </c>
      <c r="AI12" s="585">
        <v>3.6655000000000002</v>
      </c>
      <c r="AJ12" s="585">
        <v>3.371</v>
      </c>
      <c r="AK12" s="585">
        <v>3.1375000000000002</v>
      </c>
      <c r="AL12" s="585">
        <v>2.887</v>
      </c>
      <c r="AM12" s="585">
        <v>2.8294000000000001</v>
      </c>
      <c r="AN12" s="585">
        <v>3.0437500000000002</v>
      </c>
      <c r="AO12" s="585">
        <v>3.3177500000000002</v>
      </c>
      <c r="AP12" s="585">
        <v>3.4413999999999998</v>
      </c>
      <c r="AQ12" s="585">
        <v>3.43025</v>
      </c>
      <c r="AR12" s="585">
        <v>3.3122500000000001</v>
      </c>
      <c r="AS12" s="585">
        <v>3.4106000000000001</v>
      </c>
      <c r="AT12" s="585">
        <v>3.3380000000000001</v>
      </c>
      <c r="AU12" s="585">
        <v>3.0912000000000002</v>
      </c>
      <c r="AV12" s="585">
        <v>3.0162499999999999</v>
      </c>
      <c r="AW12" s="585">
        <v>2.88775</v>
      </c>
      <c r="AX12" s="585">
        <v>2.8807999999999998</v>
      </c>
      <c r="AY12" s="863">
        <v>2.9420000000000002</v>
      </c>
      <c r="AZ12" s="863">
        <v>2.956</v>
      </c>
      <c r="BA12" s="863">
        <v>2.9538000000000002</v>
      </c>
      <c r="BB12" s="863">
        <v>3.0287500000000001</v>
      </c>
      <c r="BC12" s="863">
        <v>3.0125000000000002</v>
      </c>
      <c r="BD12" s="863">
        <v>3.0194000000000001</v>
      </c>
      <c r="BE12" s="863">
        <v>3.0034999999999998</v>
      </c>
      <c r="BF12" s="863">
        <v>3.0277500000000002</v>
      </c>
      <c r="BG12" s="863">
        <v>3.012</v>
      </c>
      <c r="BH12" s="863">
        <v>2.85575</v>
      </c>
      <c r="BI12" s="863">
        <v>2.87575</v>
      </c>
      <c r="BJ12" s="590">
        <v>2.742928</v>
      </c>
      <c r="BK12" s="590">
        <v>2.704771</v>
      </c>
      <c r="BL12" s="590">
        <v>2.6159840000000001</v>
      </c>
      <c r="BM12" s="590">
        <v>2.6884329999999999</v>
      </c>
      <c r="BN12" s="590">
        <v>2.7418040000000001</v>
      </c>
      <c r="BO12" s="590">
        <v>2.799633</v>
      </c>
      <c r="BP12" s="590">
        <v>2.9257559999999998</v>
      </c>
      <c r="BQ12" s="590">
        <v>2.9079609999999998</v>
      </c>
      <c r="BR12" s="590">
        <v>2.9064130000000001</v>
      </c>
      <c r="BS12" s="590">
        <v>2.865221</v>
      </c>
      <c r="BT12" s="590">
        <v>2.7834620000000001</v>
      </c>
      <c r="BU12" s="590">
        <v>2.676237</v>
      </c>
      <c r="BV12" s="590">
        <v>2.5776509999999999</v>
      </c>
    </row>
    <row r="13" spans="1:74" ht="11.1" customHeight="1" x14ac:dyDescent="0.2">
      <c r="A13" s="1" t="s">
        <v>1168</v>
      </c>
      <c r="B13" s="545" t="s">
        <v>1169</v>
      </c>
      <c r="C13" s="585">
        <v>2.0405000000000002</v>
      </c>
      <c r="D13" s="585">
        <v>2.2069999999999999</v>
      </c>
      <c r="E13" s="585">
        <v>2.5472000000000001</v>
      </c>
      <c r="F13" s="585">
        <v>2.5787499999999999</v>
      </c>
      <c r="G13" s="585">
        <v>2.6989999999999998</v>
      </c>
      <c r="H13" s="585">
        <v>2.7402500000000001</v>
      </c>
      <c r="I13" s="585">
        <v>2.8152499999999998</v>
      </c>
      <c r="J13" s="585">
        <v>2.8176000000000001</v>
      </c>
      <c r="K13" s="585">
        <v>2.8214999999999999</v>
      </c>
      <c r="L13" s="585">
        <v>2.9540000000000002</v>
      </c>
      <c r="M13" s="585">
        <v>3.0541999999999998</v>
      </c>
      <c r="N13" s="585">
        <v>2.9430000000000001</v>
      </c>
      <c r="O13" s="585">
        <v>2.9714</v>
      </c>
      <c r="P13" s="585">
        <v>3.2132499999999999</v>
      </c>
      <c r="Q13" s="585">
        <v>3.9180000000000001</v>
      </c>
      <c r="R13" s="585">
        <v>3.7679999999999998</v>
      </c>
      <c r="S13" s="585">
        <v>4.1003999999999996</v>
      </c>
      <c r="T13" s="585">
        <v>4.5739999999999998</v>
      </c>
      <c r="U13" s="585">
        <v>4.093</v>
      </c>
      <c r="V13" s="585">
        <v>3.4830000000000001</v>
      </c>
      <c r="W13" s="585">
        <v>3.1575000000000002</v>
      </c>
      <c r="X13" s="585">
        <v>3.2178</v>
      </c>
      <c r="Y13" s="585">
        <v>3.0647500000000001</v>
      </c>
      <c r="Z13" s="585">
        <v>2.7149999999999999</v>
      </c>
      <c r="AA13" s="585">
        <v>2.9956</v>
      </c>
      <c r="AB13" s="585">
        <v>3.00725</v>
      </c>
      <c r="AC13" s="585">
        <v>3.0425</v>
      </c>
      <c r="AD13" s="585">
        <v>3.24925</v>
      </c>
      <c r="AE13" s="585">
        <v>3.0863999999999998</v>
      </c>
      <c r="AF13" s="585">
        <v>3.1272500000000001</v>
      </c>
      <c r="AG13" s="585">
        <v>3.2111999999999998</v>
      </c>
      <c r="AH13" s="585">
        <v>3.4260000000000002</v>
      </c>
      <c r="AI13" s="585">
        <v>3.3780000000000001</v>
      </c>
      <c r="AJ13" s="585">
        <v>3.1103999999999998</v>
      </c>
      <c r="AK13" s="585">
        <v>2.794</v>
      </c>
      <c r="AL13" s="585">
        <v>2.6477499999999998</v>
      </c>
      <c r="AM13" s="585">
        <v>2.6873999999999998</v>
      </c>
      <c r="AN13" s="585">
        <v>2.8435000000000001</v>
      </c>
      <c r="AO13" s="585">
        <v>3.0422500000000001</v>
      </c>
      <c r="AP13" s="585">
        <v>3.1863999999999999</v>
      </c>
      <c r="AQ13" s="585">
        <v>3.1592500000000001</v>
      </c>
      <c r="AR13" s="585">
        <v>3.0009999999999999</v>
      </c>
      <c r="AS13" s="585">
        <v>3.0760000000000001</v>
      </c>
      <c r="AT13" s="585">
        <v>2.9747499999999998</v>
      </c>
      <c r="AU13" s="585">
        <v>2.76</v>
      </c>
      <c r="AV13" s="585">
        <v>2.7065000000000001</v>
      </c>
      <c r="AW13" s="585">
        <v>2.62825</v>
      </c>
      <c r="AX13" s="585">
        <v>2.6012</v>
      </c>
      <c r="AY13" s="863">
        <v>2.6767500000000002</v>
      </c>
      <c r="AZ13" s="863">
        <v>2.7112500000000002</v>
      </c>
      <c r="BA13" s="863">
        <v>2.6829999999999998</v>
      </c>
      <c r="BB13" s="863">
        <v>2.7395</v>
      </c>
      <c r="BC13" s="863">
        <v>2.7315</v>
      </c>
      <c r="BD13" s="863">
        <v>2.7471999999999999</v>
      </c>
      <c r="BE13" s="863">
        <v>2.7275</v>
      </c>
      <c r="BF13" s="863">
        <v>2.7124999999999999</v>
      </c>
      <c r="BG13" s="863">
        <v>2.7320000000000002</v>
      </c>
      <c r="BH13" s="863">
        <v>2.6194999999999999</v>
      </c>
      <c r="BI13" s="863">
        <v>2.5882499999999999</v>
      </c>
      <c r="BJ13" s="590">
        <v>2.5522260000000001</v>
      </c>
      <c r="BK13" s="590">
        <v>2.4637540000000002</v>
      </c>
      <c r="BL13" s="590">
        <v>2.4077190000000002</v>
      </c>
      <c r="BM13" s="590">
        <v>2.431276</v>
      </c>
      <c r="BN13" s="590">
        <v>2.525207</v>
      </c>
      <c r="BO13" s="590">
        <v>2.609254</v>
      </c>
      <c r="BP13" s="590">
        <v>2.635453</v>
      </c>
      <c r="BQ13" s="590">
        <v>2.6106799999999999</v>
      </c>
      <c r="BR13" s="590">
        <v>2.6277279999999998</v>
      </c>
      <c r="BS13" s="590">
        <v>2.5688629999999999</v>
      </c>
      <c r="BT13" s="590">
        <v>2.4744660000000001</v>
      </c>
      <c r="BU13" s="590">
        <v>2.3759440000000001</v>
      </c>
      <c r="BV13" s="590">
        <v>2.3393199999999998</v>
      </c>
    </row>
    <row r="14" spans="1:74" ht="11.1" customHeight="1" x14ac:dyDescent="0.2">
      <c r="A14" s="1" t="s">
        <v>1170</v>
      </c>
      <c r="B14" s="545" t="s">
        <v>1171</v>
      </c>
      <c r="C14" s="585">
        <v>2.226</v>
      </c>
      <c r="D14" s="585">
        <v>2.3605</v>
      </c>
      <c r="E14" s="585">
        <v>2.8001999999999998</v>
      </c>
      <c r="F14" s="585">
        <v>2.9670000000000001</v>
      </c>
      <c r="G14" s="585">
        <v>3.1021999999999998</v>
      </c>
      <c r="H14" s="585">
        <v>3.2582499999999999</v>
      </c>
      <c r="I14" s="585">
        <v>3.51925</v>
      </c>
      <c r="J14" s="585">
        <v>3.6596000000000002</v>
      </c>
      <c r="K14" s="585">
        <v>3.6124999999999998</v>
      </c>
      <c r="L14" s="585">
        <v>3.5637500000000002</v>
      </c>
      <c r="M14" s="585">
        <v>3.5352000000000001</v>
      </c>
      <c r="N14" s="585">
        <v>3.4245000000000001</v>
      </c>
      <c r="O14" s="585">
        <v>3.3408000000000002</v>
      </c>
      <c r="P14" s="585">
        <v>3.3439999999999999</v>
      </c>
      <c r="Q14" s="585">
        <v>4.0597500000000002</v>
      </c>
      <c r="R14" s="585">
        <v>4.1559999999999997</v>
      </c>
      <c r="S14" s="585">
        <v>4.2960000000000003</v>
      </c>
      <c r="T14" s="585">
        <v>4.9017499999999998</v>
      </c>
      <c r="U14" s="585">
        <v>4.8635000000000002</v>
      </c>
      <c r="V14" s="585">
        <v>4.2497999999999996</v>
      </c>
      <c r="W14" s="585">
        <v>3.90625</v>
      </c>
      <c r="X14" s="585">
        <v>3.8744000000000001</v>
      </c>
      <c r="Y14" s="585">
        <v>3.6619999999999999</v>
      </c>
      <c r="Z14" s="585">
        <v>3.1797499999999999</v>
      </c>
      <c r="AA14" s="585">
        <v>3.2869999999999999</v>
      </c>
      <c r="AB14" s="585">
        <v>3.76675</v>
      </c>
      <c r="AC14" s="585">
        <v>3.66</v>
      </c>
      <c r="AD14" s="585">
        <v>3.4935</v>
      </c>
      <c r="AE14" s="585">
        <v>3.5581999999999998</v>
      </c>
      <c r="AF14" s="585">
        <v>3.7040000000000002</v>
      </c>
      <c r="AG14" s="585">
        <v>3.7862</v>
      </c>
      <c r="AH14" s="585">
        <v>3.9780000000000002</v>
      </c>
      <c r="AI14" s="585">
        <v>4.0197500000000002</v>
      </c>
      <c r="AJ14" s="585">
        <v>3.7429999999999999</v>
      </c>
      <c r="AK14" s="585">
        <v>3.2742499999999999</v>
      </c>
      <c r="AL14" s="585">
        <v>2.89575</v>
      </c>
      <c r="AM14" s="585">
        <v>2.7374000000000001</v>
      </c>
      <c r="AN14" s="585">
        <v>2.8602500000000002</v>
      </c>
      <c r="AO14" s="585">
        <v>3.1372499999999999</v>
      </c>
      <c r="AP14" s="585">
        <v>3.4081999999999999</v>
      </c>
      <c r="AQ14" s="585">
        <v>3.4119999999999999</v>
      </c>
      <c r="AR14" s="585">
        <v>3.3122500000000001</v>
      </c>
      <c r="AS14" s="585">
        <v>3.3772000000000002</v>
      </c>
      <c r="AT14" s="585">
        <v>3.4192499999999999</v>
      </c>
      <c r="AU14" s="585">
        <v>3.4014000000000002</v>
      </c>
      <c r="AV14" s="585">
        <v>3.2370000000000001</v>
      </c>
      <c r="AW14" s="585">
        <v>2.98075</v>
      </c>
      <c r="AX14" s="585">
        <v>2.8359999999999999</v>
      </c>
      <c r="AY14" s="863">
        <v>2.90225</v>
      </c>
      <c r="AZ14" s="863">
        <v>3.0129999999999999</v>
      </c>
      <c r="BA14" s="863">
        <v>3.0152000000000001</v>
      </c>
      <c r="BB14" s="863">
        <v>3.1317499999999998</v>
      </c>
      <c r="BC14" s="863">
        <v>3.1259999999999999</v>
      </c>
      <c r="BD14" s="863">
        <v>3.1381999999999999</v>
      </c>
      <c r="BE14" s="863">
        <v>3.12975</v>
      </c>
      <c r="BF14" s="863">
        <v>3.1520000000000001</v>
      </c>
      <c r="BG14" s="863">
        <v>3.1793999999999998</v>
      </c>
      <c r="BH14" s="863">
        <v>3.0209999999999999</v>
      </c>
      <c r="BI14" s="863">
        <v>2.9169999999999998</v>
      </c>
      <c r="BJ14" s="590">
        <v>2.7830140000000001</v>
      </c>
      <c r="BK14" s="590">
        <v>2.7389649999999999</v>
      </c>
      <c r="BL14" s="590">
        <v>2.613283</v>
      </c>
      <c r="BM14" s="590">
        <v>2.683494</v>
      </c>
      <c r="BN14" s="590">
        <v>2.808605</v>
      </c>
      <c r="BO14" s="590">
        <v>2.9131429999999998</v>
      </c>
      <c r="BP14" s="590">
        <v>2.9970940000000001</v>
      </c>
      <c r="BQ14" s="590">
        <v>3.0281009999999999</v>
      </c>
      <c r="BR14" s="590">
        <v>3.0684640000000001</v>
      </c>
      <c r="BS14" s="590">
        <v>3.0428809999999999</v>
      </c>
      <c r="BT14" s="590">
        <v>2.9877560000000001</v>
      </c>
      <c r="BU14" s="590">
        <v>2.8736920000000001</v>
      </c>
      <c r="BV14" s="590">
        <v>2.7711169999999998</v>
      </c>
    </row>
    <row r="15" spans="1:74" ht="11.1" customHeight="1" x14ac:dyDescent="0.2">
      <c r="A15" s="1" t="s">
        <v>1172</v>
      </c>
      <c r="B15" s="545" t="s">
        <v>1173</v>
      </c>
      <c r="C15" s="585">
        <v>2.8752499999999999</v>
      </c>
      <c r="D15" s="585">
        <v>3.0379999999999998</v>
      </c>
      <c r="E15" s="585">
        <v>3.3986000000000001</v>
      </c>
      <c r="F15" s="585">
        <v>3.5182500000000001</v>
      </c>
      <c r="G15" s="585">
        <v>3.6684000000000001</v>
      </c>
      <c r="H15" s="585">
        <v>3.7694999999999999</v>
      </c>
      <c r="I15" s="585">
        <v>3.8682500000000002</v>
      </c>
      <c r="J15" s="585">
        <v>3.9373999999999998</v>
      </c>
      <c r="K15" s="585">
        <v>3.9295</v>
      </c>
      <c r="L15" s="585">
        <v>3.9977499999999999</v>
      </c>
      <c r="M15" s="585">
        <v>4.1581999999999999</v>
      </c>
      <c r="N15" s="585">
        <v>4.1544999999999996</v>
      </c>
      <c r="O15" s="585">
        <v>4.1546000000000003</v>
      </c>
      <c r="P15" s="585">
        <v>4.2282500000000001</v>
      </c>
      <c r="Q15" s="585">
        <v>5.1052499999999998</v>
      </c>
      <c r="R15" s="585">
        <v>5.13375</v>
      </c>
      <c r="S15" s="585">
        <v>5.3474000000000004</v>
      </c>
      <c r="T15" s="585">
        <v>5.8150000000000004</v>
      </c>
      <c r="U15" s="585">
        <v>5.4812500000000002</v>
      </c>
      <c r="V15" s="585">
        <v>4.9408000000000003</v>
      </c>
      <c r="W15" s="585">
        <v>4.8957499999999996</v>
      </c>
      <c r="X15" s="585">
        <v>5.4017999999999997</v>
      </c>
      <c r="Y15" s="585">
        <v>4.8099999999999996</v>
      </c>
      <c r="Z15" s="585">
        <v>4.1022499999999997</v>
      </c>
      <c r="AA15" s="585">
        <v>3.992</v>
      </c>
      <c r="AB15" s="585">
        <v>4.1630000000000003</v>
      </c>
      <c r="AC15" s="585">
        <v>4.3715000000000002</v>
      </c>
      <c r="AD15" s="585">
        <v>4.4814999999999996</v>
      </c>
      <c r="AE15" s="585">
        <v>4.5288000000000004</v>
      </c>
      <c r="AF15" s="585">
        <v>4.5579999999999998</v>
      </c>
      <c r="AG15" s="585">
        <v>4.5541999999999998</v>
      </c>
      <c r="AH15" s="585">
        <v>4.7975000000000003</v>
      </c>
      <c r="AI15" s="585">
        <v>5.0754999999999999</v>
      </c>
      <c r="AJ15" s="585">
        <v>5.0271999999999997</v>
      </c>
      <c r="AK15" s="585">
        <v>4.4742499999999996</v>
      </c>
      <c r="AL15" s="585">
        <v>4.1247499999999997</v>
      </c>
      <c r="AM15" s="585">
        <v>4.0052000000000003</v>
      </c>
      <c r="AN15" s="585">
        <v>4.0332499999999998</v>
      </c>
      <c r="AO15" s="585">
        <v>4.3412499999999996</v>
      </c>
      <c r="AP15" s="585">
        <v>4.7569999999999997</v>
      </c>
      <c r="AQ15" s="585">
        <v>4.6607500000000002</v>
      </c>
      <c r="AR15" s="585">
        <v>4.3547500000000001</v>
      </c>
      <c r="AS15" s="585">
        <v>4.1791999999999998</v>
      </c>
      <c r="AT15" s="585">
        <v>4.0650000000000004</v>
      </c>
      <c r="AU15" s="585">
        <v>4.0987999999999998</v>
      </c>
      <c r="AV15" s="585">
        <v>4.0202499999999999</v>
      </c>
      <c r="AW15" s="585">
        <v>3.907</v>
      </c>
      <c r="AX15" s="585">
        <v>3.8039999999999998</v>
      </c>
      <c r="AY15" s="863">
        <v>3.8387500000000001</v>
      </c>
      <c r="AZ15" s="863">
        <v>4.0824999999999996</v>
      </c>
      <c r="BA15" s="863">
        <v>4.1074000000000002</v>
      </c>
      <c r="BB15" s="863">
        <v>4.2497499999999997</v>
      </c>
      <c r="BC15" s="863">
        <v>4.2312500000000002</v>
      </c>
      <c r="BD15" s="863">
        <v>4.1517999999999997</v>
      </c>
      <c r="BE15" s="863">
        <v>4.0332499999999998</v>
      </c>
      <c r="BF15" s="863">
        <v>4.0512499999999996</v>
      </c>
      <c r="BG15" s="863">
        <v>4.2249999999999996</v>
      </c>
      <c r="BH15" s="863">
        <v>4.1777499999999996</v>
      </c>
      <c r="BI15" s="863">
        <v>4.1192500000000001</v>
      </c>
      <c r="BJ15" s="590">
        <v>4.0318709999999998</v>
      </c>
      <c r="BK15" s="590">
        <v>3.9238789999999999</v>
      </c>
      <c r="BL15" s="590">
        <v>3.8949889999999998</v>
      </c>
      <c r="BM15" s="590">
        <v>3.8853010000000001</v>
      </c>
      <c r="BN15" s="590">
        <v>4.0271559999999997</v>
      </c>
      <c r="BO15" s="590">
        <v>4.2493699999999999</v>
      </c>
      <c r="BP15" s="590">
        <v>4.3257820000000002</v>
      </c>
      <c r="BQ15" s="590">
        <v>4.3582359999999998</v>
      </c>
      <c r="BR15" s="590">
        <v>4.3866500000000004</v>
      </c>
      <c r="BS15" s="590">
        <v>4.3014989999999997</v>
      </c>
      <c r="BT15" s="590">
        <v>4.3174900000000003</v>
      </c>
      <c r="BU15" s="590">
        <v>4.1270189999999998</v>
      </c>
      <c r="BV15" s="590">
        <v>4.0639459999999996</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879"/>
      <c r="AZ16" s="879"/>
      <c r="BA16" s="879"/>
      <c r="BB16" s="879"/>
      <c r="BC16" s="879"/>
      <c r="BD16" s="879"/>
      <c r="BE16" s="879"/>
      <c r="BF16" s="879"/>
      <c r="BG16" s="879"/>
      <c r="BH16" s="879"/>
      <c r="BI16" s="879"/>
      <c r="BJ16" s="592"/>
      <c r="BK16" s="592"/>
      <c r="BL16" s="592"/>
      <c r="BM16" s="592"/>
      <c r="BN16" s="592"/>
      <c r="BO16" s="592"/>
      <c r="BP16" s="592"/>
      <c r="BQ16" s="592"/>
      <c r="BR16" s="592"/>
      <c r="BS16" s="592"/>
      <c r="BT16" s="592"/>
      <c r="BU16" s="592"/>
      <c r="BV16" s="592"/>
    </row>
    <row r="17" spans="1:74" ht="11.1" customHeight="1" x14ac:dyDescent="0.2">
      <c r="A17" s="1"/>
      <c r="B17" s="31" t="s">
        <v>1174</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880"/>
      <c r="AZ17" s="880"/>
      <c r="BA17" s="880"/>
      <c r="BB17" s="880"/>
      <c r="BC17" s="880"/>
      <c r="BD17" s="880"/>
      <c r="BE17" s="880"/>
      <c r="BF17" s="880"/>
      <c r="BG17" s="880"/>
      <c r="BH17" s="880"/>
      <c r="BI17" s="880"/>
      <c r="BJ17" s="593"/>
      <c r="BK17" s="593"/>
      <c r="BL17" s="593"/>
      <c r="BM17" s="593"/>
      <c r="BN17" s="593"/>
      <c r="BO17" s="593"/>
      <c r="BP17" s="593"/>
      <c r="BQ17" s="593"/>
      <c r="BR17" s="593"/>
      <c r="BS17" s="593"/>
      <c r="BT17" s="593"/>
      <c r="BU17" s="593"/>
      <c r="BV17" s="593"/>
    </row>
    <row r="18" spans="1:74" s="275" customFormat="1" ht="11.1" customHeight="1" x14ac:dyDescent="0.2">
      <c r="A18" s="580" t="s">
        <v>232</v>
      </c>
      <c r="B18" s="582" t="s">
        <v>1175</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252.09595899999999</v>
      </c>
      <c r="AN18" s="34">
        <v>240.68621099999999</v>
      </c>
      <c r="AO18" s="34">
        <v>233.531848</v>
      </c>
      <c r="AP18" s="34">
        <v>233.70503299999999</v>
      </c>
      <c r="AQ18" s="34">
        <v>231.654179</v>
      </c>
      <c r="AR18" s="34">
        <v>232.51895099999999</v>
      </c>
      <c r="AS18" s="34">
        <v>224.38041699999999</v>
      </c>
      <c r="AT18" s="34">
        <v>220.700153</v>
      </c>
      <c r="AU18" s="34">
        <v>219.772919</v>
      </c>
      <c r="AV18" s="34">
        <v>212.574747</v>
      </c>
      <c r="AW18" s="34">
        <v>221.03006099999999</v>
      </c>
      <c r="AX18" s="34">
        <v>238.21676099999999</v>
      </c>
      <c r="AY18" s="871">
        <v>251.069999</v>
      </c>
      <c r="AZ18" s="871">
        <v>243.69924399999999</v>
      </c>
      <c r="BA18" s="871">
        <v>233.762238</v>
      </c>
      <c r="BB18" s="871">
        <v>228.244021</v>
      </c>
      <c r="BC18" s="871">
        <v>229.03829999999999</v>
      </c>
      <c r="BD18" s="871">
        <v>232.826528</v>
      </c>
      <c r="BE18" s="871">
        <v>229.508984</v>
      </c>
      <c r="BF18" s="871">
        <v>222.48826</v>
      </c>
      <c r="BG18" s="871">
        <v>223.20902699999999</v>
      </c>
      <c r="BH18" s="871">
        <v>205.87485713999999</v>
      </c>
      <c r="BI18" s="871">
        <v>215.35247931999999</v>
      </c>
      <c r="BJ18" s="437">
        <v>227.02539999999999</v>
      </c>
      <c r="BK18" s="437">
        <v>239.99619999999999</v>
      </c>
      <c r="BL18" s="437">
        <v>235.79480000000001</v>
      </c>
      <c r="BM18" s="437">
        <v>226.6103</v>
      </c>
      <c r="BN18" s="437">
        <v>223.9331</v>
      </c>
      <c r="BO18" s="437">
        <v>221.27590000000001</v>
      </c>
      <c r="BP18" s="437">
        <v>221.3853</v>
      </c>
      <c r="BQ18" s="437">
        <v>221.1054</v>
      </c>
      <c r="BR18" s="437">
        <v>216.0753</v>
      </c>
      <c r="BS18" s="437">
        <v>215.63679999999999</v>
      </c>
      <c r="BT18" s="437">
        <v>211.38030000000001</v>
      </c>
      <c r="BU18" s="437">
        <v>218.26329999999999</v>
      </c>
      <c r="BV18" s="437">
        <v>232.42679999999999</v>
      </c>
    </row>
    <row r="19" spans="1:74" ht="11.1" customHeight="1" x14ac:dyDescent="0.2">
      <c r="A19" s="1" t="s">
        <v>227</v>
      </c>
      <c r="B19" s="545" t="s">
        <v>1165</v>
      </c>
      <c r="C19" s="343">
        <v>67.084000000000003</v>
      </c>
      <c r="D19" s="343">
        <v>68.408000000000001</v>
      </c>
      <c r="E19" s="343">
        <v>65.099000000000004</v>
      </c>
      <c r="F19" s="343">
        <v>63.466000000000001</v>
      </c>
      <c r="G19" s="343">
        <v>66.423000000000002</v>
      </c>
      <c r="H19" s="343">
        <v>69.876999999999995</v>
      </c>
      <c r="I19" s="343">
        <v>62.682000000000002</v>
      </c>
      <c r="J19" s="343">
        <v>55.204999999999998</v>
      </c>
      <c r="K19" s="343">
        <v>59.037999999999997</v>
      </c>
      <c r="L19" s="343">
        <v>53.113</v>
      </c>
      <c r="M19" s="343">
        <v>56.872</v>
      </c>
      <c r="N19" s="343">
        <v>61.83</v>
      </c>
      <c r="O19" s="343">
        <v>65.540999999999997</v>
      </c>
      <c r="P19" s="343">
        <v>61.884</v>
      </c>
      <c r="Q19" s="343">
        <v>56.984000000000002</v>
      </c>
      <c r="R19" s="343">
        <v>52.786000000000001</v>
      </c>
      <c r="S19" s="343">
        <v>53.988999999999997</v>
      </c>
      <c r="T19" s="343">
        <v>53.604999999999997</v>
      </c>
      <c r="U19" s="343">
        <v>52.87</v>
      </c>
      <c r="V19" s="343">
        <v>54.121000000000002</v>
      </c>
      <c r="W19" s="343">
        <v>54.334000000000003</v>
      </c>
      <c r="X19" s="343">
        <v>50.932000000000002</v>
      </c>
      <c r="Y19" s="343">
        <v>51.101999999999997</v>
      </c>
      <c r="Z19" s="343">
        <v>56.398000000000003</v>
      </c>
      <c r="AA19" s="343">
        <v>61.972000000000001</v>
      </c>
      <c r="AB19" s="343">
        <v>64.33</v>
      </c>
      <c r="AC19" s="343">
        <v>52.69</v>
      </c>
      <c r="AD19" s="343">
        <v>53.256</v>
      </c>
      <c r="AE19" s="343">
        <v>55.470999999999997</v>
      </c>
      <c r="AF19" s="343">
        <v>56.991999999999997</v>
      </c>
      <c r="AG19" s="343">
        <v>56.884999999999998</v>
      </c>
      <c r="AH19" s="343">
        <v>57.442</v>
      </c>
      <c r="AI19" s="343">
        <v>58.790999999999997</v>
      </c>
      <c r="AJ19" s="343">
        <v>55.790999999999997</v>
      </c>
      <c r="AK19" s="343">
        <v>53.46</v>
      </c>
      <c r="AL19" s="343">
        <v>60.085000000000001</v>
      </c>
      <c r="AM19" s="343">
        <v>64.126999999999995</v>
      </c>
      <c r="AN19" s="343">
        <v>64.191999999999993</v>
      </c>
      <c r="AO19" s="343">
        <v>54.901000000000003</v>
      </c>
      <c r="AP19" s="343">
        <v>54.856999999999999</v>
      </c>
      <c r="AQ19" s="343">
        <v>56.49</v>
      </c>
      <c r="AR19" s="343">
        <v>56.776000000000003</v>
      </c>
      <c r="AS19" s="343">
        <v>57.679000000000002</v>
      </c>
      <c r="AT19" s="343">
        <v>59.113999999999997</v>
      </c>
      <c r="AU19" s="343">
        <v>60.994</v>
      </c>
      <c r="AV19" s="343">
        <v>54.024999999999999</v>
      </c>
      <c r="AW19" s="343">
        <v>53.951999999999998</v>
      </c>
      <c r="AX19" s="343">
        <v>60.722000000000001</v>
      </c>
      <c r="AY19" s="854">
        <v>66.316999999999993</v>
      </c>
      <c r="AZ19" s="854">
        <v>65.816000000000003</v>
      </c>
      <c r="BA19" s="854">
        <v>59.530999999999999</v>
      </c>
      <c r="BB19" s="854">
        <v>59.445999999999998</v>
      </c>
      <c r="BC19" s="854">
        <v>59.963999999999999</v>
      </c>
      <c r="BD19" s="854">
        <v>63.610999999999997</v>
      </c>
      <c r="BE19" s="854">
        <v>58.368000000000002</v>
      </c>
      <c r="BF19" s="854">
        <v>56.683</v>
      </c>
      <c r="BG19" s="854">
        <v>57.167000000000002</v>
      </c>
      <c r="BH19" s="854">
        <v>51.353000000000002</v>
      </c>
      <c r="BI19" s="854">
        <v>48.103924147000001</v>
      </c>
      <c r="BJ19" s="354">
        <v>53.935920000000003</v>
      </c>
      <c r="BK19" s="354">
        <v>60.546289999999999</v>
      </c>
      <c r="BL19" s="354">
        <v>60.45335</v>
      </c>
      <c r="BM19" s="354">
        <v>56.36806</v>
      </c>
      <c r="BN19" s="354">
        <v>54.991540000000001</v>
      </c>
      <c r="BO19" s="354">
        <v>55.189259999999997</v>
      </c>
      <c r="BP19" s="354">
        <v>55.538760000000003</v>
      </c>
      <c r="BQ19" s="354">
        <v>56.330919999999999</v>
      </c>
      <c r="BR19" s="354">
        <v>56.330889999999997</v>
      </c>
      <c r="BS19" s="354">
        <v>57.40898</v>
      </c>
      <c r="BT19" s="354">
        <v>54.637160000000002</v>
      </c>
      <c r="BU19" s="354">
        <v>54.608620000000002</v>
      </c>
      <c r="BV19" s="354">
        <v>59.015590000000003</v>
      </c>
    </row>
    <row r="20" spans="1:74" ht="11.1" customHeight="1" x14ac:dyDescent="0.2">
      <c r="A20" s="1" t="s">
        <v>228</v>
      </c>
      <c r="B20" s="545" t="s">
        <v>1167</v>
      </c>
      <c r="C20" s="343">
        <v>55.101461</v>
      </c>
      <c r="D20" s="343">
        <v>52.697609</v>
      </c>
      <c r="E20" s="343">
        <v>50.642440999999998</v>
      </c>
      <c r="F20" s="343">
        <v>49.224414000000003</v>
      </c>
      <c r="G20" s="343">
        <v>47.744827999999998</v>
      </c>
      <c r="H20" s="343">
        <v>50.641513000000003</v>
      </c>
      <c r="I20" s="343">
        <v>48.408410000000003</v>
      </c>
      <c r="J20" s="343">
        <v>47.039307999999998</v>
      </c>
      <c r="K20" s="343">
        <v>46.773895000000003</v>
      </c>
      <c r="L20" s="343">
        <v>44.971989000000001</v>
      </c>
      <c r="M20" s="343">
        <v>46.867713000000002</v>
      </c>
      <c r="N20" s="343">
        <v>50.740837999999997</v>
      </c>
      <c r="O20" s="343">
        <v>58.762146000000001</v>
      </c>
      <c r="P20" s="343">
        <v>60.754840000000002</v>
      </c>
      <c r="Q20" s="343">
        <v>56.540284</v>
      </c>
      <c r="R20" s="343">
        <v>50.321587000000001</v>
      </c>
      <c r="S20" s="343">
        <v>45.568559999999998</v>
      </c>
      <c r="T20" s="343">
        <v>46.725574999999999</v>
      </c>
      <c r="U20" s="343">
        <v>48.765656999999997</v>
      </c>
      <c r="V20" s="343">
        <v>43.997585999999998</v>
      </c>
      <c r="W20" s="343">
        <v>44.087891999999997</v>
      </c>
      <c r="X20" s="343">
        <v>45.030802999999999</v>
      </c>
      <c r="Y20" s="343">
        <v>46.994832000000002</v>
      </c>
      <c r="Z20" s="343">
        <v>46.611840000000001</v>
      </c>
      <c r="AA20" s="343">
        <v>50.941719999999997</v>
      </c>
      <c r="AB20" s="343">
        <v>52.511856000000002</v>
      </c>
      <c r="AC20" s="343">
        <v>49.788389000000002</v>
      </c>
      <c r="AD20" s="343">
        <v>46.208598000000002</v>
      </c>
      <c r="AE20" s="343">
        <v>45.370578000000002</v>
      </c>
      <c r="AF20" s="343">
        <v>44.879550999999999</v>
      </c>
      <c r="AG20" s="343">
        <v>46.715552000000002</v>
      </c>
      <c r="AH20" s="343">
        <v>45.328581</v>
      </c>
      <c r="AI20" s="343">
        <v>46.565556999999998</v>
      </c>
      <c r="AJ20" s="343">
        <v>43.982638000000001</v>
      </c>
      <c r="AK20" s="343">
        <v>48.148766999999999</v>
      </c>
      <c r="AL20" s="343">
        <v>54.852544000000002</v>
      </c>
      <c r="AM20" s="343">
        <v>61.099718000000003</v>
      </c>
      <c r="AN20" s="343">
        <v>57.032445000000003</v>
      </c>
      <c r="AO20" s="343">
        <v>54.927506999999999</v>
      </c>
      <c r="AP20" s="343">
        <v>53.381495999999999</v>
      </c>
      <c r="AQ20" s="343">
        <v>49.156449000000002</v>
      </c>
      <c r="AR20" s="343">
        <v>48.529418999999997</v>
      </c>
      <c r="AS20" s="343">
        <v>46.445495000000001</v>
      </c>
      <c r="AT20" s="343">
        <v>45.769435999999999</v>
      </c>
      <c r="AU20" s="343">
        <v>45.416752000000002</v>
      </c>
      <c r="AV20" s="343">
        <v>44.485498</v>
      </c>
      <c r="AW20" s="343">
        <v>46.687550999999999</v>
      </c>
      <c r="AX20" s="343">
        <v>52.007697999999998</v>
      </c>
      <c r="AY20" s="854">
        <v>55.944757000000003</v>
      </c>
      <c r="AZ20" s="854">
        <v>59.142632999999996</v>
      </c>
      <c r="BA20" s="854">
        <v>56.118523000000003</v>
      </c>
      <c r="BB20" s="854">
        <v>49.392536</v>
      </c>
      <c r="BC20" s="854">
        <v>47.760527000000003</v>
      </c>
      <c r="BD20" s="854">
        <v>48.068514999999998</v>
      </c>
      <c r="BE20" s="854">
        <v>45.491486000000002</v>
      </c>
      <c r="BF20" s="854">
        <v>45.055477000000003</v>
      </c>
      <c r="BG20" s="854">
        <v>46.758769999999998</v>
      </c>
      <c r="BH20" s="854">
        <v>42.690142856999998</v>
      </c>
      <c r="BI20" s="854">
        <v>45.202384066</v>
      </c>
      <c r="BJ20" s="354">
        <v>49.094670000000001</v>
      </c>
      <c r="BK20" s="354">
        <v>54.04401</v>
      </c>
      <c r="BL20" s="354">
        <v>54.475099999999998</v>
      </c>
      <c r="BM20" s="354">
        <v>52.977269999999997</v>
      </c>
      <c r="BN20" s="354">
        <v>50.44191</v>
      </c>
      <c r="BO20" s="354">
        <v>47.06691</v>
      </c>
      <c r="BP20" s="354">
        <v>47.221679999999999</v>
      </c>
      <c r="BQ20" s="354">
        <v>46.947069999999997</v>
      </c>
      <c r="BR20" s="354">
        <v>45.234929999999999</v>
      </c>
      <c r="BS20" s="354">
        <v>44.572429999999997</v>
      </c>
      <c r="BT20" s="354">
        <v>43.970619999999997</v>
      </c>
      <c r="BU20" s="354">
        <v>47.37209</v>
      </c>
      <c r="BV20" s="354">
        <v>51.607799999999997</v>
      </c>
    </row>
    <row r="21" spans="1:74" ht="11.1" customHeight="1" x14ac:dyDescent="0.2">
      <c r="A21" s="1" t="s">
        <v>229</v>
      </c>
      <c r="B21" s="545" t="s">
        <v>1169</v>
      </c>
      <c r="C21" s="343">
        <v>91.149000000000001</v>
      </c>
      <c r="D21" s="343">
        <v>79.072999999999993</v>
      </c>
      <c r="E21" s="343">
        <v>82.076999999999998</v>
      </c>
      <c r="F21" s="343">
        <v>87.052000000000007</v>
      </c>
      <c r="G21" s="343">
        <v>89.188000000000002</v>
      </c>
      <c r="H21" s="343">
        <v>81.63</v>
      </c>
      <c r="I21" s="343">
        <v>83.486999999999995</v>
      </c>
      <c r="J21" s="343">
        <v>85.787999999999997</v>
      </c>
      <c r="K21" s="343">
        <v>83.027000000000001</v>
      </c>
      <c r="L21" s="343">
        <v>82.698999999999998</v>
      </c>
      <c r="M21" s="343">
        <v>81.692999999999998</v>
      </c>
      <c r="N21" s="343">
        <v>81.739000000000004</v>
      </c>
      <c r="O21" s="343">
        <v>86.385999999999996</v>
      </c>
      <c r="P21" s="343">
        <v>89.171999999999997</v>
      </c>
      <c r="Q21" s="343">
        <v>86.965999999999994</v>
      </c>
      <c r="R21" s="343">
        <v>88.320999999999998</v>
      </c>
      <c r="S21" s="343">
        <v>83.768000000000001</v>
      </c>
      <c r="T21" s="343">
        <v>83.947999999999993</v>
      </c>
      <c r="U21" s="343">
        <v>86.884</v>
      </c>
      <c r="V21" s="343">
        <v>84.506</v>
      </c>
      <c r="W21" s="343">
        <v>80.238</v>
      </c>
      <c r="X21" s="343">
        <v>80.034000000000006</v>
      </c>
      <c r="Y21" s="343">
        <v>84.828000000000003</v>
      </c>
      <c r="Z21" s="343">
        <v>81.41</v>
      </c>
      <c r="AA21" s="343">
        <v>87.152000000000001</v>
      </c>
      <c r="AB21" s="343">
        <v>87.635000000000005</v>
      </c>
      <c r="AC21" s="343">
        <v>83.73</v>
      </c>
      <c r="AD21" s="343">
        <v>86.442999999999998</v>
      </c>
      <c r="AE21" s="343">
        <v>85.177000000000007</v>
      </c>
      <c r="AF21" s="343">
        <v>84.382000000000005</v>
      </c>
      <c r="AG21" s="343">
        <v>81.692999999999998</v>
      </c>
      <c r="AH21" s="343">
        <v>81.891000000000005</v>
      </c>
      <c r="AI21" s="343">
        <v>85.475999999999999</v>
      </c>
      <c r="AJ21" s="343">
        <v>83.415000000000006</v>
      </c>
      <c r="AK21" s="343">
        <v>84.995999999999995</v>
      </c>
      <c r="AL21" s="343">
        <v>89.242000000000004</v>
      </c>
      <c r="AM21" s="343">
        <v>86.588999999999999</v>
      </c>
      <c r="AN21" s="343">
        <v>80.605999999999995</v>
      </c>
      <c r="AO21" s="343">
        <v>85.724999999999994</v>
      </c>
      <c r="AP21" s="343">
        <v>87.186999999999998</v>
      </c>
      <c r="AQ21" s="343">
        <v>86.450999999999993</v>
      </c>
      <c r="AR21" s="343">
        <v>86.411000000000001</v>
      </c>
      <c r="AS21" s="343">
        <v>82.236000000000004</v>
      </c>
      <c r="AT21" s="343">
        <v>79.701999999999998</v>
      </c>
      <c r="AU21" s="343">
        <v>79.230999999999995</v>
      </c>
      <c r="AV21" s="343">
        <v>80.66</v>
      </c>
      <c r="AW21" s="343">
        <v>84.156999999999996</v>
      </c>
      <c r="AX21" s="343">
        <v>87.277000000000001</v>
      </c>
      <c r="AY21" s="854">
        <v>89.923000000000002</v>
      </c>
      <c r="AZ21" s="854">
        <v>81.069999999999993</v>
      </c>
      <c r="BA21" s="854">
        <v>81.828000000000003</v>
      </c>
      <c r="BB21" s="854">
        <v>85.201999999999998</v>
      </c>
      <c r="BC21" s="854">
        <v>85.656000000000006</v>
      </c>
      <c r="BD21" s="854">
        <v>83.626999999999995</v>
      </c>
      <c r="BE21" s="854">
        <v>86.537000000000006</v>
      </c>
      <c r="BF21" s="854">
        <v>82.521000000000001</v>
      </c>
      <c r="BG21" s="854">
        <v>81.816999999999993</v>
      </c>
      <c r="BH21" s="854">
        <v>76.720285713999999</v>
      </c>
      <c r="BI21" s="854">
        <v>85.980460867000005</v>
      </c>
      <c r="BJ21" s="354">
        <v>86.658799999999999</v>
      </c>
      <c r="BK21" s="354">
        <v>86.337059999999994</v>
      </c>
      <c r="BL21" s="354">
        <v>83.686790000000002</v>
      </c>
      <c r="BM21" s="354">
        <v>81.766159999999999</v>
      </c>
      <c r="BN21" s="354">
        <v>83.906239999999997</v>
      </c>
      <c r="BO21" s="354">
        <v>84.576030000000003</v>
      </c>
      <c r="BP21" s="354">
        <v>84.202500000000001</v>
      </c>
      <c r="BQ21" s="354">
        <v>83.281419999999997</v>
      </c>
      <c r="BR21" s="354">
        <v>80.821629999999999</v>
      </c>
      <c r="BS21" s="354">
        <v>79.811800000000005</v>
      </c>
      <c r="BT21" s="354">
        <v>80.241590000000002</v>
      </c>
      <c r="BU21" s="354">
        <v>81.920509999999993</v>
      </c>
      <c r="BV21" s="354">
        <v>86.17371</v>
      </c>
    </row>
    <row r="22" spans="1:74" ht="11.1" customHeight="1" x14ac:dyDescent="0.2">
      <c r="A22" s="1" t="s">
        <v>230</v>
      </c>
      <c r="B22" s="545" t="s">
        <v>1171</v>
      </c>
      <c r="C22" s="343">
        <v>8.8680000000000003</v>
      </c>
      <c r="D22" s="343">
        <v>8.8439999999999994</v>
      </c>
      <c r="E22" s="343">
        <v>8.5640000000000001</v>
      </c>
      <c r="F22" s="343">
        <v>8.1189999999999998</v>
      </c>
      <c r="G22" s="343">
        <v>7.258</v>
      </c>
      <c r="H22" s="343">
        <v>6.1619999999999999</v>
      </c>
      <c r="I22" s="343">
        <v>6.234</v>
      </c>
      <c r="J22" s="343">
        <v>6.718</v>
      </c>
      <c r="K22" s="343">
        <v>7.6440000000000001</v>
      </c>
      <c r="L22" s="343">
        <v>7.5940000000000003</v>
      </c>
      <c r="M22" s="343">
        <v>7.7770000000000001</v>
      </c>
      <c r="N22" s="343">
        <v>8.1470000000000002</v>
      </c>
      <c r="O22" s="343">
        <v>8.91</v>
      </c>
      <c r="P22" s="343">
        <v>8.3019999999999996</v>
      </c>
      <c r="Q22" s="343">
        <v>8.0830000000000002</v>
      </c>
      <c r="R22" s="343">
        <v>7.9509999999999996</v>
      </c>
      <c r="S22" s="343">
        <v>6.14</v>
      </c>
      <c r="T22" s="343">
        <v>6.4480000000000004</v>
      </c>
      <c r="U22" s="343">
        <v>6.8159999999999998</v>
      </c>
      <c r="V22" s="343">
        <v>6.3940000000000001</v>
      </c>
      <c r="W22" s="343">
        <v>6.3860000000000001</v>
      </c>
      <c r="X22" s="343">
        <v>7.0030000000000001</v>
      </c>
      <c r="Y22" s="343">
        <v>7.2</v>
      </c>
      <c r="Z22" s="343">
        <v>7.4169999999999998</v>
      </c>
      <c r="AA22" s="343">
        <v>7.3869999999999996</v>
      </c>
      <c r="AB22" s="343">
        <v>7.6660000000000004</v>
      </c>
      <c r="AC22" s="343">
        <v>7.8440000000000003</v>
      </c>
      <c r="AD22" s="343">
        <v>7.2949999999999999</v>
      </c>
      <c r="AE22" s="343">
        <v>6.7610000000000001</v>
      </c>
      <c r="AF22" s="343">
        <v>6.9160000000000004</v>
      </c>
      <c r="AG22" s="343">
        <v>7.197063</v>
      </c>
      <c r="AH22" s="343">
        <v>7.1950630000000002</v>
      </c>
      <c r="AI22" s="343">
        <v>7.1640629999999996</v>
      </c>
      <c r="AJ22" s="343">
        <v>7.2080580000000003</v>
      </c>
      <c r="AK22" s="343">
        <v>7.6610579999999997</v>
      </c>
      <c r="AL22" s="343">
        <v>7.9020580000000002</v>
      </c>
      <c r="AM22" s="343">
        <v>8.6420580000000005</v>
      </c>
      <c r="AN22" s="343">
        <v>8.4950580000000002</v>
      </c>
      <c r="AO22" s="343">
        <v>8.5580580000000008</v>
      </c>
      <c r="AP22" s="343">
        <v>8.5720580000000002</v>
      </c>
      <c r="AQ22" s="343">
        <v>8.1440490000000008</v>
      </c>
      <c r="AR22" s="343">
        <v>8.0440489999999993</v>
      </c>
      <c r="AS22" s="343">
        <v>6.8950490000000002</v>
      </c>
      <c r="AT22" s="343">
        <v>6.7770489999999999</v>
      </c>
      <c r="AU22" s="343">
        <v>6.8350489999999997</v>
      </c>
      <c r="AV22" s="343">
        <v>6.9070489999999998</v>
      </c>
      <c r="AW22" s="343">
        <v>7.9970489999999996</v>
      </c>
      <c r="AX22" s="343">
        <v>8.4490449999999999</v>
      </c>
      <c r="AY22" s="854">
        <v>8.8800450000000009</v>
      </c>
      <c r="AZ22" s="854">
        <v>8.9290450000000003</v>
      </c>
      <c r="BA22" s="854">
        <v>8.7140450000000005</v>
      </c>
      <c r="BB22" s="854">
        <v>7.9860449999999998</v>
      </c>
      <c r="BC22" s="854">
        <v>7.6440450000000002</v>
      </c>
      <c r="BD22" s="854">
        <v>7.1420630000000003</v>
      </c>
      <c r="BE22" s="854">
        <v>6.9810449999999999</v>
      </c>
      <c r="BF22" s="854">
        <v>6.6440450000000002</v>
      </c>
      <c r="BG22" s="854">
        <v>7.1950450000000004</v>
      </c>
      <c r="BH22" s="854">
        <v>6.9487142857000004</v>
      </c>
      <c r="BI22" s="854">
        <v>8.3194146672000002</v>
      </c>
      <c r="BJ22" s="354">
        <v>8.3916389999999996</v>
      </c>
      <c r="BK22" s="354">
        <v>8.6192989999999998</v>
      </c>
      <c r="BL22" s="354">
        <v>8.4735610000000001</v>
      </c>
      <c r="BM22" s="354">
        <v>8.2210870000000007</v>
      </c>
      <c r="BN22" s="354">
        <v>7.9446380000000003</v>
      </c>
      <c r="BO22" s="354">
        <v>7.6595259999999996</v>
      </c>
      <c r="BP22" s="354">
        <v>7.3967580000000002</v>
      </c>
      <c r="BQ22" s="354">
        <v>7.1609379999999998</v>
      </c>
      <c r="BR22" s="354">
        <v>7.0503879999999999</v>
      </c>
      <c r="BS22" s="354">
        <v>6.9885900000000003</v>
      </c>
      <c r="BT22" s="354">
        <v>6.7440429999999996</v>
      </c>
      <c r="BU22" s="354">
        <v>7.229705</v>
      </c>
      <c r="BV22" s="354">
        <v>7.5940409999999998</v>
      </c>
    </row>
    <row r="23" spans="1:74" ht="11.1" customHeight="1" x14ac:dyDescent="0.2">
      <c r="A23" s="1" t="s">
        <v>231</v>
      </c>
      <c r="B23" s="583" t="s">
        <v>1173</v>
      </c>
      <c r="C23" s="522">
        <v>33.159143999999998</v>
      </c>
      <c r="D23" s="522">
        <v>32.250419999999998</v>
      </c>
      <c r="E23" s="522">
        <v>31.463653000000001</v>
      </c>
      <c r="F23" s="522">
        <v>30.761037000000002</v>
      </c>
      <c r="G23" s="522">
        <v>29.561886999999999</v>
      </c>
      <c r="H23" s="522">
        <v>28.975708999999998</v>
      </c>
      <c r="I23" s="522">
        <v>29.953288000000001</v>
      </c>
      <c r="J23" s="522">
        <v>30.800723999999999</v>
      </c>
      <c r="K23" s="522">
        <v>30.564662999999999</v>
      </c>
      <c r="L23" s="522">
        <v>28.318401000000001</v>
      </c>
      <c r="M23" s="522">
        <v>27.387893999999999</v>
      </c>
      <c r="N23" s="522">
        <v>29.720699</v>
      </c>
      <c r="O23" s="522">
        <v>32.182290999999999</v>
      </c>
      <c r="P23" s="522">
        <v>30.148195999999999</v>
      </c>
      <c r="Q23" s="522">
        <v>29.928737000000002</v>
      </c>
      <c r="R23" s="522">
        <v>30.639665999999998</v>
      </c>
      <c r="S23" s="522">
        <v>31.256654999999999</v>
      </c>
      <c r="T23" s="522">
        <v>30.289715000000001</v>
      </c>
      <c r="U23" s="522">
        <v>29.797369</v>
      </c>
      <c r="V23" s="522">
        <v>26.572638999999999</v>
      </c>
      <c r="W23" s="522">
        <v>24.469819000000001</v>
      </c>
      <c r="X23" s="522">
        <v>27.444569000000001</v>
      </c>
      <c r="Y23" s="522">
        <v>31.229368000000001</v>
      </c>
      <c r="Z23" s="522">
        <v>32.573314000000003</v>
      </c>
      <c r="AA23" s="522">
        <v>32.179004999999997</v>
      </c>
      <c r="AB23" s="522">
        <v>30.492816000000001</v>
      </c>
      <c r="AC23" s="522">
        <v>31.151237999999999</v>
      </c>
      <c r="AD23" s="522">
        <v>30.439492000000001</v>
      </c>
      <c r="AE23" s="522">
        <v>29.366374</v>
      </c>
      <c r="AF23" s="522">
        <v>28.88625</v>
      </c>
      <c r="AG23" s="522">
        <v>28.384180000000001</v>
      </c>
      <c r="AH23" s="522">
        <v>27.296816</v>
      </c>
      <c r="AI23" s="522">
        <v>29.888579</v>
      </c>
      <c r="AJ23" s="522">
        <v>28.331962000000001</v>
      </c>
      <c r="AK23" s="522">
        <v>27.267626</v>
      </c>
      <c r="AL23" s="522">
        <v>28.635155000000001</v>
      </c>
      <c r="AM23" s="522">
        <v>31.638183000000001</v>
      </c>
      <c r="AN23" s="522">
        <v>30.360707999999999</v>
      </c>
      <c r="AO23" s="522">
        <v>29.420283000000001</v>
      </c>
      <c r="AP23" s="522">
        <v>29.707478999999999</v>
      </c>
      <c r="AQ23" s="522">
        <v>31.412680999999999</v>
      </c>
      <c r="AR23" s="522">
        <v>32.758482999999998</v>
      </c>
      <c r="AS23" s="522">
        <v>31.124873000000001</v>
      </c>
      <c r="AT23" s="522">
        <v>29.337668000000001</v>
      </c>
      <c r="AU23" s="522">
        <v>27.296118</v>
      </c>
      <c r="AV23" s="522">
        <v>26.497199999999999</v>
      </c>
      <c r="AW23" s="522">
        <v>28.236460999999998</v>
      </c>
      <c r="AX23" s="522">
        <v>29.761018</v>
      </c>
      <c r="AY23" s="881">
        <v>30.005196999999999</v>
      </c>
      <c r="AZ23" s="881">
        <v>28.741565999999999</v>
      </c>
      <c r="BA23" s="881">
        <v>27.57067</v>
      </c>
      <c r="BB23" s="881">
        <v>26.21744</v>
      </c>
      <c r="BC23" s="881">
        <v>28.013728</v>
      </c>
      <c r="BD23" s="881">
        <v>30.377949999999998</v>
      </c>
      <c r="BE23" s="881">
        <v>32.131453</v>
      </c>
      <c r="BF23" s="881">
        <v>31.584738000000002</v>
      </c>
      <c r="BG23" s="881">
        <v>30.271211999999998</v>
      </c>
      <c r="BH23" s="881">
        <v>28.162714286</v>
      </c>
      <c r="BI23" s="881">
        <v>27.746295574000001</v>
      </c>
      <c r="BJ23" s="507">
        <v>28.944379999999999</v>
      </c>
      <c r="BK23" s="507">
        <v>30.449539999999999</v>
      </c>
      <c r="BL23" s="507">
        <v>28.706029999999998</v>
      </c>
      <c r="BM23" s="507">
        <v>27.277699999999999</v>
      </c>
      <c r="BN23" s="507">
        <v>26.64875</v>
      </c>
      <c r="BO23" s="507">
        <v>26.784220000000001</v>
      </c>
      <c r="BP23" s="507">
        <v>27.02563</v>
      </c>
      <c r="BQ23" s="507">
        <v>27.385000000000002</v>
      </c>
      <c r="BR23" s="507">
        <v>26.637499999999999</v>
      </c>
      <c r="BS23" s="507">
        <v>26.854970000000002</v>
      </c>
      <c r="BT23" s="507">
        <v>25.786930000000002</v>
      </c>
      <c r="BU23" s="507">
        <v>27.13241</v>
      </c>
      <c r="BV23" s="507">
        <v>28.035620000000002</v>
      </c>
    </row>
    <row r="24" spans="1:74" s="113" customFormat="1" ht="12" customHeight="1" x14ac:dyDescent="0.2">
      <c r="A24" s="1"/>
      <c r="B24" s="1027" t="s">
        <v>1224</v>
      </c>
      <c r="C24" s="1033"/>
      <c r="D24" s="1033"/>
      <c r="E24" s="1033"/>
      <c r="F24" s="1033"/>
      <c r="G24" s="1033"/>
      <c r="H24" s="1033"/>
      <c r="I24" s="1033"/>
      <c r="J24" s="1033"/>
      <c r="K24" s="1033"/>
      <c r="L24" s="1033"/>
      <c r="M24" s="1033"/>
      <c r="N24" s="1033"/>
      <c r="O24" s="1033"/>
      <c r="P24" s="1033"/>
      <c r="Q24" s="1028"/>
      <c r="AY24" s="651"/>
      <c r="AZ24" s="651"/>
      <c r="BA24" s="651"/>
      <c r="BB24" s="651"/>
      <c r="BC24" s="651"/>
      <c r="BD24" s="651"/>
      <c r="BE24" s="651"/>
      <c r="BF24" s="651"/>
      <c r="BG24" s="651"/>
      <c r="BH24" s="651"/>
      <c r="BI24" s="651"/>
      <c r="BJ24" s="215"/>
    </row>
    <row r="25" spans="1:74" s="336" customFormat="1" ht="12" customHeight="1" x14ac:dyDescent="0.2">
      <c r="A25" s="335"/>
      <c r="B25" s="1027" t="s">
        <v>1225</v>
      </c>
      <c r="C25" s="1033"/>
      <c r="D25" s="1033"/>
      <c r="E25" s="1033"/>
      <c r="F25" s="1033"/>
      <c r="G25" s="1033"/>
      <c r="H25" s="1033"/>
      <c r="I25" s="1033"/>
      <c r="J25" s="1033"/>
      <c r="K25" s="1033"/>
      <c r="L25" s="1033"/>
      <c r="M25" s="1033"/>
      <c r="N25" s="1033"/>
      <c r="O25" s="1033"/>
      <c r="P25" s="1033"/>
      <c r="Q25" s="1028"/>
      <c r="AY25" s="339"/>
      <c r="AZ25" s="339"/>
      <c r="BA25" s="339"/>
      <c r="BB25" s="339"/>
      <c r="BC25" s="339"/>
      <c r="BD25" s="339"/>
      <c r="BE25" s="339"/>
      <c r="BF25" s="339"/>
      <c r="BG25" s="339"/>
      <c r="BH25" s="339"/>
      <c r="BI25" s="339"/>
    </row>
    <row r="26" spans="1:74" s="167" customFormat="1" ht="12"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
      <c r="A27" s="166"/>
      <c r="B27" s="978" t="str">
        <f>Dates!$G$2</f>
        <v>EIA completed modeling and analysis for this report on Thursday, December 4, 2025.</v>
      </c>
      <c r="C27" s="965"/>
      <c r="D27" s="965"/>
      <c r="E27" s="965"/>
      <c r="F27" s="965"/>
      <c r="G27" s="965"/>
      <c r="H27" s="965"/>
      <c r="I27" s="965"/>
      <c r="J27" s="965"/>
      <c r="K27" s="965"/>
      <c r="L27" s="965"/>
      <c r="M27" s="965"/>
      <c r="N27" s="965"/>
      <c r="O27" s="965"/>
      <c r="P27" s="965"/>
      <c r="Q27" s="965"/>
      <c r="AY27" s="652"/>
      <c r="AZ27" s="652"/>
      <c r="BA27" s="652"/>
      <c r="BB27" s="652"/>
      <c r="BC27" s="652"/>
      <c r="BD27" s="652"/>
      <c r="BE27" s="652"/>
      <c r="BF27" s="652"/>
      <c r="BG27" s="652"/>
      <c r="BH27" s="652"/>
      <c r="BI27" s="652"/>
      <c r="BJ27" s="216"/>
    </row>
    <row r="28" spans="1:74" s="113" customFormat="1" ht="12" customHeight="1" x14ac:dyDescent="0.2">
      <c r="A28" s="1"/>
      <c r="B28" s="973" t="s">
        <v>483</v>
      </c>
      <c r="C28" s="965"/>
      <c r="D28" s="965"/>
      <c r="E28" s="965"/>
      <c r="F28" s="965"/>
      <c r="G28" s="965"/>
      <c r="H28" s="965"/>
      <c r="I28" s="965"/>
      <c r="J28" s="965"/>
      <c r="K28" s="965"/>
      <c r="L28" s="965"/>
      <c r="M28" s="965"/>
      <c r="N28" s="965"/>
      <c r="O28" s="965"/>
      <c r="P28" s="965"/>
      <c r="Q28" s="965"/>
      <c r="AY28" s="651"/>
      <c r="AZ28" s="651"/>
      <c r="BA28" s="651"/>
      <c r="BB28" s="651"/>
      <c r="BC28" s="651"/>
      <c r="BD28" s="651"/>
      <c r="BE28" s="651"/>
      <c r="BF28" s="651"/>
      <c r="BG28" s="651"/>
      <c r="BH28" s="651"/>
      <c r="BI28" s="651"/>
      <c r="BJ28" s="215"/>
    </row>
    <row r="29" spans="1:74" s="167" customFormat="1" ht="12" customHeight="1" x14ac:dyDescent="0.2">
      <c r="A29" s="166"/>
      <c r="B29" s="987" t="s">
        <v>1418</v>
      </c>
      <c r="C29" s="974"/>
      <c r="D29" s="974"/>
      <c r="E29" s="974"/>
      <c r="F29" s="974"/>
      <c r="G29" s="974"/>
      <c r="H29" s="974"/>
      <c r="I29" s="974"/>
      <c r="J29" s="974"/>
      <c r="K29" s="974"/>
      <c r="L29" s="974"/>
      <c r="M29" s="974"/>
      <c r="N29" s="974"/>
      <c r="O29" s="974"/>
      <c r="P29" s="974"/>
      <c r="Q29" s="974"/>
      <c r="AY29" s="652"/>
      <c r="AZ29" s="652"/>
      <c r="BA29" s="652"/>
      <c r="BB29" s="652"/>
      <c r="BC29" s="652"/>
      <c r="BD29" s="652"/>
      <c r="BE29" s="652"/>
      <c r="BF29" s="652"/>
      <c r="BG29" s="652"/>
      <c r="BH29" s="652"/>
      <c r="BI29" s="652"/>
      <c r="BJ29" s="216"/>
    </row>
    <row r="30" spans="1:74" s="167" customFormat="1" ht="12" customHeight="1" x14ac:dyDescent="0.2">
      <c r="A30" s="166"/>
      <c r="B30" s="982" t="s">
        <v>492</v>
      </c>
      <c r="C30" s="984"/>
      <c r="D30" s="984"/>
      <c r="E30" s="984"/>
      <c r="F30" s="984"/>
      <c r="G30" s="984"/>
      <c r="H30" s="984"/>
      <c r="I30" s="984"/>
      <c r="J30" s="984"/>
      <c r="K30" s="984"/>
      <c r="L30" s="984"/>
      <c r="M30" s="984"/>
      <c r="N30" s="984"/>
      <c r="O30" s="984"/>
      <c r="P30" s="984"/>
      <c r="Q30" s="1028"/>
      <c r="AY30" s="652"/>
      <c r="AZ30" s="652"/>
      <c r="BA30" s="652"/>
      <c r="BB30" s="652"/>
      <c r="BC30" s="652"/>
      <c r="BD30" s="652"/>
      <c r="BE30" s="652"/>
      <c r="BF30" s="652"/>
      <c r="BG30" s="652"/>
      <c r="BH30" s="652"/>
      <c r="BI30" s="652"/>
      <c r="BJ30" s="216"/>
    </row>
    <row r="31" spans="1:74" s="167" customFormat="1" ht="12" customHeight="1" x14ac:dyDescent="0.2">
      <c r="A31" s="166"/>
      <c r="B31" s="988" t="s">
        <v>67</v>
      </c>
      <c r="C31" s="965"/>
      <c r="D31" s="965"/>
      <c r="E31" s="965"/>
      <c r="F31" s="965"/>
      <c r="G31" s="965"/>
      <c r="H31" s="965"/>
      <c r="I31" s="965"/>
      <c r="J31" s="965"/>
      <c r="K31" s="965"/>
      <c r="L31" s="965"/>
      <c r="M31" s="965"/>
      <c r="N31" s="965"/>
      <c r="O31" s="965"/>
      <c r="P31" s="965"/>
      <c r="Q31" s="965"/>
      <c r="AY31" s="652"/>
      <c r="AZ31" s="652"/>
      <c r="BA31" s="652"/>
      <c r="BB31" s="652"/>
      <c r="BC31" s="652"/>
      <c r="BD31" s="652"/>
      <c r="BE31" s="652"/>
      <c r="BF31" s="652"/>
      <c r="BG31" s="652"/>
      <c r="BH31" s="652"/>
      <c r="BI31" s="652"/>
      <c r="BJ31" s="216"/>
    </row>
    <row r="32" spans="1:74" s="167" customFormat="1" ht="12" customHeight="1" x14ac:dyDescent="0.2">
      <c r="A32" s="166"/>
      <c r="B32" s="982" t="s">
        <v>801</v>
      </c>
      <c r="C32" s="1028"/>
      <c r="D32" s="1028"/>
      <c r="E32" s="1028"/>
      <c r="F32" s="1028"/>
      <c r="G32" s="1028"/>
      <c r="H32" s="1028"/>
      <c r="I32" s="1028"/>
      <c r="J32" s="1028"/>
      <c r="K32" s="1028"/>
      <c r="L32" s="1028"/>
      <c r="M32" s="1028"/>
      <c r="N32" s="1028"/>
      <c r="O32" s="1028"/>
      <c r="P32" s="1028"/>
      <c r="Q32" s="1028"/>
      <c r="AY32" s="652"/>
      <c r="AZ32" s="652"/>
      <c r="BA32" s="652"/>
      <c r="BB32" s="652"/>
      <c r="BC32" s="652"/>
      <c r="BD32" s="652"/>
      <c r="BE32" s="652"/>
      <c r="BF32" s="652"/>
      <c r="BG32" s="652"/>
      <c r="BH32" s="652"/>
      <c r="BI32" s="652"/>
      <c r="BJ32" s="216"/>
    </row>
    <row r="33" spans="1:74" s="167" customFormat="1" ht="12" customHeight="1" x14ac:dyDescent="0.2">
      <c r="A33" s="166"/>
      <c r="B33" s="1040" t="s">
        <v>1576</v>
      </c>
      <c r="C33" s="1028"/>
      <c r="D33" s="1028"/>
      <c r="E33" s="1028"/>
      <c r="F33" s="1028"/>
      <c r="G33" s="1028"/>
      <c r="H33" s="1028"/>
      <c r="I33" s="1028"/>
      <c r="J33" s="1028"/>
      <c r="K33" s="1028"/>
      <c r="L33" s="1028"/>
      <c r="M33" s="1028"/>
      <c r="N33" s="1028"/>
      <c r="O33" s="1028"/>
      <c r="P33" s="1028"/>
      <c r="Q33" s="1028"/>
      <c r="AY33" s="652"/>
      <c r="AZ33" s="652"/>
      <c r="BA33" s="652"/>
      <c r="BB33" s="652"/>
      <c r="BC33" s="652"/>
      <c r="BD33" s="652"/>
      <c r="BE33" s="652"/>
      <c r="BF33" s="652"/>
      <c r="BG33" s="652"/>
      <c r="BH33" s="652"/>
      <c r="BI33" s="652"/>
      <c r="BJ33" s="216"/>
    </row>
    <row r="34" spans="1:74" s="168" customFormat="1" ht="12" customHeight="1" x14ac:dyDescent="0.2">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75" x14ac:dyDescent="0.2">
      <c r="A35" s="158"/>
      <c r="B35" s="982" t="s">
        <v>1561</v>
      </c>
      <c r="C35" s="1033"/>
      <c r="D35" s="1033"/>
      <c r="E35" s="1033"/>
      <c r="F35" s="1033"/>
      <c r="G35" s="1033"/>
      <c r="H35" s="1033"/>
      <c r="I35" s="1033"/>
      <c r="J35" s="1033"/>
      <c r="K35" s="1033"/>
      <c r="L35" s="1033"/>
      <c r="M35" s="1033"/>
      <c r="N35" s="1033"/>
      <c r="O35" s="1033"/>
      <c r="P35" s="1033"/>
      <c r="Q35" s="1028"/>
      <c r="BD35" s="651"/>
      <c r="BE35" s="651"/>
      <c r="BF35" s="651"/>
      <c r="BK35" s="146"/>
      <c r="BL35" s="146"/>
      <c r="BM35" s="146"/>
      <c r="BN35" s="146"/>
      <c r="BO35" s="146"/>
      <c r="BP35" s="146"/>
      <c r="BQ35" s="146"/>
      <c r="BR35" s="146"/>
      <c r="BS35" s="146"/>
      <c r="BT35" s="146"/>
      <c r="BU35" s="146"/>
      <c r="BV35" s="146"/>
    </row>
    <row r="36" spans="1:74" ht="12.75" x14ac:dyDescent="0.2">
      <c r="A36" s="158"/>
      <c r="B36" s="985" t="s">
        <v>1559</v>
      </c>
      <c r="C36" s="984"/>
      <c r="D36" s="984"/>
      <c r="E36" s="984"/>
      <c r="F36" s="984"/>
      <c r="G36" s="984"/>
      <c r="H36" s="984"/>
      <c r="I36" s="984"/>
      <c r="J36" s="984"/>
      <c r="K36" s="984"/>
      <c r="L36" s="984"/>
      <c r="M36" s="984"/>
      <c r="N36" s="984"/>
      <c r="O36" s="984"/>
      <c r="P36" s="984"/>
      <c r="Q36" s="1028"/>
      <c r="BK36" s="146"/>
      <c r="BL36" s="146"/>
      <c r="BM36" s="146"/>
      <c r="BN36" s="146"/>
      <c r="BO36" s="146"/>
      <c r="BP36" s="146"/>
      <c r="BQ36" s="146"/>
      <c r="BR36" s="146"/>
      <c r="BS36" s="146"/>
      <c r="BT36" s="146"/>
      <c r="BU36" s="146"/>
      <c r="BV36" s="146"/>
    </row>
    <row r="37" spans="1:74" ht="12.75" x14ac:dyDescent="0.2">
      <c r="A37" s="158"/>
      <c r="B37" s="989" t="s">
        <v>829</v>
      </c>
      <c r="C37" s="984"/>
      <c r="D37" s="984"/>
      <c r="E37" s="984"/>
      <c r="F37" s="984"/>
      <c r="G37" s="984"/>
      <c r="H37" s="984"/>
      <c r="I37" s="984"/>
      <c r="J37" s="984"/>
      <c r="K37" s="984"/>
      <c r="L37" s="984"/>
      <c r="M37" s="984"/>
      <c r="N37" s="984"/>
      <c r="O37" s="984"/>
      <c r="P37" s="984"/>
      <c r="Q37" s="984"/>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962" t="s">
        <v>479</v>
      </c>
      <c r="B1" s="1030" t="s">
        <v>1481</v>
      </c>
      <c r="C1" s="1031"/>
      <c r="D1" s="1031"/>
      <c r="E1" s="1031"/>
      <c r="F1" s="1031"/>
      <c r="G1" s="1031"/>
      <c r="H1" s="1031"/>
      <c r="I1" s="1031"/>
      <c r="J1" s="1031"/>
      <c r="K1" s="1031"/>
      <c r="L1" s="1031"/>
      <c r="M1" s="1031"/>
      <c r="N1" s="1031"/>
      <c r="O1" s="1031"/>
      <c r="P1" s="1031"/>
      <c r="Q1" s="1031"/>
      <c r="R1" s="1031"/>
      <c r="S1" s="1031"/>
      <c r="T1" s="1031"/>
      <c r="U1" s="1031"/>
      <c r="V1" s="1031"/>
      <c r="W1" s="1031"/>
      <c r="X1" s="1031"/>
      <c r="Y1" s="1031"/>
      <c r="Z1" s="1031"/>
      <c r="AA1" s="1031"/>
      <c r="AB1" s="1031"/>
      <c r="AC1" s="1031"/>
      <c r="AD1" s="1031"/>
      <c r="AE1" s="1031"/>
      <c r="AF1" s="1031"/>
      <c r="AG1" s="1031"/>
      <c r="AH1" s="1031"/>
      <c r="AI1" s="1031"/>
      <c r="AJ1" s="1031"/>
      <c r="AK1" s="1031"/>
      <c r="AL1" s="1031"/>
    </row>
    <row r="2" spans="1:74"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69"/>
      <c r="AZ5" s="869"/>
      <c r="BA5" s="869"/>
      <c r="BB5" s="869"/>
      <c r="BC5" s="869"/>
      <c r="BD5" s="937"/>
      <c r="BE5" s="937"/>
      <c r="BF5" s="937"/>
      <c r="BG5" s="937"/>
      <c r="BH5" s="955"/>
      <c r="BI5" s="955"/>
      <c r="BJ5" s="558"/>
      <c r="BK5" s="558"/>
      <c r="BL5" s="558"/>
      <c r="BM5" s="558"/>
      <c r="BN5" s="558"/>
      <c r="BO5" s="558"/>
      <c r="BP5" s="558"/>
      <c r="BQ5" s="558"/>
      <c r="BR5" s="558"/>
      <c r="BS5" s="558"/>
      <c r="BT5" s="558"/>
      <c r="BU5" s="558"/>
      <c r="BV5" s="558"/>
    </row>
    <row r="6" spans="1:74" s="273" customFormat="1" ht="11.1" customHeight="1" x14ac:dyDescent="0.2">
      <c r="A6" s="548" t="s">
        <v>1522</v>
      </c>
      <c r="B6" s="544" t="s">
        <v>1531</v>
      </c>
      <c r="C6" s="102">
        <v>0.89709893541999997</v>
      </c>
      <c r="D6" s="102">
        <v>0.96725892843000005</v>
      </c>
      <c r="E6" s="102">
        <v>1.0900624511000001</v>
      </c>
      <c r="F6" s="102">
        <v>1.074465067</v>
      </c>
      <c r="G6" s="102">
        <v>1.1619506446000001</v>
      </c>
      <c r="H6" s="102">
        <v>1.1615612662999999</v>
      </c>
      <c r="I6" s="102">
        <v>1.1474837098999999</v>
      </c>
      <c r="J6" s="102">
        <v>1.1412075806999999</v>
      </c>
      <c r="K6" s="102">
        <v>1.0906284666999999</v>
      </c>
      <c r="L6" s="102">
        <v>1.1982695168999999</v>
      </c>
      <c r="M6" s="102">
        <v>1.1790838663000001</v>
      </c>
      <c r="N6" s="102">
        <v>1.1424323865999999</v>
      </c>
      <c r="O6" s="102">
        <v>1.0260821926999999</v>
      </c>
      <c r="P6" s="102">
        <v>1.0669218575999999</v>
      </c>
      <c r="Q6" s="102">
        <v>1.1474330318999999</v>
      </c>
      <c r="R6" s="102">
        <v>1.1251138323000001</v>
      </c>
      <c r="S6" s="102">
        <v>1.1584690335000001</v>
      </c>
      <c r="T6" s="102">
        <v>1.2277938673</v>
      </c>
      <c r="U6" s="102">
        <v>1.1320674838</v>
      </c>
      <c r="V6" s="102">
        <v>1.2084397421999999</v>
      </c>
      <c r="W6" s="102">
        <v>1.1326186997000001</v>
      </c>
      <c r="X6" s="102">
        <v>1.208920129</v>
      </c>
      <c r="Y6" s="102">
        <v>1.1925926667</v>
      </c>
      <c r="Z6" s="102">
        <v>1.1444288714999999</v>
      </c>
      <c r="AA6" s="102">
        <v>1.1451844515</v>
      </c>
      <c r="AB6" s="102">
        <v>1.1527673936</v>
      </c>
      <c r="AC6" s="102">
        <v>1.2446727426999999</v>
      </c>
      <c r="AD6" s="102">
        <v>1.1985748000000001</v>
      </c>
      <c r="AE6" s="102">
        <v>1.3225942259000001</v>
      </c>
      <c r="AF6" s="102">
        <v>1.3456291667</v>
      </c>
      <c r="AG6" s="102">
        <v>1.2414935799</v>
      </c>
      <c r="AH6" s="102">
        <v>1.3356973879</v>
      </c>
      <c r="AI6" s="102">
        <v>1.279530633</v>
      </c>
      <c r="AJ6" s="102">
        <v>1.3195820317</v>
      </c>
      <c r="AK6" s="102">
        <v>1.2575020002999999</v>
      </c>
      <c r="AL6" s="102">
        <v>1.2817268389000001</v>
      </c>
      <c r="AM6" s="102">
        <v>1.1552677745</v>
      </c>
      <c r="AN6" s="102">
        <v>1.3114176201000001</v>
      </c>
      <c r="AO6" s="102">
        <v>1.2720223548</v>
      </c>
      <c r="AP6" s="102">
        <v>1.2724862337</v>
      </c>
      <c r="AQ6" s="102">
        <v>1.3718939024000001</v>
      </c>
      <c r="AR6" s="102">
        <v>1.3527365997</v>
      </c>
      <c r="AS6" s="102">
        <v>1.4020428706000001</v>
      </c>
      <c r="AT6" s="102">
        <v>1.3352637096</v>
      </c>
      <c r="AU6" s="102">
        <v>1.3201125667</v>
      </c>
      <c r="AV6" s="102">
        <v>1.3638783871</v>
      </c>
      <c r="AW6" s="102">
        <v>1.3257577336999999</v>
      </c>
      <c r="AX6" s="102">
        <v>1.2772078057</v>
      </c>
      <c r="AY6" s="870">
        <v>1.1358320003</v>
      </c>
      <c r="AZ6" s="870">
        <v>1.2036508571</v>
      </c>
      <c r="BA6" s="870">
        <v>1.1767232264</v>
      </c>
      <c r="BB6" s="870">
        <v>1.2354023332999999</v>
      </c>
      <c r="BC6" s="870">
        <v>1.1778054187</v>
      </c>
      <c r="BD6" s="870">
        <v>1.2079585337000001</v>
      </c>
      <c r="BE6" s="870">
        <v>1.2227365808999999</v>
      </c>
      <c r="BF6" s="870">
        <v>1.209002452</v>
      </c>
      <c r="BG6" s="870">
        <v>1.1850194667</v>
      </c>
      <c r="BH6" s="870">
        <v>1.2294373424</v>
      </c>
      <c r="BI6" s="870">
        <v>1.2525206517</v>
      </c>
      <c r="BJ6" s="559">
        <v>1.214804</v>
      </c>
      <c r="BK6" s="559">
        <v>1.1313789999999999</v>
      </c>
      <c r="BL6" s="559">
        <v>1.1862349999999999</v>
      </c>
      <c r="BM6" s="559">
        <v>1.209786</v>
      </c>
      <c r="BN6" s="559">
        <v>1.248059</v>
      </c>
      <c r="BO6" s="559">
        <v>1.315879</v>
      </c>
      <c r="BP6" s="559">
        <v>1.337477</v>
      </c>
      <c r="BQ6" s="559">
        <v>1.3388789999999999</v>
      </c>
      <c r="BR6" s="559">
        <v>1.3496250000000001</v>
      </c>
      <c r="BS6" s="559">
        <v>1.310791</v>
      </c>
      <c r="BT6" s="559">
        <v>1.3329869999999999</v>
      </c>
      <c r="BU6" s="559">
        <v>1.3460829999999999</v>
      </c>
      <c r="BV6" s="559">
        <v>1.329339</v>
      </c>
    </row>
    <row r="7" spans="1:74" ht="11.1" customHeight="1" x14ac:dyDescent="0.2">
      <c r="A7" s="269" t="s">
        <v>470</v>
      </c>
      <c r="B7" s="545" t="s">
        <v>1104</v>
      </c>
      <c r="C7" s="341">
        <v>0.92932499999999996</v>
      </c>
      <c r="D7" s="341">
        <v>0.81768099999999999</v>
      </c>
      <c r="E7" s="341">
        <v>0.94604100000000002</v>
      </c>
      <c r="F7" s="341">
        <v>0.940438</v>
      </c>
      <c r="G7" s="341">
        <v>1.007231</v>
      </c>
      <c r="H7" s="341">
        <v>1.021366</v>
      </c>
      <c r="I7" s="341">
        <v>1.0144979999999999</v>
      </c>
      <c r="J7" s="341">
        <v>0.93827899999999997</v>
      </c>
      <c r="K7" s="341">
        <v>0.93601400000000001</v>
      </c>
      <c r="L7" s="341">
        <v>1.0411539999999999</v>
      </c>
      <c r="M7" s="341">
        <v>1.0794429999999999</v>
      </c>
      <c r="N7" s="341">
        <v>1.068778</v>
      </c>
      <c r="O7" s="341">
        <v>1.0384089999999999</v>
      </c>
      <c r="P7" s="341">
        <v>1.010856</v>
      </c>
      <c r="Q7" s="341">
        <v>1.0187360000000001</v>
      </c>
      <c r="R7" s="341">
        <v>0.96519999999999995</v>
      </c>
      <c r="S7" s="341">
        <v>1.0082469999999999</v>
      </c>
      <c r="T7" s="341">
        <v>1.042924</v>
      </c>
      <c r="U7" s="341">
        <v>1.0160750000000001</v>
      </c>
      <c r="V7" s="341">
        <v>0.98452300000000004</v>
      </c>
      <c r="W7" s="341">
        <v>0.90238600000000002</v>
      </c>
      <c r="X7" s="341">
        <v>1.0142089999999999</v>
      </c>
      <c r="Y7" s="341">
        <v>1.052651</v>
      </c>
      <c r="Z7" s="341">
        <v>0.96922399999999997</v>
      </c>
      <c r="AA7" s="341">
        <v>1.0020690000000001</v>
      </c>
      <c r="AB7" s="341">
        <v>0.99927299999999997</v>
      </c>
      <c r="AC7" s="341">
        <v>0.98716800000000005</v>
      </c>
      <c r="AD7" s="341">
        <v>0.97206700000000001</v>
      </c>
      <c r="AE7" s="341">
        <v>0.99418700000000004</v>
      </c>
      <c r="AF7" s="341">
        <v>1.0363119999999999</v>
      </c>
      <c r="AG7" s="341">
        <v>1.0327040000000001</v>
      </c>
      <c r="AH7" s="341">
        <v>1.0042709999999999</v>
      </c>
      <c r="AI7" s="341">
        <v>1.003455</v>
      </c>
      <c r="AJ7" s="341">
        <v>1.0276730000000001</v>
      </c>
      <c r="AK7" s="341">
        <v>1.0534300000000001</v>
      </c>
      <c r="AL7" s="341">
        <v>1.0815969999999999</v>
      </c>
      <c r="AM7" s="341">
        <v>0.99494000000000005</v>
      </c>
      <c r="AN7" s="341">
        <v>1.074103</v>
      </c>
      <c r="AO7" s="341">
        <v>1.0686929999999999</v>
      </c>
      <c r="AP7" s="341">
        <v>0.98221000000000003</v>
      </c>
      <c r="AQ7" s="341">
        <v>1.025274</v>
      </c>
      <c r="AR7" s="341">
        <v>1.043453</v>
      </c>
      <c r="AS7" s="341">
        <v>1.0906309999999999</v>
      </c>
      <c r="AT7" s="341">
        <v>1.080837</v>
      </c>
      <c r="AU7" s="341">
        <v>1.0406550000000001</v>
      </c>
      <c r="AV7" s="341">
        <v>1.049636</v>
      </c>
      <c r="AW7" s="341">
        <v>1.112771</v>
      </c>
      <c r="AX7" s="341">
        <v>1.102722</v>
      </c>
      <c r="AY7" s="852">
        <v>1.083731</v>
      </c>
      <c r="AZ7" s="852">
        <v>1.084055</v>
      </c>
      <c r="BA7" s="852">
        <v>1.054281</v>
      </c>
      <c r="BB7" s="852">
        <v>1.0216229999999999</v>
      </c>
      <c r="BC7" s="852">
        <v>1.0354099999999999</v>
      </c>
      <c r="BD7" s="852">
        <v>1.0772470000000001</v>
      </c>
      <c r="BE7" s="852">
        <v>1.079399</v>
      </c>
      <c r="BF7" s="852">
        <v>1.080438</v>
      </c>
      <c r="BG7" s="852">
        <v>1.0501819999999999</v>
      </c>
      <c r="BH7" s="852">
        <v>1.0823225806000001</v>
      </c>
      <c r="BI7" s="852">
        <v>1.1007836</v>
      </c>
      <c r="BJ7" s="352">
        <v>1.0610280000000001</v>
      </c>
      <c r="BK7" s="352">
        <v>1.0837699999999999</v>
      </c>
      <c r="BL7" s="352">
        <v>1.036818</v>
      </c>
      <c r="BM7" s="352">
        <v>1.058781</v>
      </c>
      <c r="BN7" s="352">
        <v>1.046702</v>
      </c>
      <c r="BO7" s="352">
        <v>1.07284</v>
      </c>
      <c r="BP7" s="352">
        <v>1.0702609999999999</v>
      </c>
      <c r="BQ7" s="352">
        <v>1.075993</v>
      </c>
      <c r="BR7" s="352">
        <v>1.083634</v>
      </c>
      <c r="BS7" s="352">
        <v>1.0574209999999999</v>
      </c>
      <c r="BT7" s="352">
        <v>1.0620259999999999</v>
      </c>
      <c r="BU7" s="352">
        <v>1.138083</v>
      </c>
      <c r="BV7" s="352">
        <v>1.1106499999999999</v>
      </c>
    </row>
    <row r="8" spans="1:74" ht="11.1" customHeight="1" x14ac:dyDescent="0.2">
      <c r="A8" s="269" t="s">
        <v>1483</v>
      </c>
      <c r="B8" s="545" t="s">
        <v>1510</v>
      </c>
      <c r="C8" s="341">
        <v>0.108136355</v>
      </c>
      <c r="D8" s="341">
        <v>9.2066464000000001E-2</v>
      </c>
      <c r="E8" s="341">
        <v>0.115646161</v>
      </c>
      <c r="F8" s="341">
        <v>0.1143168</v>
      </c>
      <c r="G8" s="341">
        <v>0.114090935</v>
      </c>
      <c r="H8" s="341">
        <v>0.11383283299999999</v>
      </c>
      <c r="I8" s="341">
        <v>0.114570065</v>
      </c>
      <c r="J8" s="341">
        <v>0.114824677</v>
      </c>
      <c r="K8" s="341">
        <v>0.106162533</v>
      </c>
      <c r="L8" s="341">
        <v>0.11203674199999999</v>
      </c>
      <c r="M8" s="341">
        <v>0.1119874</v>
      </c>
      <c r="N8" s="341">
        <v>0.118097548</v>
      </c>
      <c r="O8" s="341">
        <v>9.2155741999999999E-2</v>
      </c>
      <c r="P8" s="341">
        <v>9.667125E-2</v>
      </c>
      <c r="Q8" s="341">
        <v>0.101962355</v>
      </c>
      <c r="R8" s="341">
        <v>0.100589233</v>
      </c>
      <c r="S8" s="341">
        <v>0.104568194</v>
      </c>
      <c r="T8" s="341">
        <v>0.108848167</v>
      </c>
      <c r="U8" s="341">
        <v>0.11258093499999999</v>
      </c>
      <c r="V8" s="341">
        <v>0.11350803199999999</v>
      </c>
      <c r="W8" s="341">
        <v>0.111674067</v>
      </c>
      <c r="X8" s="341">
        <v>0.111738903</v>
      </c>
      <c r="Y8" s="341">
        <v>0.1127843</v>
      </c>
      <c r="Z8" s="341">
        <v>0.102068355</v>
      </c>
      <c r="AA8" s="341">
        <v>0.105642032</v>
      </c>
      <c r="AB8" s="341">
        <v>0.101452929</v>
      </c>
      <c r="AC8" s="341">
        <v>0.106961742</v>
      </c>
      <c r="AD8" s="341">
        <v>0.1058577</v>
      </c>
      <c r="AE8" s="341">
        <v>0.118871871</v>
      </c>
      <c r="AF8" s="341">
        <v>0.119592667</v>
      </c>
      <c r="AG8" s="341">
        <v>0.116867129</v>
      </c>
      <c r="AH8" s="341">
        <v>0.11124835499999999</v>
      </c>
      <c r="AI8" s="341">
        <v>0.114594767</v>
      </c>
      <c r="AJ8" s="341">
        <v>0.11272887099999999</v>
      </c>
      <c r="AK8" s="341">
        <v>0.1076884</v>
      </c>
      <c r="AL8" s="341">
        <v>0.106001839</v>
      </c>
      <c r="AM8" s="341">
        <v>9.7607226000000005E-2</v>
      </c>
      <c r="AN8" s="341">
        <v>0.10300203400000001</v>
      </c>
      <c r="AO8" s="341">
        <v>0.104247774</v>
      </c>
      <c r="AP8" s="341">
        <v>0.1059184</v>
      </c>
      <c r="AQ8" s="341">
        <v>0.109887806</v>
      </c>
      <c r="AR8" s="341">
        <v>0.1123376</v>
      </c>
      <c r="AS8" s="341">
        <v>0.112176452</v>
      </c>
      <c r="AT8" s="341">
        <v>0.112308806</v>
      </c>
      <c r="AU8" s="341">
        <v>0.112026167</v>
      </c>
      <c r="AV8" s="341">
        <v>0.11127074200000001</v>
      </c>
      <c r="AW8" s="341">
        <v>0.1148798</v>
      </c>
      <c r="AX8" s="341">
        <v>0.109066</v>
      </c>
      <c r="AY8" s="852">
        <v>6.0061999999999997E-2</v>
      </c>
      <c r="AZ8" s="852">
        <v>6.9138678999999995E-2</v>
      </c>
      <c r="BA8" s="852">
        <v>7.5981967999999997E-2</v>
      </c>
      <c r="BB8" s="852">
        <v>8.2620700000000005E-2</v>
      </c>
      <c r="BC8" s="852">
        <v>7.6898516E-2</v>
      </c>
      <c r="BD8" s="852">
        <v>7.8361467000000004E-2</v>
      </c>
      <c r="BE8" s="852">
        <v>8.0391096999999995E-2</v>
      </c>
      <c r="BF8" s="852">
        <v>8.3301097000000004E-2</v>
      </c>
      <c r="BG8" s="852">
        <v>8.2267000000000007E-2</v>
      </c>
      <c r="BH8" s="852">
        <v>8.0432400000000001E-2</v>
      </c>
      <c r="BI8" s="852">
        <v>8.4543699999999999E-2</v>
      </c>
      <c r="BJ8" s="352">
        <v>8.5340899999999997E-2</v>
      </c>
      <c r="BK8" s="352">
        <v>7.3525699999999999E-2</v>
      </c>
      <c r="BL8" s="352">
        <v>7.6614299999999996E-2</v>
      </c>
      <c r="BM8" s="352">
        <v>8.2063499999999998E-2</v>
      </c>
      <c r="BN8" s="352">
        <v>8.80629E-2</v>
      </c>
      <c r="BO8" s="352">
        <v>9.6193500000000001E-2</v>
      </c>
      <c r="BP8" s="352">
        <v>0.1027406</v>
      </c>
      <c r="BQ8" s="352">
        <v>0.1063798</v>
      </c>
      <c r="BR8" s="352">
        <v>0.1074831</v>
      </c>
      <c r="BS8" s="352">
        <v>0.1050307</v>
      </c>
      <c r="BT8" s="352">
        <v>0.10596419999999999</v>
      </c>
      <c r="BU8" s="352">
        <v>0.1057872</v>
      </c>
      <c r="BV8" s="352">
        <v>0.10545980000000001</v>
      </c>
    </row>
    <row r="9" spans="1:74" ht="11.1" customHeight="1" x14ac:dyDescent="0.2">
      <c r="A9" s="269" t="s">
        <v>1484</v>
      </c>
      <c r="B9" s="545" t="s">
        <v>1511</v>
      </c>
      <c r="C9" s="341">
        <v>4.5656742E-2</v>
      </c>
      <c r="D9" s="341">
        <v>4.5302785999999998E-2</v>
      </c>
      <c r="E9" s="341">
        <v>4.3753805999999999E-2</v>
      </c>
      <c r="F9" s="341">
        <v>4.2143899999999998E-2</v>
      </c>
      <c r="G9" s="341">
        <v>5.0760580999999999E-2</v>
      </c>
      <c r="H9" s="341">
        <v>4.9003733000000001E-2</v>
      </c>
      <c r="I9" s="341">
        <v>6.0941871000000002E-2</v>
      </c>
      <c r="J9" s="341">
        <v>5.8067581E-2</v>
      </c>
      <c r="K9" s="341">
        <v>4.8776667000000003E-2</v>
      </c>
      <c r="L9" s="341">
        <v>6.5402968000000006E-2</v>
      </c>
      <c r="M9" s="341">
        <v>7.5155833000000005E-2</v>
      </c>
      <c r="N9" s="341">
        <v>8.7738935000000004E-2</v>
      </c>
      <c r="O9" s="341">
        <v>8.4916676999999996E-2</v>
      </c>
      <c r="P9" s="341">
        <v>8.2126249999999998E-2</v>
      </c>
      <c r="Q9" s="341">
        <v>8.3742418999999998E-2</v>
      </c>
      <c r="R9" s="341">
        <v>9.4567833000000004E-2</v>
      </c>
      <c r="S9" s="341">
        <v>9.7044838999999994E-2</v>
      </c>
      <c r="T9" s="341">
        <v>9.8267999999999994E-2</v>
      </c>
      <c r="U9" s="341">
        <v>9.9541581000000004E-2</v>
      </c>
      <c r="V9" s="341">
        <v>9.1342452000000005E-2</v>
      </c>
      <c r="W9" s="341">
        <v>0.109644333</v>
      </c>
      <c r="X9" s="341">
        <v>9.9336967999999998E-2</v>
      </c>
      <c r="Y9" s="341">
        <v>0.11550390000000001</v>
      </c>
      <c r="Z9" s="341">
        <v>0.11674371</v>
      </c>
      <c r="AA9" s="341">
        <v>0.12900177400000001</v>
      </c>
      <c r="AB9" s="341">
        <v>0.134272536</v>
      </c>
      <c r="AC9" s="341">
        <v>0.152178323</v>
      </c>
      <c r="AD9" s="341">
        <v>0.160675333</v>
      </c>
      <c r="AE9" s="341">
        <v>0.172744065</v>
      </c>
      <c r="AF9" s="341">
        <v>0.18294813300000001</v>
      </c>
      <c r="AG9" s="341">
        <v>0.16405616100000001</v>
      </c>
      <c r="AH9" s="341">
        <v>0.18494348399999999</v>
      </c>
      <c r="AI9" s="341">
        <v>0.19872193299999999</v>
      </c>
      <c r="AJ9" s="341">
        <v>0.164331903</v>
      </c>
      <c r="AK9" s="341">
        <v>0.179585467</v>
      </c>
      <c r="AL9" s="341">
        <v>0.20944274199999999</v>
      </c>
      <c r="AM9" s="341">
        <v>0.184093645</v>
      </c>
      <c r="AN9" s="341">
        <v>0.19393962100000001</v>
      </c>
      <c r="AO9" s="341">
        <v>0.183474419</v>
      </c>
      <c r="AP9" s="341">
        <v>0.20739969999999999</v>
      </c>
      <c r="AQ9" s="341">
        <v>0.176391516</v>
      </c>
      <c r="AR9" s="341">
        <v>0.2340044</v>
      </c>
      <c r="AS9" s="341">
        <v>0.22049090299999999</v>
      </c>
      <c r="AT9" s="341">
        <v>0.21445545199999999</v>
      </c>
      <c r="AU9" s="341">
        <v>0.21283833299999999</v>
      </c>
      <c r="AV9" s="341">
        <v>0.218395387</v>
      </c>
      <c r="AW9" s="341">
        <v>0.22657396699999999</v>
      </c>
      <c r="AX9" s="341">
        <v>0.22223767699999999</v>
      </c>
      <c r="AY9" s="852">
        <v>0.16738612899999999</v>
      </c>
      <c r="AZ9" s="852">
        <v>0.15771471400000001</v>
      </c>
      <c r="BA9" s="852">
        <v>0.17460387099999999</v>
      </c>
      <c r="BB9" s="852">
        <v>0.16939943299999999</v>
      </c>
      <c r="BC9" s="852">
        <v>0.20105100000000001</v>
      </c>
      <c r="BD9" s="852">
        <v>0.208067267</v>
      </c>
      <c r="BE9" s="852">
        <v>0.20077445199999999</v>
      </c>
      <c r="BF9" s="852">
        <v>0.18289638699999999</v>
      </c>
      <c r="BG9" s="852">
        <v>0.215475</v>
      </c>
      <c r="BH9" s="852">
        <v>0.20672869999999999</v>
      </c>
      <c r="BI9" s="852">
        <v>0.2197857</v>
      </c>
      <c r="BJ9" s="352">
        <v>0.2334203</v>
      </c>
      <c r="BK9" s="352">
        <v>0.19385959999999999</v>
      </c>
      <c r="BL9" s="352">
        <v>0.2027497</v>
      </c>
      <c r="BM9" s="352">
        <v>0.2155242</v>
      </c>
      <c r="BN9" s="352">
        <v>0.234543</v>
      </c>
      <c r="BO9" s="352">
        <v>0.25034889999999999</v>
      </c>
      <c r="BP9" s="352">
        <v>0.26686280000000001</v>
      </c>
      <c r="BQ9" s="352">
        <v>0.27077879999999999</v>
      </c>
      <c r="BR9" s="352">
        <v>0.2716885</v>
      </c>
      <c r="BS9" s="352">
        <v>0.27735169999999998</v>
      </c>
      <c r="BT9" s="352">
        <v>0.27706399999999998</v>
      </c>
      <c r="BU9" s="352">
        <v>0.28782390000000002</v>
      </c>
      <c r="BV9" s="352">
        <v>0.29639700000000002</v>
      </c>
    </row>
    <row r="10" spans="1:74" ht="11.1" customHeight="1" x14ac:dyDescent="0.2">
      <c r="A10" s="269" t="s">
        <v>1485</v>
      </c>
      <c r="B10" s="597" t="s">
        <v>1512</v>
      </c>
      <c r="C10" s="341">
        <v>5.7721609999999996E-3</v>
      </c>
      <c r="D10" s="341">
        <v>6.1396070000000001E-3</v>
      </c>
      <c r="E10" s="341">
        <v>5.3160969999999997E-3</v>
      </c>
      <c r="F10" s="341">
        <v>4.6639669999999998E-3</v>
      </c>
      <c r="G10" s="341">
        <v>4.0808060000000002E-3</v>
      </c>
      <c r="H10" s="341">
        <v>3.0355669999999999E-3</v>
      </c>
      <c r="I10" s="341">
        <v>4.0281609999999997E-3</v>
      </c>
      <c r="J10" s="341">
        <v>4.4896129999999999E-3</v>
      </c>
      <c r="K10" s="341">
        <v>3.2772999999999999E-3</v>
      </c>
      <c r="L10" s="341">
        <v>6.1591939999999998E-3</v>
      </c>
      <c r="M10" s="341">
        <v>7.5658000000000001E-3</v>
      </c>
      <c r="N10" s="341">
        <v>8.4055810000000005E-3</v>
      </c>
      <c r="O10" s="341">
        <v>9.9298059999999994E-3</v>
      </c>
      <c r="P10" s="341">
        <v>1.0926178999999999E-2</v>
      </c>
      <c r="Q10" s="341">
        <v>8.9895159999999995E-3</v>
      </c>
      <c r="R10" s="341">
        <v>1.0892433E-2</v>
      </c>
      <c r="S10" s="341">
        <v>1.0819194000000001E-2</v>
      </c>
      <c r="T10" s="341">
        <v>1.2175167000000001E-2</v>
      </c>
      <c r="U10" s="341">
        <v>1.4111742E-2</v>
      </c>
      <c r="V10" s="341">
        <v>1.4418484000000001E-2</v>
      </c>
      <c r="W10" s="341">
        <v>1.4921833000000001E-2</v>
      </c>
      <c r="X10" s="341">
        <v>1.5434129E-2</v>
      </c>
      <c r="Y10" s="341">
        <v>1.6790300000000001E-2</v>
      </c>
      <c r="Z10" s="341">
        <v>1.9586870999999999E-2</v>
      </c>
      <c r="AA10" s="341">
        <v>1.8684580999999999E-2</v>
      </c>
      <c r="AB10" s="341">
        <v>1.9252499999999999E-2</v>
      </c>
      <c r="AC10" s="341">
        <v>1.9176967999999999E-2</v>
      </c>
      <c r="AD10" s="341">
        <v>1.5828167000000001E-2</v>
      </c>
      <c r="AE10" s="341">
        <v>1.9089806000000001E-2</v>
      </c>
      <c r="AF10" s="341">
        <v>2.0129600000000001E-2</v>
      </c>
      <c r="AG10" s="341">
        <v>1.5489548000000001E-2</v>
      </c>
      <c r="AH10" s="341">
        <v>1.6807065E-2</v>
      </c>
      <c r="AI10" s="341">
        <v>2.0111332999999999E-2</v>
      </c>
      <c r="AJ10" s="341">
        <v>2.331629E-2</v>
      </c>
      <c r="AK10" s="341">
        <v>1.99639E-2</v>
      </c>
      <c r="AL10" s="341">
        <v>2.4153773999999999E-2</v>
      </c>
      <c r="AM10" s="341">
        <v>2.0103097E-2</v>
      </c>
      <c r="AN10" s="341">
        <v>2.1371240999999999E-2</v>
      </c>
      <c r="AO10" s="341">
        <v>2.2331065000000001E-2</v>
      </c>
      <c r="AP10" s="341">
        <v>2.1705267E-2</v>
      </c>
      <c r="AQ10" s="341">
        <v>1.6505161000000001E-2</v>
      </c>
      <c r="AR10" s="341">
        <v>2.1713933000000001E-2</v>
      </c>
      <c r="AS10" s="341">
        <v>1.8710935000000001E-2</v>
      </c>
      <c r="AT10" s="341">
        <v>2.2581128999999998E-2</v>
      </c>
      <c r="AU10" s="341">
        <v>2.9144799999999998E-2</v>
      </c>
      <c r="AV10" s="341">
        <v>2.3919870999999999E-2</v>
      </c>
      <c r="AW10" s="341">
        <v>2.8517000000000001E-2</v>
      </c>
      <c r="AX10" s="341">
        <v>2.5538419E-2</v>
      </c>
      <c r="AY10" s="852">
        <v>3.3305710000000002E-2</v>
      </c>
      <c r="AZ10" s="852">
        <v>4.4202606999999998E-2</v>
      </c>
      <c r="BA10" s="852">
        <v>3.2685839000000001E-2</v>
      </c>
      <c r="BB10" s="852">
        <v>2.9247566999999999E-2</v>
      </c>
      <c r="BC10" s="852">
        <v>3.5718935E-2</v>
      </c>
      <c r="BD10" s="852">
        <v>3.8074533000000001E-2</v>
      </c>
      <c r="BE10" s="852">
        <v>4.1600419E-2</v>
      </c>
      <c r="BF10" s="852">
        <v>2.3878838999999999E-2</v>
      </c>
      <c r="BG10" s="852">
        <v>4.4717E-2</v>
      </c>
      <c r="BH10" s="852">
        <v>4.1070599999999999E-2</v>
      </c>
      <c r="BI10" s="852">
        <v>4.1462100000000002E-2</v>
      </c>
      <c r="BJ10" s="352">
        <v>4.4913700000000001E-2</v>
      </c>
      <c r="BK10" s="352">
        <v>3.5998099999999998E-2</v>
      </c>
      <c r="BL10" s="352">
        <v>3.5988899999999997E-2</v>
      </c>
      <c r="BM10" s="352">
        <v>3.5294499999999999E-2</v>
      </c>
      <c r="BN10" s="352">
        <v>3.57069E-2</v>
      </c>
      <c r="BO10" s="352">
        <v>3.7120100000000003E-2</v>
      </c>
      <c r="BP10" s="352">
        <v>3.9143499999999998E-2</v>
      </c>
      <c r="BQ10" s="352">
        <v>3.8666100000000002E-2</v>
      </c>
      <c r="BR10" s="352">
        <v>4.0674599999999998E-2</v>
      </c>
      <c r="BS10" s="352">
        <v>4.37262E-2</v>
      </c>
      <c r="BT10" s="352">
        <v>4.4273800000000002E-2</v>
      </c>
      <c r="BU10" s="352">
        <v>4.51972E-2</v>
      </c>
      <c r="BV10" s="352">
        <v>4.63014E-2</v>
      </c>
    </row>
    <row r="11" spans="1:74" ht="11.1" customHeight="1" x14ac:dyDescent="0.2">
      <c r="A11" s="269" t="s">
        <v>1486</v>
      </c>
      <c r="B11" s="597" t="s">
        <v>1513</v>
      </c>
      <c r="C11" s="341">
        <v>-0.125002</v>
      </c>
      <c r="D11" s="341">
        <v>-7.9533999999999994E-2</v>
      </c>
      <c r="E11" s="341">
        <v>-0.10997899999999999</v>
      </c>
      <c r="F11" s="341">
        <v>-8.3611000000000005E-2</v>
      </c>
      <c r="G11" s="341">
        <v>-6.1203E-2</v>
      </c>
      <c r="H11" s="341">
        <v>-5.561E-2</v>
      </c>
      <c r="I11" s="341">
        <v>-2.8497000000000001E-2</v>
      </c>
      <c r="J11" s="341">
        <v>-5.2999999999999999E-2</v>
      </c>
      <c r="K11" s="341">
        <v>-5.3434000000000002E-2</v>
      </c>
      <c r="L11" s="341">
        <v>-7.1193999999999993E-2</v>
      </c>
      <c r="M11" s="341">
        <v>-0.10634399999999999</v>
      </c>
      <c r="N11" s="341">
        <v>-9.7511E-2</v>
      </c>
      <c r="O11" s="341">
        <v>-7.4539999999999995E-2</v>
      </c>
      <c r="P11" s="341">
        <v>-0.122138</v>
      </c>
      <c r="Q11" s="341">
        <v>-8.6888000000000007E-2</v>
      </c>
      <c r="R11" s="341">
        <v>-0.154278</v>
      </c>
      <c r="S11" s="341">
        <v>-9.8851999999999995E-2</v>
      </c>
      <c r="T11" s="341">
        <v>-7.8678999999999999E-2</v>
      </c>
      <c r="U11" s="341">
        <v>-8.4362999999999994E-2</v>
      </c>
      <c r="V11" s="341">
        <v>-4.7389000000000001E-2</v>
      </c>
      <c r="W11" s="341">
        <v>-7.1462999999999999E-2</v>
      </c>
      <c r="X11" s="341">
        <v>-5.9457000000000003E-2</v>
      </c>
      <c r="Y11" s="341">
        <v>-4.7122999999999998E-2</v>
      </c>
      <c r="Z11" s="341">
        <v>-5.3814000000000001E-2</v>
      </c>
      <c r="AA11" s="341">
        <v>-8.9997999999999995E-2</v>
      </c>
      <c r="AB11" s="341">
        <v>-9.1118000000000005E-2</v>
      </c>
      <c r="AC11" s="341">
        <v>-9.0860999999999997E-2</v>
      </c>
      <c r="AD11" s="341">
        <v>-9.5094999999999999E-2</v>
      </c>
      <c r="AE11" s="341">
        <v>-8.6313000000000001E-2</v>
      </c>
      <c r="AF11" s="341">
        <v>-8.8516999999999998E-2</v>
      </c>
      <c r="AG11" s="341">
        <v>-8.6384000000000002E-2</v>
      </c>
      <c r="AH11" s="341">
        <v>-6.9235000000000005E-2</v>
      </c>
      <c r="AI11" s="341">
        <v>-8.3289000000000002E-2</v>
      </c>
      <c r="AJ11" s="341">
        <v>-8.9595999999999995E-2</v>
      </c>
      <c r="AK11" s="341">
        <v>-9.1550000000000006E-2</v>
      </c>
      <c r="AL11" s="341">
        <v>-0.119571</v>
      </c>
      <c r="AM11" s="341">
        <v>-0.114954</v>
      </c>
      <c r="AN11" s="341">
        <v>-0.11287800000000001</v>
      </c>
      <c r="AO11" s="341">
        <v>-0.128584</v>
      </c>
      <c r="AP11" s="341">
        <v>-0.148946</v>
      </c>
      <c r="AQ11" s="341">
        <v>-0.129081</v>
      </c>
      <c r="AR11" s="341">
        <v>-0.10645399999999999</v>
      </c>
      <c r="AS11" s="341">
        <v>-9.8933999999999994E-2</v>
      </c>
      <c r="AT11" s="341">
        <v>-0.117546</v>
      </c>
      <c r="AU11" s="341">
        <v>-0.13017400000000001</v>
      </c>
      <c r="AV11" s="341">
        <v>-0.12552199999999999</v>
      </c>
      <c r="AW11" s="341">
        <v>-0.15163499999999999</v>
      </c>
      <c r="AX11" s="341">
        <v>-0.15096300000000001</v>
      </c>
      <c r="AY11" s="852">
        <v>-0.15239</v>
      </c>
      <c r="AZ11" s="852">
        <v>-0.118307</v>
      </c>
      <c r="BA11" s="852">
        <v>-0.15066499999999999</v>
      </c>
      <c r="BB11" s="852">
        <v>-0.136994</v>
      </c>
      <c r="BC11" s="852">
        <v>-0.14225399999999999</v>
      </c>
      <c r="BD11" s="852">
        <v>-0.13811699999999999</v>
      </c>
      <c r="BE11" s="852">
        <v>-0.12651599999999999</v>
      </c>
      <c r="BF11" s="852">
        <v>-0.14529400000000001</v>
      </c>
      <c r="BG11" s="852">
        <v>-0.15013699999999999</v>
      </c>
      <c r="BH11" s="852">
        <v>-0.15138709677000001</v>
      </c>
      <c r="BI11" s="852">
        <v>-0.15336666667000001</v>
      </c>
      <c r="BJ11" s="352">
        <v>-0.13768710000000001</v>
      </c>
      <c r="BK11" s="352">
        <v>-0.1483574</v>
      </c>
      <c r="BL11" s="352">
        <v>-0.1279129</v>
      </c>
      <c r="BM11" s="352">
        <v>-0.1540348</v>
      </c>
      <c r="BN11" s="352">
        <v>-0.1575385</v>
      </c>
      <c r="BO11" s="352">
        <v>-0.14940929999999999</v>
      </c>
      <c r="BP11" s="352">
        <v>-0.13463829999999999</v>
      </c>
      <c r="BQ11" s="352">
        <v>-0.1240975</v>
      </c>
      <c r="BR11" s="352">
        <v>-0.14465339999999999</v>
      </c>
      <c r="BS11" s="352">
        <v>-0.1542635</v>
      </c>
      <c r="BT11" s="352">
        <v>-0.14689869999999999</v>
      </c>
      <c r="BU11" s="352">
        <v>-0.16567680000000001</v>
      </c>
      <c r="BV11" s="352">
        <v>-0.1576439</v>
      </c>
    </row>
    <row r="12" spans="1:74" ht="11.1" customHeight="1" x14ac:dyDescent="0.2">
      <c r="A12" s="269" t="s">
        <v>1487</v>
      </c>
      <c r="B12" s="597" t="s">
        <v>1514</v>
      </c>
      <c r="C12" s="341">
        <v>1.9970000000000001E-3</v>
      </c>
      <c r="D12" s="341">
        <v>5.0460000000000001E-3</v>
      </c>
      <c r="E12" s="341">
        <v>3.039E-3</v>
      </c>
      <c r="F12" s="341">
        <v>2.02E-4</v>
      </c>
      <c r="G12" s="341">
        <v>-7.9959999999999996E-3</v>
      </c>
      <c r="H12" s="341">
        <v>-7.0730000000000003E-3</v>
      </c>
      <c r="I12" s="341">
        <v>-4.2719999999999998E-3</v>
      </c>
      <c r="J12" s="341">
        <v>-8.4480000000000006E-3</v>
      </c>
      <c r="K12" s="341">
        <v>-1.856E-3</v>
      </c>
      <c r="L12" s="341">
        <v>8.3739999999999995E-3</v>
      </c>
      <c r="M12" s="341">
        <v>1.6473000000000002E-2</v>
      </c>
      <c r="N12" s="341">
        <v>1.3077E-2</v>
      </c>
      <c r="O12" s="341">
        <v>5.777E-3</v>
      </c>
      <c r="P12" s="341">
        <v>-1.01E-4</v>
      </c>
      <c r="Q12" s="341">
        <v>1.5002E-2</v>
      </c>
      <c r="R12" s="341">
        <v>1.3179999999999999E-3</v>
      </c>
      <c r="S12" s="341">
        <v>-1.24E-2</v>
      </c>
      <c r="T12" s="341">
        <v>-8.0850000000000002E-3</v>
      </c>
      <c r="U12" s="341">
        <v>-1.0985999999999999E-2</v>
      </c>
      <c r="V12" s="341">
        <v>-1.4848E-2</v>
      </c>
      <c r="W12" s="341">
        <v>-7.8549999999999991E-3</v>
      </c>
      <c r="X12" s="341">
        <v>6.1250000000000002E-3</v>
      </c>
      <c r="Y12" s="341">
        <v>2.2738000000000001E-2</v>
      </c>
      <c r="Z12" s="341">
        <v>1.2564000000000001E-2</v>
      </c>
      <c r="AA12" s="341">
        <v>2.4702999999999999E-2</v>
      </c>
      <c r="AB12" s="341">
        <v>2.8646999999999999E-2</v>
      </c>
      <c r="AC12" s="341">
        <v>2.1137E-2</v>
      </c>
      <c r="AD12" s="341">
        <v>-4.7039999999999998E-3</v>
      </c>
      <c r="AE12" s="341">
        <v>2.3909999999999999E-3</v>
      </c>
      <c r="AF12" s="341">
        <v>5.9109999999999996E-3</v>
      </c>
      <c r="AG12" s="341">
        <v>1.0809999999999999E-3</v>
      </c>
      <c r="AH12" s="341">
        <v>1.4144E-2</v>
      </c>
      <c r="AI12" s="341">
        <v>2.9012E-2</v>
      </c>
      <c r="AJ12" s="341">
        <v>1.8270000000000002E-2</v>
      </c>
      <c r="AK12" s="341">
        <v>2.9253000000000001E-2</v>
      </c>
      <c r="AL12" s="341">
        <v>2.0641E-2</v>
      </c>
      <c r="AM12" s="341">
        <v>3.6958999999999999E-2</v>
      </c>
      <c r="AN12" s="341">
        <v>5.1754000000000001E-2</v>
      </c>
      <c r="AO12" s="341">
        <v>1.3324000000000001E-2</v>
      </c>
      <c r="AP12" s="341">
        <v>3.4186000000000001E-2</v>
      </c>
      <c r="AQ12" s="341">
        <v>9.2040000000000004E-3</v>
      </c>
      <c r="AR12" s="341">
        <v>8.0450000000000001E-3</v>
      </c>
      <c r="AS12" s="341">
        <v>-9.1600000000000004E-4</v>
      </c>
      <c r="AT12" s="341">
        <v>-9.8299999999999993E-4</v>
      </c>
      <c r="AU12" s="341">
        <v>4.0429999999999997E-3</v>
      </c>
      <c r="AV12" s="341">
        <v>1.1913E-2</v>
      </c>
      <c r="AW12" s="341">
        <v>8.1349999999999999E-3</v>
      </c>
      <c r="AX12" s="341">
        <v>2.0655E-2</v>
      </c>
      <c r="AY12" s="852">
        <v>-3.7590000000000002E-3</v>
      </c>
      <c r="AZ12" s="852">
        <v>3.9050000000000001E-3</v>
      </c>
      <c r="BA12" s="852">
        <v>1.3999999999999999E-4</v>
      </c>
      <c r="BB12" s="852">
        <v>-4.0289999999999996E-3</v>
      </c>
      <c r="BC12" s="852">
        <v>-6.6800000000000002E-3</v>
      </c>
      <c r="BD12" s="852">
        <v>-7.9920000000000008E-3</v>
      </c>
      <c r="BE12" s="852">
        <v>-9.8600000000000007E-3</v>
      </c>
      <c r="BF12" s="852">
        <v>-8.1700000000000002E-3</v>
      </c>
      <c r="BG12" s="852">
        <v>-8.4089999999999998E-3</v>
      </c>
      <c r="BH12" s="852">
        <v>-1.6744903225999999E-3</v>
      </c>
      <c r="BI12" s="852">
        <v>2.1277666667E-3</v>
      </c>
      <c r="BJ12" s="352">
        <v>3.5661600000000001E-3</v>
      </c>
      <c r="BK12" s="352">
        <v>-5.6316700000000001E-3</v>
      </c>
      <c r="BL12" s="352">
        <v>-1.6402299999999999E-3</v>
      </c>
      <c r="BM12" s="352">
        <v>-2.8755500000000002E-3</v>
      </c>
      <c r="BN12" s="352">
        <v>-5.3240600000000003E-3</v>
      </c>
      <c r="BO12" s="352">
        <v>-7.1203200000000003E-3</v>
      </c>
      <c r="BP12" s="352">
        <v>-2.7542299999999999E-3</v>
      </c>
      <c r="BQ12" s="352">
        <v>-3.75771E-3</v>
      </c>
      <c r="BR12" s="352">
        <v>-4.5376899999999996E-3</v>
      </c>
      <c r="BS12" s="352">
        <v>-3.1018500000000002E-3</v>
      </c>
      <c r="BT12" s="352">
        <v>3.7430200000000002E-4</v>
      </c>
      <c r="BU12" s="352">
        <v>1.03739E-3</v>
      </c>
      <c r="BV12" s="352">
        <v>1.5474799999999999E-3</v>
      </c>
    </row>
    <row r="13" spans="1:74" ht="11.1" customHeight="1" x14ac:dyDescent="0.2">
      <c r="A13" s="269" t="s">
        <v>1488</v>
      </c>
      <c r="B13" s="597" t="s">
        <v>1536</v>
      </c>
      <c r="C13" s="341">
        <v>2.4871000000000001E-2</v>
      </c>
      <c r="D13" s="341">
        <v>2.6464000000000001E-2</v>
      </c>
      <c r="E13" s="341">
        <v>2.8806999999999999E-2</v>
      </c>
      <c r="F13" s="341">
        <v>3.3766999999999998E-2</v>
      </c>
      <c r="G13" s="341">
        <v>2.8065E-2</v>
      </c>
      <c r="H13" s="341">
        <v>3.6400000000000002E-2</v>
      </c>
      <c r="I13" s="341">
        <v>1.771E-2</v>
      </c>
      <c r="J13" s="341">
        <v>1.9258000000000001E-2</v>
      </c>
      <c r="K13" s="341">
        <v>2.12E-2</v>
      </c>
      <c r="L13" s="341">
        <v>2.5645000000000001E-2</v>
      </c>
      <c r="M13" s="341">
        <v>2.9666999999999999E-2</v>
      </c>
      <c r="N13" s="341">
        <v>1.5903E-2</v>
      </c>
      <c r="O13" s="341">
        <v>2.0386999999999999E-2</v>
      </c>
      <c r="P13" s="341">
        <v>1.2821000000000001E-2</v>
      </c>
      <c r="Q13" s="341">
        <v>1.7902999999999999E-2</v>
      </c>
      <c r="R13" s="341">
        <v>1.3067E-2</v>
      </c>
      <c r="S13" s="341">
        <v>2.0936E-2</v>
      </c>
      <c r="T13" s="341">
        <v>1.7867000000000001E-2</v>
      </c>
      <c r="U13" s="341">
        <v>1.9129E-2</v>
      </c>
      <c r="V13" s="341">
        <v>1.3580999999999999E-2</v>
      </c>
      <c r="W13" s="341">
        <v>1.0133E-2</v>
      </c>
      <c r="X13" s="341">
        <v>1.4548E-2</v>
      </c>
      <c r="Y13" s="341">
        <v>2.3067000000000001E-2</v>
      </c>
      <c r="Z13" s="341">
        <v>2.1613E-2</v>
      </c>
      <c r="AA13" s="341">
        <v>2.0419E-2</v>
      </c>
      <c r="AB13" s="341">
        <v>1.95E-2</v>
      </c>
      <c r="AC13" s="341">
        <v>2.5354999999999999E-2</v>
      </c>
      <c r="AD13" s="341">
        <v>1.4E-2</v>
      </c>
      <c r="AE13" s="341">
        <v>3.7065000000000001E-2</v>
      </c>
      <c r="AF13" s="341">
        <v>2.2700000000000001E-2</v>
      </c>
      <c r="AG13" s="341">
        <v>2.5257999999999999E-2</v>
      </c>
      <c r="AH13" s="341">
        <v>3.2355000000000002E-2</v>
      </c>
      <c r="AI13" s="341">
        <v>1.35E-2</v>
      </c>
      <c r="AJ13" s="341">
        <v>1.1323E-2</v>
      </c>
      <c r="AK13" s="341">
        <v>2.7099999999999999E-2</v>
      </c>
      <c r="AL13" s="341">
        <v>3.3936000000000001E-2</v>
      </c>
      <c r="AM13" s="341">
        <v>2.7741999999999999E-2</v>
      </c>
      <c r="AN13" s="341">
        <v>3.4551999999999999E-2</v>
      </c>
      <c r="AO13" s="341">
        <v>3.3967999999999998E-2</v>
      </c>
      <c r="AP13" s="341">
        <v>3.4333000000000002E-2</v>
      </c>
      <c r="AQ13" s="341">
        <v>3.9E-2</v>
      </c>
      <c r="AR13" s="341">
        <v>4.8633000000000003E-2</v>
      </c>
      <c r="AS13" s="341">
        <v>5.1612999999999999E-2</v>
      </c>
      <c r="AT13" s="341">
        <v>4.3839000000000003E-2</v>
      </c>
      <c r="AU13" s="341">
        <v>3.3833000000000002E-2</v>
      </c>
      <c r="AV13" s="341">
        <v>2.2613000000000001E-2</v>
      </c>
      <c r="AW13" s="341">
        <v>4.8329999999999996E-3</v>
      </c>
      <c r="AX13" s="341">
        <v>3.1E-2</v>
      </c>
      <c r="AY13" s="852">
        <v>-5.2269999999999999E-3</v>
      </c>
      <c r="AZ13" s="852">
        <v>-3.6080000000000001E-3</v>
      </c>
      <c r="BA13" s="852">
        <v>-1.4970000000000001E-2</v>
      </c>
      <c r="BB13" s="852">
        <v>-4.1023999999999998E-2</v>
      </c>
      <c r="BC13" s="852">
        <v>-2.7567999999999999E-2</v>
      </c>
      <c r="BD13" s="852">
        <v>-4.8089E-2</v>
      </c>
      <c r="BE13" s="852">
        <v>-4.4006000000000003E-2</v>
      </c>
      <c r="BF13" s="852">
        <v>-2.8981E-2</v>
      </c>
      <c r="BG13" s="852">
        <v>-3.3079999999999998E-2</v>
      </c>
      <c r="BH13" s="852">
        <v>-3.8974374194000003E-2</v>
      </c>
      <c r="BI13" s="852">
        <v>-3.3823133333000001E-2</v>
      </c>
      <c r="BJ13" s="352">
        <v>-3.5345300000000003E-2</v>
      </c>
      <c r="BK13" s="352">
        <v>-2.3248499999999998E-2</v>
      </c>
      <c r="BL13" s="352">
        <v>-2.4525000000000002E-2</v>
      </c>
      <c r="BM13" s="352">
        <v>-2.5536699999999999E-2</v>
      </c>
      <c r="BN13" s="352">
        <v>-2.64275E-2</v>
      </c>
      <c r="BO13" s="352">
        <v>-2.6838799999999999E-2</v>
      </c>
      <c r="BP13" s="352">
        <v>-2.7769800000000001E-2</v>
      </c>
      <c r="BQ13" s="352">
        <v>-2.67756E-2</v>
      </c>
      <c r="BR13" s="352">
        <v>-2.5967400000000002E-2</v>
      </c>
      <c r="BS13" s="352">
        <v>-2.4666E-2</v>
      </c>
      <c r="BT13" s="352">
        <v>-2.3861799999999999E-2</v>
      </c>
      <c r="BU13" s="352">
        <v>-2.54472E-2</v>
      </c>
      <c r="BV13" s="352">
        <v>-2.65916E-2</v>
      </c>
    </row>
    <row r="14" spans="1:74" ht="11.1" customHeight="1" x14ac:dyDescent="0.2">
      <c r="A14" s="269" t="s">
        <v>1489</v>
      </c>
      <c r="B14" s="597" t="s">
        <v>1537</v>
      </c>
      <c r="C14" s="341">
        <v>0</v>
      </c>
      <c r="D14" s="341">
        <v>0</v>
      </c>
      <c r="E14" s="341">
        <v>0</v>
      </c>
      <c r="F14" s="341">
        <v>0</v>
      </c>
      <c r="G14" s="341">
        <v>0</v>
      </c>
      <c r="H14" s="341">
        <v>0</v>
      </c>
      <c r="I14" s="341">
        <v>8.7100000000000003E-4</v>
      </c>
      <c r="J14" s="341">
        <v>0</v>
      </c>
      <c r="K14" s="341">
        <v>0</v>
      </c>
      <c r="L14" s="341">
        <v>0</v>
      </c>
      <c r="M14" s="341">
        <v>0</v>
      </c>
      <c r="N14" s="341">
        <v>0</v>
      </c>
      <c r="O14" s="341">
        <v>0</v>
      </c>
      <c r="P14" s="341">
        <v>0</v>
      </c>
      <c r="Q14" s="341">
        <v>0</v>
      </c>
      <c r="R14" s="341">
        <v>1.6670000000000001E-3</v>
      </c>
      <c r="S14" s="341">
        <v>0</v>
      </c>
      <c r="T14" s="341">
        <v>0</v>
      </c>
      <c r="U14" s="341">
        <v>0</v>
      </c>
      <c r="V14" s="341">
        <v>3.8699999999999997E-4</v>
      </c>
      <c r="W14" s="341">
        <v>0</v>
      </c>
      <c r="X14" s="341">
        <v>0</v>
      </c>
      <c r="Y14" s="341">
        <v>0</v>
      </c>
      <c r="Z14" s="341">
        <v>1.6770000000000001E-3</v>
      </c>
      <c r="AA14" s="341">
        <v>0</v>
      </c>
      <c r="AB14" s="341">
        <v>0</v>
      </c>
      <c r="AC14" s="341">
        <v>0</v>
      </c>
      <c r="AD14" s="341">
        <v>0</v>
      </c>
      <c r="AE14" s="341">
        <v>0</v>
      </c>
      <c r="AF14" s="341">
        <v>0</v>
      </c>
      <c r="AG14" s="341">
        <v>1.6770000000000001E-3</v>
      </c>
      <c r="AH14" s="341">
        <v>0</v>
      </c>
      <c r="AI14" s="341">
        <v>0</v>
      </c>
      <c r="AJ14" s="341">
        <v>0</v>
      </c>
      <c r="AK14" s="341">
        <v>0</v>
      </c>
      <c r="AL14" s="341">
        <v>1.5479999999999999E-3</v>
      </c>
      <c r="AM14" s="341">
        <v>0</v>
      </c>
      <c r="AN14" s="341">
        <v>0</v>
      </c>
      <c r="AO14" s="341">
        <v>0</v>
      </c>
      <c r="AP14" s="341">
        <v>0</v>
      </c>
      <c r="AQ14" s="341">
        <v>0</v>
      </c>
      <c r="AR14" s="341">
        <v>0</v>
      </c>
      <c r="AS14" s="341">
        <v>0</v>
      </c>
      <c r="AT14" s="341">
        <v>0</v>
      </c>
      <c r="AU14" s="341">
        <v>0</v>
      </c>
      <c r="AV14" s="341">
        <v>0</v>
      </c>
      <c r="AW14" s="341">
        <v>0</v>
      </c>
      <c r="AX14" s="341">
        <v>0</v>
      </c>
      <c r="AY14" s="852">
        <v>-9.9999999999999995E-7</v>
      </c>
      <c r="AZ14" s="852">
        <v>-1.6230000000000001E-3</v>
      </c>
      <c r="BA14" s="852">
        <v>-3.8000000000000002E-5</v>
      </c>
      <c r="BB14" s="852">
        <v>-9.9999999999999995E-7</v>
      </c>
      <c r="BC14" s="852">
        <v>-2.0999999999999999E-5</v>
      </c>
      <c r="BD14" s="852">
        <v>-4.0020000000000003E-3</v>
      </c>
      <c r="BE14" s="852">
        <v>0</v>
      </c>
      <c r="BF14" s="852">
        <v>-1.6919999999999999E-3</v>
      </c>
      <c r="BG14" s="852">
        <v>-1.748E-3</v>
      </c>
      <c r="BH14" s="852">
        <v>1.5290322580999999E-5</v>
      </c>
      <c r="BI14" s="8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1533</v>
      </c>
      <c r="B15" s="597" t="s">
        <v>1532</v>
      </c>
      <c r="C15" s="341">
        <v>-9.3657322580999999E-2</v>
      </c>
      <c r="D15" s="341">
        <v>5.4093071429000002E-2</v>
      </c>
      <c r="E15" s="341">
        <v>5.7438387096999999E-2</v>
      </c>
      <c r="F15" s="341">
        <v>2.2544399999999999E-2</v>
      </c>
      <c r="G15" s="341">
        <v>2.6921322580999999E-2</v>
      </c>
      <c r="H15" s="341">
        <v>6.0613333333000001E-4</v>
      </c>
      <c r="I15" s="341">
        <v>-3.2366387097000002E-2</v>
      </c>
      <c r="J15" s="341">
        <v>6.7736709677000004E-2</v>
      </c>
      <c r="K15" s="341">
        <v>3.0487966666999999E-2</v>
      </c>
      <c r="L15" s="341">
        <v>1.0691612903000001E-2</v>
      </c>
      <c r="M15" s="341">
        <v>-3.4864166666999999E-2</v>
      </c>
      <c r="N15" s="341">
        <v>-7.2056677419000001E-2</v>
      </c>
      <c r="O15" s="341">
        <v>-0.15095303226000001</v>
      </c>
      <c r="P15" s="341">
        <v>-2.4239821429E-2</v>
      </c>
      <c r="Q15" s="341">
        <v>-1.2014258065E-2</v>
      </c>
      <c r="R15" s="341">
        <v>9.2090333332999999E-2</v>
      </c>
      <c r="S15" s="341">
        <v>2.8105806452E-2</v>
      </c>
      <c r="T15" s="341">
        <v>3.4475533332999998E-2</v>
      </c>
      <c r="U15" s="341">
        <v>-3.4021774194000001E-2</v>
      </c>
      <c r="V15" s="341">
        <v>5.2916774194000003E-2</v>
      </c>
      <c r="W15" s="341">
        <v>6.3177466666999998E-2</v>
      </c>
      <c r="X15" s="341">
        <v>6.9851290323E-3</v>
      </c>
      <c r="Y15" s="341">
        <v>-0.10381883333</v>
      </c>
      <c r="Z15" s="341">
        <v>-4.5234064515999997E-2</v>
      </c>
      <c r="AA15" s="341">
        <v>-6.5336935484000006E-2</v>
      </c>
      <c r="AB15" s="341">
        <v>-5.8512571429000002E-2</v>
      </c>
      <c r="AC15" s="341">
        <v>2.3556709677E-2</v>
      </c>
      <c r="AD15" s="341">
        <v>2.9945599999999999E-2</v>
      </c>
      <c r="AE15" s="341">
        <v>6.4558483870999994E-2</v>
      </c>
      <c r="AF15" s="341">
        <v>4.6552766666999999E-2</v>
      </c>
      <c r="AG15" s="341">
        <v>-2.9255258065000001E-2</v>
      </c>
      <c r="AH15" s="341">
        <v>4.1163483871000002E-2</v>
      </c>
      <c r="AI15" s="341">
        <v>-1.6575400000000001E-2</v>
      </c>
      <c r="AJ15" s="341">
        <v>5.1534967741999997E-2</v>
      </c>
      <c r="AK15" s="341">
        <v>-6.7968766666999997E-2</v>
      </c>
      <c r="AL15" s="341">
        <v>-7.6022516129000003E-2</v>
      </c>
      <c r="AM15" s="341">
        <v>-9.1223193548000001E-2</v>
      </c>
      <c r="AN15" s="341">
        <v>-5.4426275862000002E-2</v>
      </c>
      <c r="AO15" s="341">
        <v>-2.5431903225999999E-2</v>
      </c>
      <c r="AP15" s="341">
        <v>3.5679866667000001E-2</v>
      </c>
      <c r="AQ15" s="341">
        <v>0.12471241935000001</v>
      </c>
      <c r="AR15" s="341">
        <v>-8.9963333332999992E-3</v>
      </c>
      <c r="AS15" s="341">
        <v>8.2705806452000007E-3</v>
      </c>
      <c r="AT15" s="341">
        <v>-2.0228677418999998E-2</v>
      </c>
      <c r="AU15" s="341">
        <v>1.7746266667E-2</v>
      </c>
      <c r="AV15" s="341">
        <v>5.1652387096999999E-2</v>
      </c>
      <c r="AW15" s="341">
        <v>-1.8317033332999999E-2</v>
      </c>
      <c r="AX15" s="341">
        <v>-8.3048290322999999E-2</v>
      </c>
      <c r="AY15" s="852">
        <v>-4.7275838709999997E-2</v>
      </c>
      <c r="AZ15" s="852">
        <v>-3.1827142857000001E-2</v>
      </c>
      <c r="BA15" s="852">
        <v>4.7035483870999997E-3</v>
      </c>
      <c r="BB15" s="852">
        <v>0.11455963332999999</v>
      </c>
      <c r="BC15" s="852">
        <v>5.2499677419000001E-3</v>
      </c>
      <c r="BD15" s="852">
        <v>4.4082666667E-3</v>
      </c>
      <c r="BE15" s="852">
        <v>9.5361290322999997E-4</v>
      </c>
      <c r="BF15" s="852">
        <v>2.2625129032000001E-2</v>
      </c>
      <c r="BG15" s="852">
        <v>-1.4247533333000001E-2</v>
      </c>
      <c r="BH15" s="852">
        <v>1.0903732718999999E-2</v>
      </c>
      <c r="BI15" s="852">
        <v>-8.9924149467000003E-3</v>
      </c>
      <c r="BJ15" s="352">
        <v>-4.0432799999999998E-2</v>
      </c>
      <c r="BK15" s="352">
        <v>-7.8536999999999996E-2</v>
      </c>
      <c r="BL15" s="352">
        <v>-1.18575E-2</v>
      </c>
      <c r="BM15" s="352">
        <v>5.6960500000000005E-4</v>
      </c>
      <c r="BN15" s="352">
        <v>3.2334399999999999E-2</v>
      </c>
      <c r="BO15" s="352">
        <v>4.2744900000000002E-2</v>
      </c>
      <c r="BP15" s="352">
        <v>2.36315E-2</v>
      </c>
      <c r="BQ15" s="352">
        <v>1.69169E-3</v>
      </c>
      <c r="BR15" s="352">
        <v>2.13028E-2</v>
      </c>
      <c r="BS15" s="352">
        <v>9.2929299999999996E-3</v>
      </c>
      <c r="BT15" s="352">
        <v>1.4044600000000001E-2</v>
      </c>
      <c r="BU15" s="352">
        <v>-4.0721500000000001E-2</v>
      </c>
      <c r="BV15" s="352">
        <v>-4.6780799999999997E-2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852"/>
      <c r="AZ16" s="852"/>
      <c r="BA16" s="852"/>
      <c r="BB16" s="852"/>
      <c r="BC16" s="852"/>
      <c r="BD16" s="852"/>
      <c r="BE16" s="852"/>
      <c r="BF16" s="852"/>
      <c r="BG16" s="852"/>
      <c r="BH16" s="852"/>
      <c r="BI16" s="852"/>
      <c r="BJ16" s="352"/>
      <c r="BK16" s="352"/>
      <c r="BL16" s="352"/>
      <c r="BM16" s="352"/>
      <c r="BN16" s="352"/>
      <c r="BO16" s="352"/>
      <c r="BP16" s="352"/>
      <c r="BQ16" s="352"/>
      <c r="BR16" s="352"/>
      <c r="BS16" s="352"/>
      <c r="BT16" s="352"/>
      <c r="BU16" s="352"/>
      <c r="BV16" s="352"/>
    </row>
    <row r="17" spans="1:74" ht="11.1" customHeight="1" x14ac:dyDescent="0.2">
      <c r="A17" s="548" t="s">
        <v>1523</v>
      </c>
      <c r="B17" s="544" t="s">
        <v>1539</v>
      </c>
      <c r="C17" s="102">
        <v>4.0224288711999998</v>
      </c>
      <c r="D17" s="102">
        <v>4.0890651070999997</v>
      </c>
      <c r="E17" s="102">
        <v>4.2054839993000002</v>
      </c>
      <c r="F17" s="102">
        <v>4.1787612999999997</v>
      </c>
      <c r="G17" s="102">
        <v>4.0434943547</v>
      </c>
      <c r="H17" s="102">
        <v>4.0731174993000003</v>
      </c>
      <c r="I17" s="102">
        <v>3.7944420650000001</v>
      </c>
      <c r="J17" s="102">
        <v>4.1278894837999998</v>
      </c>
      <c r="K17" s="102">
        <v>4.1410958999999998</v>
      </c>
      <c r="L17" s="102">
        <v>4.1314893874000003</v>
      </c>
      <c r="M17" s="102">
        <v>4.3480978329999997</v>
      </c>
      <c r="N17" s="102">
        <v>4.1071376119999998</v>
      </c>
      <c r="O17" s="102">
        <v>4.2574871932000002</v>
      </c>
      <c r="P17" s="102">
        <v>4.5033239642999998</v>
      </c>
      <c r="Q17" s="102">
        <v>4.3361414513999996</v>
      </c>
      <c r="R17" s="102">
        <v>4.1358242327000001</v>
      </c>
      <c r="S17" s="102">
        <v>4.0265968716999998</v>
      </c>
      <c r="T17" s="102">
        <v>4.2394452002999996</v>
      </c>
      <c r="U17" s="102">
        <v>3.8776627095</v>
      </c>
      <c r="V17" s="102">
        <v>4.1160478388000001</v>
      </c>
      <c r="W17" s="102">
        <v>4.2477109332999996</v>
      </c>
      <c r="X17" s="102">
        <v>4.3503584839</v>
      </c>
      <c r="Y17" s="102">
        <v>4.2380059000000001</v>
      </c>
      <c r="Z17" s="102">
        <v>3.9694183231000002</v>
      </c>
      <c r="AA17" s="102">
        <v>4.1581739672999998</v>
      </c>
      <c r="AB17" s="102">
        <v>4.2055985721000004</v>
      </c>
      <c r="AC17" s="102">
        <v>4.3372425810999999</v>
      </c>
      <c r="AD17" s="102">
        <v>4.0984126662999998</v>
      </c>
      <c r="AE17" s="102">
        <v>4.2153202263000003</v>
      </c>
      <c r="AF17" s="102">
        <v>4.2622387000000002</v>
      </c>
      <c r="AG17" s="102">
        <v>3.8289317415999999</v>
      </c>
      <c r="AH17" s="102">
        <v>4.3329181293000003</v>
      </c>
      <c r="AI17" s="102">
        <v>4.1470584332999998</v>
      </c>
      <c r="AJ17" s="102">
        <v>4.3334708708000003</v>
      </c>
      <c r="AK17" s="102">
        <v>4.1926953002999996</v>
      </c>
      <c r="AL17" s="102">
        <v>3.9448865487</v>
      </c>
      <c r="AM17" s="102">
        <v>4.1062474515999998</v>
      </c>
      <c r="AN17" s="102">
        <v>4.2223191033000003</v>
      </c>
      <c r="AO17" s="102">
        <v>3.977154064</v>
      </c>
      <c r="AP17" s="102">
        <v>4.1005585333000001</v>
      </c>
      <c r="AQ17" s="102">
        <v>4.0844892896999996</v>
      </c>
      <c r="AR17" s="102">
        <v>3.9955573666999999</v>
      </c>
      <c r="AS17" s="102">
        <v>4.0517061292000003</v>
      </c>
      <c r="AT17" s="102">
        <v>4.1985389032000002</v>
      </c>
      <c r="AU17" s="102">
        <v>4.0054132332999997</v>
      </c>
      <c r="AV17" s="102">
        <v>4.4439195161000002</v>
      </c>
      <c r="AW17" s="102">
        <v>3.9885288003000001</v>
      </c>
      <c r="AX17" s="102">
        <v>4.0414888060000003</v>
      </c>
      <c r="AY17" s="870">
        <v>4.2417620321999996</v>
      </c>
      <c r="AZ17" s="870">
        <v>4.2101576073000002</v>
      </c>
      <c r="BA17" s="870">
        <v>4.0958454195999998</v>
      </c>
      <c r="BB17" s="870">
        <v>4.0894854997000003</v>
      </c>
      <c r="BC17" s="870">
        <v>3.9725710965999999</v>
      </c>
      <c r="BD17" s="870">
        <v>4.1111381339999999</v>
      </c>
      <c r="BE17" s="870">
        <v>3.9875600005999998</v>
      </c>
      <c r="BF17" s="870">
        <v>3.9554496774999999</v>
      </c>
      <c r="BG17" s="870">
        <v>3.9642672000000001</v>
      </c>
      <c r="BH17" s="870">
        <v>4.1374097129000003</v>
      </c>
      <c r="BI17" s="870">
        <v>3.9440086000000001</v>
      </c>
      <c r="BJ17" s="559">
        <v>4.0088119999999998</v>
      </c>
      <c r="BK17" s="559">
        <v>4.1014290000000004</v>
      </c>
      <c r="BL17" s="559">
        <v>4.1777119999999996</v>
      </c>
      <c r="BM17" s="559">
        <v>4.1420640000000004</v>
      </c>
      <c r="BN17" s="559">
        <v>4.1194639999999998</v>
      </c>
      <c r="BO17" s="559">
        <v>4.0367680000000004</v>
      </c>
      <c r="BP17" s="559">
        <v>4.1601619999999997</v>
      </c>
      <c r="BQ17" s="559">
        <v>4.042046</v>
      </c>
      <c r="BR17" s="559">
        <v>4.1693559999999996</v>
      </c>
      <c r="BS17" s="559">
        <v>4.1660370000000002</v>
      </c>
      <c r="BT17" s="559">
        <v>4.3628130000000001</v>
      </c>
      <c r="BU17" s="559">
        <v>4.1029159999999996</v>
      </c>
      <c r="BV17" s="559">
        <v>4.0431569999999999</v>
      </c>
    </row>
    <row r="18" spans="1:74" s="273" customFormat="1" ht="11.1" customHeight="1" x14ac:dyDescent="0.2">
      <c r="A18" s="270" t="s">
        <v>450</v>
      </c>
      <c r="B18" s="545" t="s">
        <v>1524</v>
      </c>
      <c r="C18" s="341">
        <v>4.5601609999999999</v>
      </c>
      <c r="D18" s="341">
        <v>3.7819639999999999</v>
      </c>
      <c r="E18" s="341">
        <v>4.5192579999999998</v>
      </c>
      <c r="F18" s="341">
        <v>4.5959329999999996</v>
      </c>
      <c r="G18" s="341">
        <v>4.7450000000000001</v>
      </c>
      <c r="H18" s="341">
        <v>4.9805000000000001</v>
      </c>
      <c r="I18" s="341">
        <v>4.8559029999999996</v>
      </c>
      <c r="J18" s="341">
        <v>4.7416130000000001</v>
      </c>
      <c r="K18" s="341">
        <v>4.555167</v>
      </c>
      <c r="L18" s="341">
        <v>4.727258</v>
      </c>
      <c r="M18" s="341">
        <v>4.9502329999999999</v>
      </c>
      <c r="N18" s="341">
        <v>4.9262259999999998</v>
      </c>
      <c r="O18" s="341">
        <v>4.6704189999999999</v>
      </c>
      <c r="P18" s="341">
        <v>4.6821429999999999</v>
      </c>
      <c r="Q18" s="341">
        <v>5.0040969999999998</v>
      </c>
      <c r="R18" s="341">
        <v>4.835267</v>
      </c>
      <c r="S18" s="341">
        <v>4.9879030000000002</v>
      </c>
      <c r="T18" s="341">
        <v>5.1965000000000003</v>
      </c>
      <c r="U18" s="341">
        <v>5.1244839999999998</v>
      </c>
      <c r="V18" s="341">
        <v>5.1423870000000003</v>
      </c>
      <c r="W18" s="341">
        <v>5.1832330000000004</v>
      </c>
      <c r="X18" s="341">
        <v>5.0771610000000003</v>
      </c>
      <c r="Y18" s="341">
        <v>5.3384</v>
      </c>
      <c r="Z18" s="341">
        <v>4.872871</v>
      </c>
      <c r="AA18" s="341">
        <v>4.7022899999999996</v>
      </c>
      <c r="AB18" s="341">
        <v>4.6969289999999999</v>
      </c>
      <c r="AC18" s="341">
        <v>4.6824519999999996</v>
      </c>
      <c r="AD18" s="341">
        <v>4.743233</v>
      </c>
      <c r="AE18" s="341">
        <v>4.9480969999999997</v>
      </c>
      <c r="AF18" s="341">
        <v>4.975867</v>
      </c>
      <c r="AG18" s="341">
        <v>4.9784519999999999</v>
      </c>
      <c r="AH18" s="341">
        <v>5.0175159999999996</v>
      </c>
      <c r="AI18" s="341">
        <v>4.8967000000000001</v>
      </c>
      <c r="AJ18" s="341">
        <v>4.7347419999999998</v>
      </c>
      <c r="AK18" s="341">
        <v>5.1009669999999998</v>
      </c>
      <c r="AL18" s="341">
        <v>5.2440319999999998</v>
      </c>
      <c r="AM18" s="341">
        <v>4.6423870000000003</v>
      </c>
      <c r="AN18" s="341">
        <v>4.3183449999999999</v>
      </c>
      <c r="AO18" s="341">
        <v>4.7288069999999998</v>
      </c>
      <c r="AP18" s="341">
        <v>4.7907330000000004</v>
      </c>
      <c r="AQ18" s="341">
        <v>5.0102260000000003</v>
      </c>
      <c r="AR18" s="341">
        <v>5.0438999999999998</v>
      </c>
      <c r="AS18" s="341">
        <v>5.1375479999999998</v>
      </c>
      <c r="AT18" s="341">
        <v>5.1275810000000002</v>
      </c>
      <c r="AU18" s="341">
        <v>4.9915669999999999</v>
      </c>
      <c r="AV18" s="341">
        <v>5.0198710000000002</v>
      </c>
      <c r="AW18" s="341">
        <v>5.1835329999999997</v>
      </c>
      <c r="AX18" s="341">
        <v>5.2071940000000003</v>
      </c>
      <c r="AY18" s="852">
        <v>4.7412900000000002</v>
      </c>
      <c r="AZ18" s="852">
        <v>4.6119289999999999</v>
      </c>
      <c r="BA18" s="852">
        <v>4.739903</v>
      </c>
      <c r="BB18" s="852">
        <v>4.7369329999999996</v>
      </c>
      <c r="BC18" s="852">
        <v>5.0063550000000001</v>
      </c>
      <c r="BD18" s="852">
        <v>5.1342999999999996</v>
      </c>
      <c r="BE18" s="852">
        <v>5.199516</v>
      </c>
      <c r="BF18" s="852">
        <v>5.2809999999999997</v>
      </c>
      <c r="BG18" s="852">
        <v>5.0714329999999999</v>
      </c>
      <c r="BH18" s="852">
        <v>4.7575161289999999</v>
      </c>
      <c r="BI18" s="852">
        <v>5.1164673667000002</v>
      </c>
      <c r="BJ18" s="352">
        <v>5.0141400000000003</v>
      </c>
      <c r="BK18" s="352">
        <v>4.7431539999999996</v>
      </c>
      <c r="BL18" s="352">
        <v>4.5661269999999998</v>
      </c>
      <c r="BM18" s="352">
        <v>4.7782210000000003</v>
      </c>
      <c r="BN18" s="352">
        <v>4.8317779999999999</v>
      </c>
      <c r="BO18" s="352">
        <v>4.8756120000000003</v>
      </c>
      <c r="BP18" s="352">
        <v>4.94754</v>
      </c>
      <c r="BQ18" s="352">
        <v>5.0937919999999997</v>
      </c>
      <c r="BR18" s="352">
        <v>5.0887560000000001</v>
      </c>
      <c r="BS18" s="352">
        <v>4.8875190000000002</v>
      </c>
      <c r="BT18" s="352">
        <v>4.7714270000000001</v>
      </c>
      <c r="BU18" s="352">
        <v>4.9342280000000001</v>
      </c>
      <c r="BV18" s="352">
        <v>4.9486780000000001</v>
      </c>
    </row>
    <row r="19" spans="1:74" s="273" customFormat="1" ht="11.1" customHeight="1" x14ac:dyDescent="0.2">
      <c r="A19" s="269" t="s">
        <v>1483</v>
      </c>
      <c r="B19" s="545" t="s">
        <v>1510</v>
      </c>
      <c r="C19" s="341">
        <v>0.108136355</v>
      </c>
      <c r="D19" s="341">
        <v>9.2066464000000001E-2</v>
      </c>
      <c r="E19" s="341">
        <v>0.115646161</v>
      </c>
      <c r="F19" s="341">
        <v>0.1143168</v>
      </c>
      <c r="G19" s="341">
        <v>0.114090935</v>
      </c>
      <c r="H19" s="341">
        <v>0.11383283299999999</v>
      </c>
      <c r="I19" s="341">
        <v>0.114570065</v>
      </c>
      <c r="J19" s="341">
        <v>0.114824677</v>
      </c>
      <c r="K19" s="341">
        <v>0.106162533</v>
      </c>
      <c r="L19" s="341">
        <v>0.11203674199999999</v>
      </c>
      <c r="M19" s="341">
        <v>0.1119874</v>
      </c>
      <c r="N19" s="341">
        <v>0.118097548</v>
      </c>
      <c r="O19" s="341">
        <v>9.2155741999999999E-2</v>
      </c>
      <c r="P19" s="341">
        <v>9.667125E-2</v>
      </c>
      <c r="Q19" s="341">
        <v>0.101962355</v>
      </c>
      <c r="R19" s="341">
        <v>0.100589233</v>
      </c>
      <c r="S19" s="341">
        <v>0.104568194</v>
      </c>
      <c r="T19" s="341">
        <v>0.108848167</v>
      </c>
      <c r="U19" s="341">
        <v>0.11258093499999999</v>
      </c>
      <c r="V19" s="341">
        <v>0.11350803199999999</v>
      </c>
      <c r="W19" s="341">
        <v>0.111674067</v>
      </c>
      <c r="X19" s="341">
        <v>0.111738903</v>
      </c>
      <c r="Y19" s="341">
        <v>0.1127843</v>
      </c>
      <c r="Z19" s="341">
        <v>0.102068355</v>
      </c>
      <c r="AA19" s="341">
        <v>0.105642032</v>
      </c>
      <c r="AB19" s="341">
        <v>0.101452929</v>
      </c>
      <c r="AC19" s="341">
        <v>0.106961742</v>
      </c>
      <c r="AD19" s="341">
        <v>0.1058577</v>
      </c>
      <c r="AE19" s="341">
        <v>0.118871871</v>
      </c>
      <c r="AF19" s="341">
        <v>0.119592667</v>
      </c>
      <c r="AG19" s="341">
        <v>0.116867129</v>
      </c>
      <c r="AH19" s="341">
        <v>0.11124835499999999</v>
      </c>
      <c r="AI19" s="341">
        <v>0.114594767</v>
      </c>
      <c r="AJ19" s="341">
        <v>0.11272887099999999</v>
      </c>
      <c r="AK19" s="341">
        <v>0.1076884</v>
      </c>
      <c r="AL19" s="341">
        <v>0.106001839</v>
      </c>
      <c r="AM19" s="341">
        <v>9.7607226000000005E-2</v>
      </c>
      <c r="AN19" s="341">
        <v>0.10300203400000001</v>
      </c>
      <c r="AO19" s="341">
        <v>0.104247774</v>
      </c>
      <c r="AP19" s="341">
        <v>0.1059184</v>
      </c>
      <c r="AQ19" s="341">
        <v>0.109887806</v>
      </c>
      <c r="AR19" s="341">
        <v>0.1123376</v>
      </c>
      <c r="AS19" s="341">
        <v>0.112176452</v>
      </c>
      <c r="AT19" s="341">
        <v>0.112308806</v>
      </c>
      <c r="AU19" s="341">
        <v>0.112026167</v>
      </c>
      <c r="AV19" s="341">
        <v>0.11127074200000001</v>
      </c>
      <c r="AW19" s="341">
        <v>0.1148798</v>
      </c>
      <c r="AX19" s="341">
        <v>0.109066</v>
      </c>
      <c r="AY19" s="852">
        <v>6.0061999999999997E-2</v>
      </c>
      <c r="AZ19" s="852">
        <v>6.9138678999999995E-2</v>
      </c>
      <c r="BA19" s="852">
        <v>7.5981967999999997E-2</v>
      </c>
      <c r="BB19" s="852">
        <v>8.2620700000000005E-2</v>
      </c>
      <c r="BC19" s="852">
        <v>7.6898516E-2</v>
      </c>
      <c r="BD19" s="852">
        <v>7.8361467000000004E-2</v>
      </c>
      <c r="BE19" s="852">
        <v>8.0391096999999995E-2</v>
      </c>
      <c r="BF19" s="852">
        <v>8.3301097000000004E-2</v>
      </c>
      <c r="BG19" s="852">
        <v>8.2267000000000007E-2</v>
      </c>
      <c r="BH19" s="852">
        <v>8.0432400000000001E-2</v>
      </c>
      <c r="BI19" s="852">
        <v>8.4543699999999999E-2</v>
      </c>
      <c r="BJ19" s="352">
        <v>8.5340899999999997E-2</v>
      </c>
      <c r="BK19" s="352">
        <v>7.3525699999999999E-2</v>
      </c>
      <c r="BL19" s="352">
        <v>7.6614299999999996E-2</v>
      </c>
      <c r="BM19" s="352">
        <v>8.2063499999999998E-2</v>
      </c>
      <c r="BN19" s="352">
        <v>8.80629E-2</v>
      </c>
      <c r="BO19" s="352">
        <v>9.6193500000000001E-2</v>
      </c>
      <c r="BP19" s="352">
        <v>0.1027406</v>
      </c>
      <c r="BQ19" s="352">
        <v>0.1063798</v>
      </c>
      <c r="BR19" s="352">
        <v>0.1074831</v>
      </c>
      <c r="BS19" s="352">
        <v>0.1050307</v>
      </c>
      <c r="BT19" s="352">
        <v>0.10596419999999999</v>
      </c>
      <c r="BU19" s="352">
        <v>0.1057872</v>
      </c>
      <c r="BV19" s="352">
        <v>0.10545980000000001</v>
      </c>
    </row>
    <row r="20" spans="1:74" ht="11.1" customHeight="1" x14ac:dyDescent="0.2">
      <c r="A20" s="270" t="s">
        <v>1484</v>
      </c>
      <c r="B20" s="545" t="s">
        <v>1511</v>
      </c>
      <c r="C20" s="341">
        <v>4.5656742E-2</v>
      </c>
      <c r="D20" s="341">
        <v>4.5302785999999998E-2</v>
      </c>
      <c r="E20" s="341">
        <v>4.3753805999999999E-2</v>
      </c>
      <c r="F20" s="341">
        <v>4.2143899999999998E-2</v>
      </c>
      <c r="G20" s="341">
        <v>5.0760580999999999E-2</v>
      </c>
      <c r="H20" s="341">
        <v>4.9003733000000001E-2</v>
      </c>
      <c r="I20" s="341">
        <v>6.0941871000000002E-2</v>
      </c>
      <c r="J20" s="341">
        <v>5.8067581E-2</v>
      </c>
      <c r="K20" s="341">
        <v>4.8776667000000003E-2</v>
      </c>
      <c r="L20" s="341">
        <v>6.5402968000000006E-2</v>
      </c>
      <c r="M20" s="341">
        <v>7.5155833000000005E-2</v>
      </c>
      <c r="N20" s="341">
        <v>8.7738935000000004E-2</v>
      </c>
      <c r="O20" s="341">
        <v>8.4916676999999996E-2</v>
      </c>
      <c r="P20" s="341">
        <v>8.2126249999999998E-2</v>
      </c>
      <c r="Q20" s="341">
        <v>8.3742418999999998E-2</v>
      </c>
      <c r="R20" s="341">
        <v>9.4567833000000004E-2</v>
      </c>
      <c r="S20" s="341">
        <v>9.7044838999999994E-2</v>
      </c>
      <c r="T20" s="341">
        <v>9.8267999999999994E-2</v>
      </c>
      <c r="U20" s="341">
        <v>9.9541581000000004E-2</v>
      </c>
      <c r="V20" s="341">
        <v>9.1342452000000005E-2</v>
      </c>
      <c r="W20" s="341">
        <v>0.109644333</v>
      </c>
      <c r="X20" s="341">
        <v>9.9336967999999998E-2</v>
      </c>
      <c r="Y20" s="341">
        <v>0.11550390000000001</v>
      </c>
      <c r="Z20" s="341">
        <v>0.11674371</v>
      </c>
      <c r="AA20" s="341">
        <v>0.12900177400000001</v>
      </c>
      <c r="AB20" s="341">
        <v>0.134272536</v>
      </c>
      <c r="AC20" s="341">
        <v>0.152178323</v>
      </c>
      <c r="AD20" s="341">
        <v>0.160675333</v>
      </c>
      <c r="AE20" s="341">
        <v>0.172744065</v>
      </c>
      <c r="AF20" s="341">
        <v>0.18294813300000001</v>
      </c>
      <c r="AG20" s="341">
        <v>0.16405616100000001</v>
      </c>
      <c r="AH20" s="341">
        <v>0.18494348399999999</v>
      </c>
      <c r="AI20" s="341">
        <v>0.19872193299999999</v>
      </c>
      <c r="AJ20" s="341">
        <v>0.164331903</v>
      </c>
      <c r="AK20" s="341">
        <v>0.179585467</v>
      </c>
      <c r="AL20" s="341">
        <v>0.20944274199999999</v>
      </c>
      <c r="AM20" s="341">
        <v>0.184093645</v>
      </c>
      <c r="AN20" s="341">
        <v>0.19393962100000001</v>
      </c>
      <c r="AO20" s="341">
        <v>0.183474419</v>
      </c>
      <c r="AP20" s="341">
        <v>0.20739969999999999</v>
      </c>
      <c r="AQ20" s="341">
        <v>0.176391516</v>
      </c>
      <c r="AR20" s="341">
        <v>0.2340044</v>
      </c>
      <c r="AS20" s="341">
        <v>0.22049090299999999</v>
      </c>
      <c r="AT20" s="341">
        <v>0.21445545199999999</v>
      </c>
      <c r="AU20" s="341">
        <v>0.21283833299999999</v>
      </c>
      <c r="AV20" s="341">
        <v>0.218395387</v>
      </c>
      <c r="AW20" s="341">
        <v>0.22657396699999999</v>
      </c>
      <c r="AX20" s="341">
        <v>0.22223767699999999</v>
      </c>
      <c r="AY20" s="852">
        <v>0.16738612899999999</v>
      </c>
      <c r="AZ20" s="852">
        <v>0.15771471400000001</v>
      </c>
      <c r="BA20" s="852">
        <v>0.17460387099999999</v>
      </c>
      <c r="BB20" s="852">
        <v>0.16939943299999999</v>
      </c>
      <c r="BC20" s="852">
        <v>0.20105100000000001</v>
      </c>
      <c r="BD20" s="852">
        <v>0.208067267</v>
      </c>
      <c r="BE20" s="852">
        <v>0.20077445199999999</v>
      </c>
      <c r="BF20" s="852">
        <v>0.18289638699999999</v>
      </c>
      <c r="BG20" s="852">
        <v>0.215475</v>
      </c>
      <c r="BH20" s="852">
        <v>0.20672869999999999</v>
      </c>
      <c r="BI20" s="852">
        <v>0.2197857</v>
      </c>
      <c r="BJ20" s="352">
        <v>0.2334203</v>
      </c>
      <c r="BK20" s="352">
        <v>0.19385959999999999</v>
      </c>
      <c r="BL20" s="352">
        <v>0.2027497</v>
      </c>
      <c r="BM20" s="352">
        <v>0.2155242</v>
      </c>
      <c r="BN20" s="352">
        <v>0.234543</v>
      </c>
      <c r="BO20" s="352">
        <v>0.25034889999999999</v>
      </c>
      <c r="BP20" s="352">
        <v>0.26686280000000001</v>
      </c>
      <c r="BQ20" s="352">
        <v>0.27077879999999999</v>
      </c>
      <c r="BR20" s="352">
        <v>0.2716885</v>
      </c>
      <c r="BS20" s="352">
        <v>0.27735169999999998</v>
      </c>
      <c r="BT20" s="352">
        <v>0.27706399999999998</v>
      </c>
      <c r="BU20" s="352">
        <v>0.28782390000000002</v>
      </c>
      <c r="BV20" s="352">
        <v>0.29639700000000002</v>
      </c>
    </row>
    <row r="21" spans="1:74" ht="11.1" customHeight="1" x14ac:dyDescent="0.2">
      <c r="A21" s="269" t="s">
        <v>97</v>
      </c>
      <c r="B21" s="545" t="s">
        <v>1525</v>
      </c>
      <c r="C21" s="341">
        <v>-0.531053</v>
      </c>
      <c r="D21" s="341">
        <v>-0.52939400000000003</v>
      </c>
      <c r="E21" s="341">
        <v>-0.37553199999999998</v>
      </c>
      <c r="F21" s="341">
        <v>-0.843028</v>
      </c>
      <c r="G21" s="341">
        <v>-0.76817800000000003</v>
      </c>
      <c r="H21" s="341">
        <v>-1.017166</v>
      </c>
      <c r="I21" s="341">
        <v>-1.1167959999999999</v>
      </c>
      <c r="J21" s="341">
        <v>-0.902976</v>
      </c>
      <c r="K21" s="341">
        <v>-0.70777999999999996</v>
      </c>
      <c r="L21" s="341">
        <v>-0.737035</v>
      </c>
      <c r="M21" s="341">
        <v>-0.79722899999999997</v>
      </c>
      <c r="N21" s="341">
        <v>-1.029407</v>
      </c>
      <c r="O21" s="341">
        <v>-0.69510400000000006</v>
      </c>
      <c r="P21" s="341">
        <v>-0.48419800000000002</v>
      </c>
      <c r="Q21" s="341">
        <v>-1.012964</v>
      </c>
      <c r="R21" s="341">
        <v>-1.1385799999999999</v>
      </c>
      <c r="S21" s="341">
        <v>-1.001911</v>
      </c>
      <c r="T21" s="341">
        <v>-1.093478</v>
      </c>
      <c r="U21" s="341">
        <v>-1.362303</v>
      </c>
      <c r="V21" s="341">
        <v>-1.1848179999999999</v>
      </c>
      <c r="W21" s="341">
        <v>-1.182345</v>
      </c>
      <c r="X21" s="341">
        <v>-0.91573199999999999</v>
      </c>
      <c r="Y21" s="341">
        <v>-0.941805</v>
      </c>
      <c r="Z21" s="341">
        <v>-1.134962</v>
      </c>
      <c r="AA21" s="341">
        <v>-0.61289199999999999</v>
      </c>
      <c r="AB21" s="341">
        <v>-0.628077</v>
      </c>
      <c r="AC21" s="341">
        <v>-0.98728099999999996</v>
      </c>
      <c r="AD21" s="341">
        <v>-0.86398299999999995</v>
      </c>
      <c r="AE21" s="341">
        <v>-0.99500200000000005</v>
      </c>
      <c r="AF21" s="341">
        <v>-1.0237149999999999</v>
      </c>
      <c r="AG21" s="341">
        <v>-1.1437580000000001</v>
      </c>
      <c r="AH21" s="341">
        <v>-1.0732079999999999</v>
      </c>
      <c r="AI21" s="341">
        <v>-0.95936200000000005</v>
      </c>
      <c r="AJ21" s="341">
        <v>-0.97177899999999995</v>
      </c>
      <c r="AK21" s="341">
        <v>-1.0325089999999999</v>
      </c>
      <c r="AL21" s="341">
        <v>-1.0417110000000001</v>
      </c>
      <c r="AM21" s="341">
        <v>-0.83654499999999998</v>
      </c>
      <c r="AN21" s="341">
        <v>-0.79840999999999995</v>
      </c>
      <c r="AO21" s="341">
        <v>-0.91920199999999996</v>
      </c>
      <c r="AP21" s="341">
        <v>-1.1123209999999999</v>
      </c>
      <c r="AQ21" s="341">
        <v>-1.118336</v>
      </c>
      <c r="AR21" s="341">
        <v>-1.324832</v>
      </c>
      <c r="AS21" s="341">
        <v>-1.236853</v>
      </c>
      <c r="AT21" s="341">
        <v>-1.357294</v>
      </c>
      <c r="AU21" s="341">
        <v>-1.356606</v>
      </c>
      <c r="AV21" s="341">
        <v>-1.1291439999999999</v>
      </c>
      <c r="AW21" s="341">
        <v>-1.2364919999999999</v>
      </c>
      <c r="AX21" s="341">
        <v>-1.2962180000000001</v>
      </c>
      <c r="AY21" s="852">
        <v>-1.0123759999999999</v>
      </c>
      <c r="AZ21" s="852">
        <v>-0.63463800000000004</v>
      </c>
      <c r="BA21" s="852">
        <v>-0.92863799999999996</v>
      </c>
      <c r="BB21" s="852">
        <v>-1.0645800000000001</v>
      </c>
      <c r="BC21" s="852">
        <v>-1.1596379999999999</v>
      </c>
      <c r="BD21" s="852">
        <v>-1.2990999999999999</v>
      </c>
      <c r="BE21" s="852">
        <v>-1.2623390000000001</v>
      </c>
      <c r="BF21" s="852">
        <v>-1.180194</v>
      </c>
      <c r="BG21" s="852">
        <v>-1.2195009999999999</v>
      </c>
      <c r="BH21" s="852">
        <v>-1.2714239630999999</v>
      </c>
      <c r="BI21" s="852">
        <v>-1.2974728043999999</v>
      </c>
      <c r="BJ21" s="352">
        <v>-1.1764969999999999</v>
      </c>
      <c r="BK21" s="352">
        <v>-0.7339215</v>
      </c>
      <c r="BL21" s="352">
        <v>-0.82217799999999996</v>
      </c>
      <c r="BM21" s="352">
        <v>-0.9492659</v>
      </c>
      <c r="BN21" s="352">
        <v>-1.077812</v>
      </c>
      <c r="BO21" s="352">
        <v>-1.0204120000000001</v>
      </c>
      <c r="BP21" s="352">
        <v>-1.0823499999999999</v>
      </c>
      <c r="BQ21" s="352">
        <v>-1.1605749999999999</v>
      </c>
      <c r="BR21" s="352">
        <v>-1.203689</v>
      </c>
      <c r="BS21" s="352">
        <v>-1.1180380000000001</v>
      </c>
      <c r="BT21" s="352">
        <v>-0.98653559999999996</v>
      </c>
      <c r="BU21" s="352">
        <v>-0.98414869999999999</v>
      </c>
      <c r="BV21" s="352">
        <v>-1.0101469999999999</v>
      </c>
    </row>
    <row r="22" spans="1:74" ht="11.1" customHeight="1" x14ac:dyDescent="0.2">
      <c r="A22" s="269" t="s">
        <v>1487</v>
      </c>
      <c r="B22" s="545" t="s">
        <v>1514</v>
      </c>
      <c r="C22" s="341">
        <v>1.9970000000000001E-3</v>
      </c>
      <c r="D22" s="341">
        <v>5.0460000000000001E-3</v>
      </c>
      <c r="E22" s="341">
        <v>3.039E-3</v>
      </c>
      <c r="F22" s="341">
        <v>2.02E-4</v>
      </c>
      <c r="G22" s="341">
        <v>-7.9959999999999996E-3</v>
      </c>
      <c r="H22" s="341">
        <v>-7.0730000000000003E-3</v>
      </c>
      <c r="I22" s="341">
        <v>-4.2719999999999998E-3</v>
      </c>
      <c r="J22" s="341">
        <v>-8.4480000000000006E-3</v>
      </c>
      <c r="K22" s="341">
        <v>-1.856E-3</v>
      </c>
      <c r="L22" s="341">
        <v>8.3739999999999995E-3</v>
      </c>
      <c r="M22" s="341">
        <v>1.6473000000000002E-2</v>
      </c>
      <c r="N22" s="341">
        <v>1.3077E-2</v>
      </c>
      <c r="O22" s="341">
        <v>5.777E-3</v>
      </c>
      <c r="P22" s="341">
        <v>-1.01E-4</v>
      </c>
      <c r="Q22" s="341">
        <v>1.5002E-2</v>
      </c>
      <c r="R22" s="341">
        <v>1.3179999999999999E-3</v>
      </c>
      <c r="S22" s="341">
        <v>-1.24E-2</v>
      </c>
      <c r="T22" s="341">
        <v>-8.0850000000000002E-3</v>
      </c>
      <c r="U22" s="341">
        <v>-1.0985999999999999E-2</v>
      </c>
      <c r="V22" s="341">
        <v>-1.4848E-2</v>
      </c>
      <c r="W22" s="341">
        <v>-7.8549999999999991E-3</v>
      </c>
      <c r="X22" s="341">
        <v>6.1250000000000002E-3</v>
      </c>
      <c r="Y22" s="341">
        <v>2.2738000000000001E-2</v>
      </c>
      <c r="Z22" s="341">
        <v>1.2564000000000001E-2</v>
      </c>
      <c r="AA22" s="341">
        <v>2.4702999999999999E-2</v>
      </c>
      <c r="AB22" s="341">
        <v>2.8646999999999999E-2</v>
      </c>
      <c r="AC22" s="341">
        <v>2.1137E-2</v>
      </c>
      <c r="AD22" s="341">
        <v>-4.7039999999999998E-3</v>
      </c>
      <c r="AE22" s="341">
        <v>2.3909999999999999E-3</v>
      </c>
      <c r="AF22" s="341">
        <v>5.9109999999999996E-3</v>
      </c>
      <c r="AG22" s="341">
        <v>1.0809999999999999E-3</v>
      </c>
      <c r="AH22" s="341">
        <v>1.4144E-2</v>
      </c>
      <c r="AI22" s="341">
        <v>2.9012E-2</v>
      </c>
      <c r="AJ22" s="341">
        <v>1.8270000000000002E-2</v>
      </c>
      <c r="AK22" s="341">
        <v>2.9253000000000001E-2</v>
      </c>
      <c r="AL22" s="341">
        <v>2.0641E-2</v>
      </c>
      <c r="AM22" s="341">
        <v>3.6958999999999999E-2</v>
      </c>
      <c r="AN22" s="341">
        <v>5.1754000000000001E-2</v>
      </c>
      <c r="AO22" s="341">
        <v>1.3324000000000001E-2</v>
      </c>
      <c r="AP22" s="341">
        <v>3.4186000000000001E-2</v>
      </c>
      <c r="AQ22" s="341">
        <v>9.2040000000000004E-3</v>
      </c>
      <c r="AR22" s="341">
        <v>8.0450000000000001E-3</v>
      </c>
      <c r="AS22" s="341">
        <v>-9.1600000000000004E-4</v>
      </c>
      <c r="AT22" s="341">
        <v>-9.8299999999999993E-4</v>
      </c>
      <c r="AU22" s="341">
        <v>4.0429999999999997E-3</v>
      </c>
      <c r="AV22" s="341">
        <v>1.1913E-2</v>
      </c>
      <c r="AW22" s="341">
        <v>8.1349999999999999E-3</v>
      </c>
      <c r="AX22" s="341">
        <v>2.0655E-2</v>
      </c>
      <c r="AY22" s="852">
        <v>-3.7590000000000002E-3</v>
      </c>
      <c r="AZ22" s="852">
        <v>3.9050000000000001E-3</v>
      </c>
      <c r="BA22" s="852">
        <v>1.3999999999999999E-4</v>
      </c>
      <c r="BB22" s="852">
        <v>-4.0289999999999996E-3</v>
      </c>
      <c r="BC22" s="852">
        <v>-6.6800000000000002E-3</v>
      </c>
      <c r="BD22" s="852">
        <v>-7.9920000000000008E-3</v>
      </c>
      <c r="BE22" s="852">
        <v>-9.8600000000000007E-3</v>
      </c>
      <c r="BF22" s="852">
        <v>-8.1700000000000002E-3</v>
      </c>
      <c r="BG22" s="852">
        <v>-8.4089999999999998E-3</v>
      </c>
      <c r="BH22" s="852">
        <v>-1.6744903225999999E-3</v>
      </c>
      <c r="BI22" s="852">
        <v>2.1277666667E-3</v>
      </c>
      <c r="BJ22" s="352">
        <v>3.5661600000000001E-3</v>
      </c>
      <c r="BK22" s="352">
        <v>-5.6316700000000001E-3</v>
      </c>
      <c r="BL22" s="352">
        <v>-1.6402299999999999E-3</v>
      </c>
      <c r="BM22" s="352">
        <v>-2.8755500000000002E-3</v>
      </c>
      <c r="BN22" s="352">
        <v>-5.3240600000000003E-3</v>
      </c>
      <c r="BO22" s="352">
        <v>-7.1203200000000003E-3</v>
      </c>
      <c r="BP22" s="352">
        <v>-2.7542299999999999E-3</v>
      </c>
      <c r="BQ22" s="352">
        <v>-3.75771E-3</v>
      </c>
      <c r="BR22" s="352">
        <v>-4.5376899999999996E-3</v>
      </c>
      <c r="BS22" s="352">
        <v>-3.1018500000000002E-3</v>
      </c>
      <c r="BT22" s="352">
        <v>3.7430200000000002E-4</v>
      </c>
      <c r="BU22" s="352">
        <v>1.03739E-3</v>
      </c>
      <c r="BV22" s="352">
        <v>1.5474799999999999E-3</v>
      </c>
    </row>
    <row r="23" spans="1:74" ht="11.1" customHeight="1" x14ac:dyDescent="0.2">
      <c r="A23" s="270" t="s">
        <v>1488</v>
      </c>
      <c r="B23" s="545" t="s">
        <v>1515</v>
      </c>
      <c r="C23" s="341">
        <v>2.4871000000000001E-2</v>
      </c>
      <c r="D23" s="341">
        <v>2.6464000000000001E-2</v>
      </c>
      <c r="E23" s="341">
        <v>2.8806999999999999E-2</v>
      </c>
      <c r="F23" s="341">
        <v>3.3766999999999998E-2</v>
      </c>
      <c r="G23" s="341">
        <v>2.8065E-2</v>
      </c>
      <c r="H23" s="341">
        <v>3.6400000000000002E-2</v>
      </c>
      <c r="I23" s="341">
        <v>1.771E-2</v>
      </c>
      <c r="J23" s="341">
        <v>1.9258000000000001E-2</v>
      </c>
      <c r="K23" s="341">
        <v>2.12E-2</v>
      </c>
      <c r="L23" s="341">
        <v>2.5645000000000001E-2</v>
      </c>
      <c r="M23" s="341">
        <v>2.9666999999999999E-2</v>
      </c>
      <c r="N23" s="341">
        <v>1.5903E-2</v>
      </c>
      <c r="O23" s="341">
        <v>2.0386999999999999E-2</v>
      </c>
      <c r="P23" s="341">
        <v>1.2821000000000001E-2</v>
      </c>
      <c r="Q23" s="341">
        <v>1.7902999999999999E-2</v>
      </c>
      <c r="R23" s="341">
        <v>1.3067E-2</v>
      </c>
      <c r="S23" s="341">
        <v>2.0936E-2</v>
      </c>
      <c r="T23" s="341">
        <v>1.7867000000000001E-2</v>
      </c>
      <c r="U23" s="341">
        <v>1.9129E-2</v>
      </c>
      <c r="V23" s="341">
        <v>1.3580999999999999E-2</v>
      </c>
      <c r="W23" s="341">
        <v>1.0133E-2</v>
      </c>
      <c r="X23" s="341">
        <v>1.4548E-2</v>
      </c>
      <c r="Y23" s="341">
        <v>2.3067000000000001E-2</v>
      </c>
      <c r="Z23" s="341">
        <v>2.1613E-2</v>
      </c>
      <c r="AA23" s="341">
        <v>2.0419E-2</v>
      </c>
      <c r="AB23" s="341">
        <v>1.95E-2</v>
      </c>
      <c r="AC23" s="341">
        <v>2.5354999999999999E-2</v>
      </c>
      <c r="AD23" s="341">
        <v>1.4E-2</v>
      </c>
      <c r="AE23" s="341">
        <v>3.7065000000000001E-2</v>
      </c>
      <c r="AF23" s="341">
        <v>2.2700000000000001E-2</v>
      </c>
      <c r="AG23" s="341">
        <v>2.5257999999999999E-2</v>
      </c>
      <c r="AH23" s="341">
        <v>3.2355000000000002E-2</v>
      </c>
      <c r="AI23" s="341">
        <v>1.35E-2</v>
      </c>
      <c r="AJ23" s="341">
        <v>1.1323E-2</v>
      </c>
      <c r="AK23" s="341">
        <v>2.7099999999999999E-2</v>
      </c>
      <c r="AL23" s="341">
        <v>3.3936000000000001E-2</v>
      </c>
      <c r="AM23" s="341">
        <v>2.7741999999999999E-2</v>
      </c>
      <c r="AN23" s="341">
        <v>3.4551999999999999E-2</v>
      </c>
      <c r="AO23" s="341">
        <v>3.3967999999999998E-2</v>
      </c>
      <c r="AP23" s="341">
        <v>3.4333000000000002E-2</v>
      </c>
      <c r="AQ23" s="341">
        <v>3.9E-2</v>
      </c>
      <c r="AR23" s="341">
        <v>4.8633000000000003E-2</v>
      </c>
      <c r="AS23" s="341">
        <v>5.1612999999999999E-2</v>
      </c>
      <c r="AT23" s="341">
        <v>4.3839000000000003E-2</v>
      </c>
      <c r="AU23" s="341">
        <v>3.3833000000000002E-2</v>
      </c>
      <c r="AV23" s="341">
        <v>2.2613000000000001E-2</v>
      </c>
      <c r="AW23" s="341">
        <v>4.8329999999999996E-3</v>
      </c>
      <c r="AX23" s="341">
        <v>3.1E-2</v>
      </c>
      <c r="AY23" s="852">
        <v>-5.2269999999999999E-3</v>
      </c>
      <c r="AZ23" s="852">
        <v>-3.6080000000000001E-3</v>
      </c>
      <c r="BA23" s="852">
        <v>-1.4970000000000001E-2</v>
      </c>
      <c r="BB23" s="852">
        <v>-4.1023999999999998E-2</v>
      </c>
      <c r="BC23" s="852">
        <v>-2.7567999999999999E-2</v>
      </c>
      <c r="BD23" s="852">
        <v>-4.8089E-2</v>
      </c>
      <c r="BE23" s="852">
        <v>-4.4006000000000003E-2</v>
      </c>
      <c r="BF23" s="852">
        <v>-2.8981E-2</v>
      </c>
      <c r="BG23" s="852">
        <v>-3.3079999999999998E-2</v>
      </c>
      <c r="BH23" s="852">
        <v>-3.8974374194000003E-2</v>
      </c>
      <c r="BI23" s="852">
        <v>-3.3823133333000001E-2</v>
      </c>
      <c r="BJ23" s="352">
        <v>-3.5345300000000003E-2</v>
      </c>
      <c r="BK23" s="352">
        <v>-2.3248499999999998E-2</v>
      </c>
      <c r="BL23" s="352">
        <v>-2.4525000000000002E-2</v>
      </c>
      <c r="BM23" s="352">
        <v>-2.5536699999999999E-2</v>
      </c>
      <c r="BN23" s="352">
        <v>-2.64275E-2</v>
      </c>
      <c r="BO23" s="352">
        <v>-2.6838799999999999E-2</v>
      </c>
      <c r="BP23" s="352">
        <v>-2.7769800000000001E-2</v>
      </c>
      <c r="BQ23" s="352">
        <v>-2.67756E-2</v>
      </c>
      <c r="BR23" s="352">
        <v>-2.5967400000000002E-2</v>
      </c>
      <c r="BS23" s="352">
        <v>-2.4666E-2</v>
      </c>
      <c r="BT23" s="352">
        <v>-2.3861799999999999E-2</v>
      </c>
      <c r="BU23" s="352">
        <v>-2.54472E-2</v>
      </c>
      <c r="BV23" s="352">
        <v>-2.65916E-2</v>
      </c>
    </row>
    <row r="24" spans="1:74" ht="11.1" customHeight="1" x14ac:dyDescent="0.2">
      <c r="A24" s="270" t="s">
        <v>1534</v>
      </c>
      <c r="B24" s="545" t="s">
        <v>1535</v>
      </c>
      <c r="C24" s="341">
        <v>-0.13582322581</v>
      </c>
      <c r="D24" s="341">
        <v>0.72036585714000001</v>
      </c>
      <c r="E24" s="341">
        <v>-6.9325967742000005E-2</v>
      </c>
      <c r="F24" s="341">
        <v>0.30022660000000001</v>
      </c>
      <c r="G24" s="341">
        <v>-5.9377161290000001E-2</v>
      </c>
      <c r="H24" s="341">
        <v>-2.1214066667000001E-2</v>
      </c>
      <c r="I24" s="341">
        <v>-7.4807870967999998E-2</v>
      </c>
      <c r="J24" s="341">
        <v>0.16413122581</v>
      </c>
      <c r="K24" s="341">
        <v>0.18439269999999999</v>
      </c>
      <c r="L24" s="341">
        <v>-1.7256322580999999E-2</v>
      </c>
      <c r="M24" s="341">
        <v>1.62776E-2</v>
      </c>
      <c r="N24" s="341">
        <v>3.1180129032000001E-2</v>
      </c>
      <c r="O24" s="341">
        <v>0.13045277419000001</v>
      </c>
      <c r="P24" s="341">
        <v>0.16857646429000001</v>
      </c>
      <c r="Q24" s="341">
        <v>0.18581767741999999</v>
      </c>
      <c r="R24" s="341">
        <v>0.28929516666999999</v>
      </c>
      <c r="S24" s="341">
        <v>-0.11125416129</v>
      </c>
      <c r="T24" s="341">
        <v>-2.1674966667000001E-2</v>
      </c>
      <c r="U24" s="341">
        <v>-4.8557806452000002E-2</v>
      </c>
      <c r="V24" s="341">
        <v>1.3250354839E-2</v>
      </c>
      <c r="W24" s="341">
        <v>8.3826533332999997E-2</v>
      </c>
      <c r="X24" s="341">
        <v>1.3696612903E-2</v>
      </c>
      <c r="Y24" s="341">
        <v>-0.37634830000000002</v>
      </c>
      <c r="Z24" s="341">
        <v>3.2520258065000002E-2</v>
      </c>
      <c r="AA24" s="341">
        <v>-0.15711883870999999</v>
      </c>
      <c r="AB24" s="341">
        <v>-8.7268892856999999E-2</v>
      </c>
      <c r="AC24" s="341">
        <v>0.39889151613000001</v>
      </c>
      <c r="AD24" s="341">
        <v>1.6996333333000001E-3</v>
      </c>
      <c r="AE24" s="341">
        <v>-4.9437096773999999E-3</v>
      </c>
      <c r="AF24" s="341">
        <v>4.6901900000000003E-2</v>
      </c>
      <c r="AG24" s="341">
        <v>-0.25979854838999999</v>
      </c>
      <c r="AH24" s="341">
        <v>0.11172529032</v>
      </c>
      <c r="AI24" s="341">
        <v>-8.5608266666999999E-2</v>
      </c>
      <c r="AJ24" s="341">
        <v>0.32014509677000003</v>
      </c>
      <c r="AK24" s="341">
        <v>-0.16725656667</v>
      </c>
      <c r="AL24" s="341">
        <v>-0.57964903225999997</v>
      </c>
      <c r="AM24" s="341">
        <v>2.7455806451999998E-3</v>
      </c>
      <c r="AN24" s="341">
        <v>0.36892944828000002</v>
      </c>
      <c r="AO24" s="341">
        <v>-0.11656212903</v>
      </c>
      <c r="AP24" s="341">
        <v>0.10467643333</v>
      </c>
      <c r="AQ24" s="341">
        <v>-8.3916032257999998E-2</v>
      </c>
      <c r="AR24" s="341">
        <v>-6.6663633333000002E-2</v>
      </c>
      <c r="AS24" s="341">
        <v>-0.17390122581</v>
      </c>
      <c r="AT24" s="341">
        <v>0.11737364516</v>
      </c>
      <c r="AU24" s="341">
        <v>6.3545733332999996E-2</v>
      </c>
      <c r="AV24" s="341">
        <v>0.24490338710000001</v>
      </c>
      <c r="AW24" s="341">
        <v>-0.26293396667000002</v>
      </c>
      <c r="AX24" s="341">
        <v>-0.20315587097000001</v>
      </c>
      <c r="AY24" s="852">
        <v>0.34238590323000001</v>
      </c>
      <c r="AZ24" s="852">
        <v>4.9216214286000003E-2</v>
      </c>
      <c r="BA24" s="852">
        <v>9.0373580645000007E-2</v>
      </c>
      <c r="BB24" s="852">
        <v>0.25533236666999998</v>
      </c>
      <c r="BC24" s="852">
        <v>-7.3137419354999997E-2</v>
      </c>
      <c r="BD24" s="852">
        <v>8.8457400000000005E-2</v>
      </c>
      <c r="BE24" s="852">
        <v>-0.13120654839000001</v>
      </c>
      <c r="BF24" s="852">
        <v>-0.32914380645000002</v>
      </c>
      <c r="BG24" s="852">
        <v>-9.6150799999999995E-2</v>
      </c>
      <c r="BH24" s="852">
        <v>0.45067051151999998</v>
      </c>
      <c r="BI24" s="852">
        <v>-0.10508329556</v>
      </c>
      <c r="BJ24" s="352">
        <v>-7.5059000000000001E-2</v>
      </c>
      <c r="BK24" s="352">
        <v>-0.10488500000000001</v>
      </c>
      <c r="BL24" s="352">
        <v>0.223299</v>
      </c>
      <c r="BM24" s="352">
        <v>9.0118799999999999E-2</v>
      </c>
      <c r="BN24" s="352">
        <v>0.1248865</v>
      </c>
      <c r="BO24" s="352">
        <v>-8.0199099999999995E-2</v>
      </c>
      <c r="BP24" s="352">
        <v>1.02966E-2</v>
      </c>
      <c r="BQ24" s="352">
        <v>-0.1854412</v>
      </c>
      <c r="BR24" s="352">
        <v>-7.66922E-3</v>
      </c>
      <c r="BS24" s="352">
        <v>9.9386199999999994E-2</v>
      </c>
      <c r="BT24" s="352">
        <v>0.27057219999999998</v>
      </c>
      <c r="BU24" s="352">
        <v>-0.16786780000000001</v>
      </c>
      <c r="BV24" s="352">
        <v>-0.2260373</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870"/>
      <c r="AZ25" s="870"/>
      <c r="BA25" s="870"/>
      <c r="BB25" s="870"/>
      <c r="BC25" s="870"/>
      <c r="BD25" s="870"/>
      <c r="BE25" s="870"/>
      <c r="BF25" s="870"/>
      <c r="BG25" s="870"/>
      <c r="BH25" s="870"/>
      <c r="BI25" s="870"/>
      <c r="BJ25" s="559"/>
      <c r="BK25" s="559"/>
      <c r="BL25" s="559"/>
      <c r="BM25" s="559"/>
      <c r="BN25" s="559"/>
      <c r="BO25" s="559"/>
      <c r="BP25" s="559"/>
      <c r="BQ25" s="559"/>
      <c r="BR25" s="559"/>
      <c r="BS25" s="559"/>
      <c r="BT25" s="559"/>
      <c r="BU25" s="559"/>
      <c r="BV25" s="559"/>
    </row>
    <row r="26" spans="1:74" s="273" customFormat="1" ht="11.1"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870"/>
      <c r="AZ26" s="870"/>
      <c r="BA26" s="870"/>
      <c r="BB26" s="870"/>
      <c r="BC26" s="870"/>
      <c r="BD26" s="870"/>
      <c r="BE26" s="870"/>
      <c r="BF26" s="870"/>
      <c r="BG26" s="870"/>
      <c r="BH26" s="870"/>
      <c r="BI26" s="870"/>
      <c r="BJ26" s="559"/>
      <c r="BK26" s="559"/>
      <c r="BL26" s="559"/>
      <c r="BM26" s="559"/>
      <c r="BN26" s="559"/>
      <c r="BO26" s="559"/>
      <c r="BP26" s="559"/>
      <c r="BQ26" s="559"/>
      <c r="BR26" s="559"/>
      <c r="BS26" s="559"/>
      <c r="BT26" s="559"/>
      <c r="BU26" s="559"/>
      <c r="BV26" s="559"/>
    </row>
    <row r="27" spans="1:74" s="273" customFormat="1" ht="11.1" customHeight="1" x14ac:dyDescent="0.2">
      <c r="A27" s="548" t="s">
        <v>1526</v>
      </c>
      <c r="B27" s="544" t="s">
        <v>1492</v>
      </c>
      <c r="C27" s="102">
        <v>0.89709874209999996</v>
      </c>
      <c r="D27" s="102">
        <v>0.96725896485999996</v>
      </c>
      <c r="E27" s="102">
        <v>1.0900623231</v>
      </c>
      <c r="F27" s="102">
        <v>1.0744644337</v>
      </c>
      <c r="G27" s="102">
        <v>1.1619495165</v>
      </c>
      <c r="H27" s="102">
        <v>1.1615607337</v>
      </c>
      <c r="I27" s="102">
        <v>1.1474835163999999</v>
      </c>
      <c r="J27" s="102">
        <v>1.1412078062</v>
      </c>
      <c r="K27" s="102">
        <v>1.0906288340000001</v>
      </c>
      <c r="L27" s="102">
        <v>1.1982698707999999</v>
      </c>
      <c r="M27" s="102">
        <v>1.1790839662999999</v>
      </c>
      <c r="N27" s="102">
        <v>1.1424319675000001</v>
      </c>
      <c r="O27" s="102">
        <v>1.0260823541999999</v>
      </c>
      <c r="P27" s="102">
        <v>1.0669230354000001</v>
      </c>
      <c r="Q27" s="102">
        <v>1.1474333869</v>
      </c>
      <c r="R27" s="102">
        <v>1.1251130323</v>
      </c>
      <c r="S27" s="102">
        <v>1.1584688071</v>
      </c>
      <c r="T27" s="102">
        <v>1.2277935337000001</v>
      </c>
      <c r="U27" s="102">
        <v>1.1320674516</v>
      </c>
      <c r="V27" s="102">
        <v>1.2084393872000001</v>
      </c>
      <c r="W27" s="102">
        <v>1.1326191663</v>
      </c>
      <c r="X27" s="102">
        <v>1.2089204201999999</v>
      </c>
      <c r="Y27" s="102">
        <v>1.1925919656999999</v>
      </c>
      <c r="Z27" s="102">
        <v>1.1444285807000001</v>
      </c>
      <c r="AA27" s="102">
        <v>1.1451850321999999</v>
      </c>
      <c r="AB27" s="102">
        <v>1.1527672857</v>
      </c>
      <c r="AC27" s="102">
        <v>1.2446729350000001</v>
      </c>
      <c r="AD27" s="102">
        <v>1.1985749670000001</v>
      </c>
      <c r="AE27" s="102">
        <v>1.3225935164</v>
      </c>
      <c r="AF27" s="102">
        <v>1.3456291007000001</v>
      </c>
      <c r="AG27" s="102">
        <v>1.2414943869999999</v>
      </c>
      <c r="AH27" s="102">
        <v>1.3356968062000001</v>
      </c>
      <c r="AI27" s="102">
        <v>1.2795301337</v>
      </c>
      <c r="AJ27" s="102">
        <v>1.3195810643999999</v>
      </c>
      <c r="AK27" s="102">
        <v>1.2575022993</v>
      </c>
      <c r="AL27" s="102">
        <v>1.2817263875</v>
      </c>
      <c r="AM27" s="102">
        <v>1.155267517</v>
      </c>
      <c r="AN27" s="102">
        <v>1.3114181710999999</v>
      </c>
      <c r="AO27" s="102">
        <v>1.2720219676</v>
      </c>
      <c r="AP27" s="102">
        <v>1.2724858996999999</v>
      </c>
      <c r="AQ27" s="102">
        <v>1.3718931611</v>
      </c>
      <c r="AR27" s="102">
        <v>1.352737367</v>
      </c>
      <c r="AS27" s="102">
        <v>1.4020422581</v>
      </c>
      <c r="AT27" s="102">
        <v>1.3352637741</v>
      </c>
      <c r="AU27" s="102">
        <v>1.3201128666999999</v>
      </c>
      <c r="AV27" s="102">
        <v>1.3638782571000001</v>
      </c>
      <c r="AW27" s="102">
        <v>1.325758234</v>
      </c>
      <c r="AX27" s="102">
        <v>1.2772074194</v>
      </c>
      <c r="AY27" s="870">
        <v>1.130412032</v>
      </c>
      <c r="AZ27" s="870">
        <v>1.203650036</v>
      </c>
      <c r="BA27" s="870">
        <v>1.1767227734000001</v>
      </c>
      <c r="BB27" s="870">
        <v>1.2354022327</v>
      </c>
      <c r="BC27" s="870">
        <v>1.1778060645999999</v>
      </c>
      <c r="BD27" s="870">
        <v>1.2079580999999999</v>
      </c>
      <c r="BE27" s="870">
        <v>1.2227373228</v>
      </c>
      <c r="BF27" s="870">
        <v>1.2007867087999999</v>
      </c>
      <c r="BG27" s="870">
        <v>1.1850190332999999</v>
      </c>
      <c r="BH27" s="870">
        <v>1.2294825358999999</v>
      </c>
      <c r="BI27" s="870">
        <v>1.2525206517</v>
      </c>
      <c r="BJ27" s="559">
        <v>1.214804</v>
      </c>
      <c r="BK27" s="559">
        <v>1.1313789999999999</v>
      </c>
      <c r="BL27" s="559">
        <v>1.1862349999999999</v>
      </c>
      <c r="BM27" s="559">
        <v>1.209786</v>
      </c>
      <c r="BN27" s="559">
        <v>1.248059</v>
      </c>
      <c r="BO27" s="559">
        <v>1.315879</v>
      </c>
      <c r="BP27" s="559">
        <v>1.337477</v>
      </c>
      <c r="BQ27" s="559">
        <v>1.3388789999999999</v>
      </c>
      <c r="BR27" s="559">
        <v>1.3496250000000001</v>
      </c>
      <c r="BS27" s="559">
        <v>1.310791</v>
      </c>
      <c r="BT27" s="559">
        <v>1.3329869999999999</v>
      </c>
      <c r="BU27" s="559">
        <v>1.3460829999999999</v>
      </c>
      <c r="BV27" s="559">
        <v>1.329339</v>
      </c>
    </row>
    <row r="28" spans="1:74" s="239" customFormat="1" ht="11.1" customHeight="1" x14ac:dyDescent="0.2">
      <c r="A28" s="270" t="s">
        <v>509</v>
      </c>
      <c r="B28" s="545" t="s">
        <v>1120</v>
      </c>
      <c r="C28" s="341">
        <v>0.75742238709999998</v>
      </c>
      <c r="D28" s="341">
        <v>0.78833064285999999</v>
      </c>
      <c r="E28" s="341">
        <v>0.89551938710000001</v>
      </c>
      <c r="F28" s="341">
        <v>0.87350386667000002</v>
      </c>
      <c r="G28" s="341">
        <v>0.95608406452000005</v>
      </c>
      <c r="H28" s="341">
        <v>0.96831116666999995</v>
      </c>
      <c r="I28" s="341">
        <v>0.96420154839000005</v>
      </c>
      <c r="J28" s="341">
        <v>0.93434364516000001</v>
      </c>
      <c r="K28" s="341">
        <v>0.91256519999999997</v>
      </c>
      <c r="L28" s="341">
        <v>0.97539735484000001</v>
      </c>
      <c r="M28" s="341">
        <v>0.95856473333000003</v>
      </c>
      <c r="N28" s="341">
        <v>0.92180819354999999</v>
      </c>
      <c r="O28" s="341">
        <v>0.84006377419</v>
      </c>
      <c r="P28" s="341">
        <v>0.86559457142999996</v>
      </c>
      <c r="Q28" s="341">
        <v>0.92607948387000005</v>
      </c>
      <c r="R28" s="341">
        <v>0.89147103333</v>
      </c>
      <c r="S28" s="341">
        <v>0.93706951613</v>
      </c>
      <c r="T28" s="341">
        <v>0.96562546667000004</v>
      </c>
      <c r="U28" s="341">
        <v>0.90549058064999999</v>
      </c>
      <c r="V28" s="341">
        <v>0.95934264516000001</v>
      </c>
      <c r="W28" s="341">
        <v>0.89654643332999995</v>
      </c>
      <c r="X28" s="341">
        <v>0.94934277419000002</v>
      </c>
      <c r="Y28" s="341">
        <v>0.94329686667000001</v>
      </c>
      <c r="Z28" s="341">
        <v>0.89379283871000004</v>
      </c>
      <c r="AA28" s="341">
        <v>0.87998364516000005</v>
      </c>
      <c r="AB28" s="341">
        <v>0.87084528570999997</v>
      </c>
      <c r="AC28" s="341">
        <v>0.93882412903000001</v>
      </c>
      <c r="AD28" s="341">
        <v>0.90368850000000001</v>
      </c>
      <c r="AE28" s="341">
        <v>0.94195754839000001</v>
      </c>
      <c r="AF28" s="341">
        <v>0.97425336666999995</v>
      </c>
      <c r="AG28" s="341">
        <v>0.92237512902999996</v>
      </c>
      <c r="AH28" s="341">
        <v>0.97558164516000001</v>
      </c>
      <c r="AI28" s="341">
        <v>0.90817806667000001</v>
      </c>
      <c r="AJ28" s="341">
        <v>0.96893541935000005</v>
      </c>
      <c r="AK28" s="341">
        <v>0.94225973333000002</v>
      </c>
      <c r="AL28" s="341">
        <v>0.90696606451999995</v>
      </c>
      <c r="AM28" s="341">
        <v>0.83861300000000005</v>
      </c>
      <c r="AN28" s="341">
        <v>0.91824372413999999</v>
      </c>
      <c r="AO28" s="341">
        <v>0.91709232257999995</v>
      </c>
      <c r="AP28" s="341">
        <v>0.87574226666999999</v>
      </c>
      <c r="AQ28" s="341">
        <v>0.98382525805999999</v>
      </c>
      <c r="AR28" s="341">
        <v>0.94016449999999996</v>
      </c>
      <c r="AS28" s="341">
        <v>0.96998425805999999</v>
      </c>
      <c r="AT28" s="341">
        <v>0.94865538709999997</v>
      </c>
      <c r="AU28" s="341">
        <v>0.92112576667000001</v>
      </c>
      <c r="AV28" s="341">
        <v>0.96729538709999996</v>
      </c>
      <c r="AW28" s="341">
        <v>0.93282759999999998</v>
      </c>
      <c r="AX28" s="341">
        <v>0.90513167742</v>
      </c>
      <c r="AY28" s="852">
        <v>0.88761199999999996</v>
      </c>
      <c r="AZ28" s="852">
        <v>0.90984600000000004</v>
      </c>
      <c r="BA28" s="852">
        <v>0.90235567742</v>
      </c>
      <c r="BB28" s="852">
        <v>0.95138106667</v>
      </c>
      <c r="BC28" s="852">
        <v>0.91471245161000003</v>
      </c>
      <c r="BD28" s="852">
        <v>0.97586850000000003</v>
      </c>
      <c r="BE28" s="852">
        <v>0.95960609676999997</v>
      </c>
      <c r="BF28" s="852">
        <v>0.95324335484</v>
      </c>
      <c r="BG28" s="852">
        <v>0.90323503332999999</v>
      </c>
      <c r="BH28" s="852">
        <v>0.93569263593999996</v>
      </c>
      <c r="BI28" s="852">
        <v>0.94899915172000004</v>
      </c>
      <c r="BJ28" s="352">
        <v>0.89787280000000003</v>
      </c>
      <c r="BK28" s="352">
        <v>0.87422029999999995</v>
      </c>
      <c r="BL28" s="352">
        <v>0.89942509999999998</v>
      </c>
      <c r="BM28" s="352">
        <v>0.9079971</v>
      </c>
      <c r="BN28" s="352">
        <v>0.91727780000000003</v>
      </c>
      <c r="BO28" s="352">
        <v>0.95410070000000002</v>
      </c>
      <c r="BP28" s="352">
        <v>0.9587156</v>
      </c>
      <c r="BQ28" s="352">
        <v>0.95230539999999997</v>
      </c>
      <c r="BR28" s="352">
        <v>0.95531900000000003</v>
      </c>
      <c r="BS28" s="352">
        <v>0.90935679999999997</v>
      </c>
      <c r="BT28" s="352">
        <v>0.93240630000000002</v>
      </c>
      <c r="BU28" s="352">
        <v>0.94689440000000002</v>
      </c>
      <c r="BV28" s="352">
        <v>0.92219479999999998</v>
      </c>
    </row>
    <row r="29" spans="1:74" s="239" customFormat="1" ht="11.1" customHeight="1" x14ac:dyDescent="0.2">
      <c r="A29" s="269" t="s">
        <v>1493</v>
      </c>
      <c r="B29" s="545" t="s">
        <v>1517</v>
      </c>
      <c r="C29" s="341">
        <v>8.0619097000000001E-2</v>
      </c>
      <c r="D29" s="341">
        <v>0.11107450000000001</v>
      </c>
      <c r="E29" s="341">
        <v>0.115640323</v>
      </c>
      <c r="F29" s="341">
        <v>0.1178723</v>
      </c>
      <c r="G29" s="341">
        <v>0.11830919400000001</v>
      </c>
      <c r="H29" s="341">
        <v>0.1086575</v>
      </c>
      <c r="I29" s="341">
        <v>0.111931742</v>
      </c>
      <c r="J29" s="341">
        <v>0.116967839</v>
      </c>
      <c r="K29" s="341">
        <v>0.10894266700000001</v>
      </c>
      <c r="L29" s="341">
        <v>0.116858452</v>
      </c>
      <c r="M29" s="341">
        <v>0.114886</v>
      </c>
      <c r="N29" s="341">
        <v>0.116960968</v>
      </c>
      <c r="O29" s="341">
        <v>8.6446935000000003E-2</v>
      </c>
      <c r="P29" s="341">
        <v>9.9651249999999997E-2</v>
      </c>
      <c r="Q29" s="341">
        <v>0.109400548</v>
      </c>
      <c r="R29" s="341">
        <v>0.117883733</v>
      </c>
      <c r="S29" s="341">
        <v>0.104208968</v>
      </c>
      <c r="T29" s="341">
        <v>0.115257867</v>
      </c>
      <c r="U29" s="341">
        <v>0.10688325799999999</v>
      </c>
      <c r="V29" s="341">
        <v>0.109844129</v>
      </c>
      <c r="W29" s="341">
        <v>0.106068233</v>
      </c>
      <c r="X29" s="341">
        <v>0.115380968</v>
      </c>
      <c r="Y29" s="341">
        <v>0.124552633</v>
      </c>
      <c r="Z29" s="341">
        <v>0.102518097</v>
      </c>
      <c r="AA29" s="341">
        <v>0.104741323</v>
      </c>
      <c r="AB29" s="341">
        <v>0.112791286</v>
      </c>
      <c r="AC29" s="341">
        <v>0.120149774</v>
      </c>
      <c r="AD29" s="341">
        <v>0.10699586699999999</v>
      </c>
      <c r="AE29" s="341">
        <v>0.13642109699999999</v>
      </c>
      <c r="AF29" s="341">
        <v>0.141822167</v>
      </c>
      <c r="AG29" s="341">
        <v>0.12584938700000001</v>
      </c>
      <c r="AH29" s="341">
        <v>0.12960129000000001</v>
      </c>
      <c r="AI29" s="341">
        <v>0.14339099999999999</v>
      </c>
      <c r="AJ29" s="341">
        <v>0.134989677</v>
      </c>
      <c r="AK29" s="341">
        <v>0.13196493300000001</v>
      </c>
      <c r="AL29" s="341">
        <v>0.121515097</v>
      </c>
      <c r="AM29" s="341">
        <v>0.122778839</v>
      </c>
      <c r="AN29" s="341">
        <v>0.141847103</v>
      </c>
      <c r="AO29" s="341">
        <v>0.12277029</v>
      </c>
      <c r="AP29" s="341">
        <v>0.13851169999999999</v>
      </c>
      <c r="AQ29" s="341">
        <v>0.12757441899999999</v>
      </c>
      <c r="AR29" s="341">
        <v>0.1356272</v>
      </c>
      <c r="AS29" s="341">
        <v>0.12011435500000001</v>
      </c>
      <c r="AT29" s="341">
        <v>0.117083097</v>
      </c>
      <c r="AU29" s="341">
        <v>0.119501733</v>
      </c>
      <c r="AV29" s="341">
        <v>0.128240677</v>
      </c>
      <c r="AW29" s="341">
        <v>0.1129585</v>
      </c>
      <c r="AX29" s="341">
        <v>0.121763806</v>
      </c>
      <c r="AY29" s="852">
        <v>7.2255451999999998E-2</v>
      </c>
      <c r="AZ29" s="852">
        <v>7.4604821000000002E-2</v>
      </c>
      <c r="BA29" s="852">
        <v>7.5680774000000006E-2</v>
      </c>
      <c r="BB29" s="852">
        <v>8.2369899999999996E-2</v>
      </c>
      <c r="BC29" s="852">
        <v>7.6884355000000001E-2</v>
      </c>
      <c r="BD29" s="852">
        <v>7.2388732999999997E-2</v>
      </c>
      <c r="BE29" s="852">
        <v>6.6815645000000007E-2</v>
      </c>
      <c r="BF29" s="852">
        <v>5.7954774000000001E-2</v>
      </c>
      <c r="BG29" s="852">
        <v>7.7781000000000003E-2</v>
      </c>
      <c r="BH29" s="852">
        <v>8.0114199999999997E-2</v>
      </c>
      <c r="BI29" s="852">
        <v>8.0524499999999999E-2</v>
      </c>
      <c r="BJ29" s="352">
        <v>7.9378900000000002E-2</v>
      </c>
      <c r="BK29" s="352">
        <v>5.5065700000000002E-2</v>
      </c>
      <c r="BL29" s="352">
        <v>7.2063500000000003E-2</v>
      </c>
      <c r="BM29" s="352">
        <v>7.87606E-2</v>
      </c>
      <c r="BN29" s="352">
        <v>8.7816000000000005E-2</v>
      </c>
      <c r="BO29" s="352">
        <v>0.1012636</v>
      </c>
      <c r="BP29" s="352">
        <v>0.1070579</v>
      </c>
      <c r="BQ29" s="352">
        <v>0.1058833</v>
      </c>
      <c r="BR29" s="352">
        <v>0.10791000000000001</v>
      </c>
      <c r="BS29" s="352">
        <v>0.1075052</v>
      </c>
      <c r="BT29" s="352">
        <v>0.1046107</v>
      </c>
      <c r="BU29" s="352">
        <v>9.7078300000000006E-2</v>
      </c>
      <c r="BV29" s="352">
        <v>9.6602499999999994E-2</v>
      </c>
    </row>
    <row r="30" spans="1:74" s="239" customFormat="1" ht="11.1" customHeight="1" x14ac:dyDescent="0.2">
      <c r="A30" s="270" t="s">
        <v>1494</v>
      </c>
      <c r="B30" s="550" t="s">
        <v>1540</v>
      </c>
      <c r="C30" s="341">
        <v>3.5296096999999999E-2</v>
      </c>
      <c r="D30" s="341">
        <v>6.7038500000000001E-2</v>
      </c>
      <c r="E30" s="341">
        <v>6.4930322999999998E-2</v>
      </c>
      <c r="F30" s="341">
        <v>6.1539299999999998E-2</v>
      </c>
      <c r="G30" s="341">
        <v>6.8793194000000002E-2</v>
      </c>
      <c r="H30" s="341">
        <v>5.9324500000000002E-2</v>
      </c>
      <c r="I30" s="341">
        <v>6.6092741999999996E-2</v>
      </c>
      <c r="J30" s="341">
        <v>6.9870839000000004E-2</v>
      </c>
      <c r="K30" s="341">
        <v>5.8542667E-2</v>
      </c>
      <c r="L30" s="341">
        <v>7.3632452000000001E-2</v>
      </c>
      <c r="M30" s="341">
        <v>7.1518999999999999E-2</v>
      </c>
      <c r="N30" s="341">
        <v>7.4218967999999996E-2</v>
      </c>
      <c r="O30" s="341">
        <v>4.7252935000000003E-2</v>
      </c>
      <c r="P30" s="341">
        <v>5.6115249999999998E-2</v>
      </c>
      <c r="Q30" s="341">
        <v>6.1110548000000001E-2</v>
      </c>
      <c r="R30" s="341">
        <v>7.0016732999999998E-2</v>
      </c>
      <c r="S30" s="341">
        <v>5.5563967999999998E-2</v>
      </c>
      <c r="T30" s="341">
        <v>6.9290867000000006E-2</v>
      </c>
      <c r="U30" s="341">
        <v>6.2947258000000006E-2</v>
      </c>
      <c r="V30" s="341">
        <v>6.3747129E-2</v>
      </c>
      <c r="W30" s="341">
        <v>5.9835233000000002E-2</v>
      </c>
      <c r="X30" s="341">
        <v>7.2154968E-2</v>
      </c>
      <c r="Y30" s="341">
        <v>8.3285632999999998E-2</v>
      </c>
      <c r="Z30" s="341">
        <v>6.1228097000000002E-2</v>
      </c>
      <c r="AA30" s="341">
        <v>6.3289322999999995E-2</v>
      </c>
      <c r="AB30" s="341">
        <v>6.7970286000000005E-2</v>
      </c>
      <c r="AC30" s="341">
        <v>7.2891774000000006E-2</v>
      </c>
      <c r="AD30" s="341">
        <v>5.7962867000000001E-2</v>
      </c>
      <c r="AE30" s="341">
        <v>8.5550097000000005E-2</v>
      </c>
      <c r="AF30" s="341">
        <v>9.2722166999999994E-2</v>
      </c>
      <c r="AG30" s="341">
        <v>8.0204387000000002E-2</v>
      </c>
      <c r="AH30" s="341">
        <v>8.1343289999999999E-2</v>
      </c>
      <c r="AI30" s="341">
        <v>9.5058000000000004E-2</v>
      </c>
      <c r="AJ30" s="341">
        <v>8.7795677000000003E-2</v>
      </c>
      <c r="AK30" s="341">
        <v>8.6964932999999994E-2</v>
      </c>
      <c r="AL30" s="341">
        <v>8.0321096999999994E-2</v>
      </c>
      <c r="AM30" s="341">
        <v>8.1133838999999999E-2</v>
      </c>
      <c r="AN30" s="341">
        <v>9.8226102999999995E-2</v>
      </c>
      <c r="AO30" s="341">
        <v>8.0351290000000006E-2</v>
      </c>
      <c r="AP30" s="341">
        <v>7.9811699999999999E-2</v>
      </c>
      <c r="AQ30" s="341">
        <v>7.8832419000000001E-2</v>
      </c>
      <c r="AR30" s="341">
        <v>8.80272E-2</v>
      </c>
      <c r="AS30" s="341">
        <v>7.6372355000000003E-2</v>
      </c>
      <c r="AT30" s="341">
        <v>7.1018097000000002E-2</v>
      </c>
      <c r="AU30" s="341">
        <v>7.7134732999999997E-2</v>
      </c>
      <c r="AV30" s="341">
        <v>8.7466677000000007E-2</v>
      </c>
      <c r="AW30" s="341">
        <v>7.8025499999999998E-2</v>
      </c>
      <c r="AX30" s="341">
        <v>8.4634806000000007E-2</v>
      </c>
      <c r="AY30" s="852">
        <v>3.7384451999999999E-2</v>
      </c>
      <c r="AZ30" s="852">
        <v>4.2425821000000002E-2</v>
      </c>
      <c r="BA30" s="852">
        <v>4.5583774000000001E-2</v>
      </c>
      <c r="BB30" s="852">
        <v>4.8002900000000001E-2</v>
      </c>
      <c r="BC30" s="852">
        <v>4.2981354999999999E-2</v>
      </c>
      <c r="BD30" s="852">
        <v>4.2821733000000001E-2</v>
      </c>
      <c r="BE30" s="852">
        <v>3.6363645E-2</v>
      </c>
      <c r="BF30" s="852">
        <v>2.5889774000000001E-2</v>
      </c>
      <c r="BG30" s="852">
        <v>4.4814E-2</v>
      </c>
      <c r="BH30" s="852">
        <v>4.6383300000000002E-2</v>
      </c>
      <c r="BI30" s="852">
        <v>5.0256599999999998E-2</v>
      </c>
      <c r="BJ30" s="352">
        <v>4.9058999999999998E-2</v>
      </c>
      <c r="BK30" s="352">
        <v>2.4622499999999999E-2</v>
      </c>
      <c r="BL30" s="352">
        <v>4.0153700000000001E-2</v>
      </c>
      <c r="BM30" s="352">
        <v>4.4100599999999997E-2</v>
      </c>
      <c r="BN30" s="352">
        <v>4.6965899999999998E-2</v>
      </c>
      <c r="BO30" s="352">
        <v>6.11178E-2</v>
      </c>
      <c r="BP30" s="352">
        <v>6.6967600000000002E-2</v>
      </c>
      <c r="BQ30" s="352">
        <v>6.5986699999999995E-2</v>
      </c>
      <c r="BR30" s="352">
        <v>6.5120899999999995E-2</v>
      </c>
      <c r="BS30" s="352">
        <v>6.3169799999999998E-2</v>
      </c>
      <c r="BT30" s="352">
        <v>6.4837699999999998E-2</v>
      </c>
      <c r="BU30" s="352">
        <v>6.09699E-2</v>
      </c>
      <c r="BV30" s="352">
        <v>6.09344E-2</v>
      </c>
    </row>
    <row r="31" spans="1:74" s="239" customFormat="1" ht="11.1" customHeight="1" x14ac:dyDescent="0.2">
      <c r="A31" s="270" t="s">
        <v>1490</v>
      </c>
      <c r="B31" s="550" t="s">
        <v>1541</v>
      </c>
      <c r="C31" s="341">
        <v>4.5323000000000002E-2</v>
      </c>
      <c r="D31" s="341">
        <v>4.4035999999999999E-2</v>
      </c>
      <c r="E31" s="341">
        <v>5.0709999999999998E-2</v>
      </c>
      <c r="F31" s="341">
        <v>5.6333000000000001E-2</v>
      </c>
      <c r="G31" s="341">
        <v>4.9515999999999998E-2</v>
      </c>
      <c r="H31" s="341">
        <v>4.9333000000000002E-2</v>
      </c>
      <c r="I31" s="341">
        <v>4.5838999999999998E-2</v>
      </c>
      <c r="J31" s="341">
        <v>4.7097E-2</v>
      </c>
      <c r="K31" s="341">
        <v>5.04E-2</v>
      </c>
      <c r="L31" s="341">
        <v>4.3226000000000001E-2</v>
      </c>
      <c r="M31" s="341">
        <v>4.3367000000000003E-2</v>
      </c>
      <c r="N31" s="341">
        <v>4.2742000000000002E-2</v>
      </c>
      <c r="O31" s="341">
        <v>3.9194E-2</v>
      </c>
      <c r="P31" s="341">
        <v>4.3535999999999998E-2</v>
      </c>
      <c r="Q31" s="341">
        <v>4.829E-2</v>
      </c>
      <c r="R31" s="341">
        <v>4.7867E-2</v>
      </c>
      <c r="S31" s="341">
        <v>4.8645000000000001E-2</v>
      </c>
      <c r="T31" s="341">
        <v>4.5967000000000001E-2</v>
      </c>
      <c r="U31" s="341">
        <v>4.3936000000000003E-2</v>
      </c>
      <c r="V31" s="341">
        <v>4.6096999999999999E-2</v>
      </c>
      <c r="W31" s="341">
        <v>4.6233000000000003E-2</v>
      </c>
      <c r="X31" s="341">
        <v>4.3226000000000001E-2</v>
      </c>
      <c r="Y31" s="341">
        <v>4.1266999999999998E-2</v>
      </c>
      <c r="Z31" s="341">
        <v>4.129E-2</v>
      </c>
      <c r="AA31" s="341">
        <v>4.1452000000000003E-2</v>
      </c>
      <c r="AB31" s="341">
        <v>4.4821E-2</v>
      </c>
      <c r="AC31" s="341">
        <v>4.7258000000000001E-2</v>
      </c>
      <c r="AD31" s="341">
        <v>4.9033E-2</v>
      </c>
      <c r="AE31" s="341">
        <v>5.0871E-2</v>
      </c>
      <c r="AF31" s="341">
        <v>4.9099999999999998E-2</v>
      </c>
      <c r="AG31" s="341">
        <v>4.5644999999999998E-2</v>
      </c>
      <c r="AH31" s="341">
        <v>4.8258000000000002E-2</v>
      </c>
      <c r="AI31" s="341">
        <v>4.8333000000000001E-2</v>
      </c>
      <c r="AJ31" s="341">
        <v>4.7194E-2</v>
      </c>
      <c r="AK31" s="341">
        <v>4.4999999999999998E-2</v>
      </c>
      <c r="AL31" s="341">
        <v>4.1194000000000001E-2</v>
      </c>
      <c r="AM31" s="341">
        <v>4.1645000000000001E-2</v>
      </c>
      <c r="AN31" s="341">
        <v>4.3621E-2</v>
      </c>
      <c r="AO31" s="341">
        <v>4.2418999999999998E-2</v>
      </c>
      <c r="AP31" s="341">
        <v>5.8700000000000002E-2</v>
      </c>
      <c r="AQ31" s="341">
        <v>4.8742000000000001E-2</v>
      </c>
      <c r="AR31" s="341">
        <v>4.7600000000000003E-2</v>
      </c>
      <c r="AS31" s="341">
        <v>4.3742000000000003E-2</v>
      </c>
      <c r="AT31" s="341">
        <v>4.6065000000000002E-2</v>
      </c>
      <c r="AU31" s="341">
        <v>4.2367000000000002E-2</v>
      </c>
      <c r="AV31" s="341">
        <v>4.0773999999999998E-2</v>
      </c>
      <c r="AW31" s="341">
        <v>3.4932999999999999E-2</v>
      </c>
      <c r="AX31" s="341">
        <v>3.7129000000000002E-2</v>
      </c>
      <c r="AY31" s="852">
        <v>3.4870999999999999E-2</v>
      </c>
      <c r="AZ31" s="852">
        <v>3.2178999999999999E-2</v>
      </c>
      <c r="BA31" s="852">
        <v>3.0096999999999999E-2</v>
      </c>
      <c r="BB31" s="852">
        <v>3.4367000000000002E-2</v>
      </c>
      <c r="BC31" s="852">
        <v>3.3903000000000003E-2</v>
      </c>
      <c r="BD31" s="852">
        <v>2.9567E-2</v>
      </c>
      <c r="BE31" s="852">
        <v>3.0452E-2</v>
      </c>
      <c r="BF31" s="852">
        <v>3.2065000000000003E-2</v>
      </c>
      <c r="BG31" s="852">
        <v>3.2967000000000003E-2</v>
      </c>
      <c r="BH31" s="852">
        <v>3.3730900000000001E-2</v>
      </c>
      <c r="BI31" s="852">
        <v>3.02679E-2</v>
      </c>
      <c r="BJ31" s="352">
        <v>3.03199E-2</v>
      </c>
      <c r="BK31" s="352">
        <v>3.04432E-2</v>
      </c>
      <c r="BL31" s="352">
        <v>3.1909800000000002E-2</v>
      </c>
      <c r="BM31" s="352">
        <v>3.4660000000000003E-2</v>
      </c>
      <c r="BN31" s="352">
        <v>4.08501E-2</v>
      </c>
      <c r="BO31" s="352">
        <v>4.0145800000000002E-2</v>
      </c>
      <c r="BP31" s="352">
        <v>4.0090300000000002E-2</v>
      </c>
      <c r="BQ31" s="352">
        <v>3.98967E-2</v>
      </c>
      <c r="BR31" s="352">
        <v>4.2789099999999997E-2</v>
      </c>
      <c r="BS31" s="352">
        <v>4.4335399999999997E-2</v>
      </c>
      <c r="BT31" s="352">
        <v>3.9773000000000003E-2</v>
      </c>
      <c r="BU31" s="352">
        <v>3.6108399999999999E-2</v>
      </c>
      <c r="BV31" s="352">
        <v>3.5668199999999997E-2</v>
      </c>
    </row>
    <row r="32" spans="1:74" s="239" customFormat="1" ht="11.1" customHeight="1" x14ac:dyDescent="0.2">
      <c r="A32" s="270" t="s">
        <v>1495</v>
      </c>
      <c r="B32" s="545" t="s">
        <v>1518</v>
      </c>
      <c r="C32" s="341">
        <v>5.6786581000000003E-2</v>
      </c>
      <c r="D32" s="341">
        <v>6.2271679000000003E-2</v>
      </c>
      <c r="E32" s="341">
        <v>7.2927871000000005E-2</v>
      </c>
      <c r="F32" s="341">
        <v>7.7442067000000003E-2</v>
      </c>
      <c r="G32" s="341">
        <v>8.4047451999999995E-2</v>
      </c>
      <c r="H32" s="341">
        <v>8.0058500000000005E-2</v>
      </c>
      <c r="I32" s="341">
        <v>6.6939226000000004E-2</v>
      </c>
      <c r="J32" s="341">
        <v>8.5262161000000003E-2</v>
      </c>
      <c r="K32" s="341">
        <v>6.5398700000000004E-2</v>
      </c>
      <c r="L32" s="341">
        <v>0.100442645</v>
      </c>
      <c r="M32" s="341">
        <v>9.7373299999999996E-2</v>
      </c>
      <c r="N32" s="341">
        <v>9.5701870999999994E-2</v>
      </c>
      <c r="O32" s="341">
        <v>9.3788774000000005E-2</v>
      </c>
      <c r="P32" s="341">
        <v>9.3578857000000001E-2</v>
      </c>
      <c r="Q32" s="341">
        <v>0.103022065</v>
      </c>
      <c r="R32" s="341">
        <v>0.10207393300000001</v>
      </c>
      <c r="S32" s="341">
        <v>0.105037097</v>
      </c>
      <c r="T32" s="341">
        <v>0.13386126700000001</v>
      </c>
      <c r="U32" s="341">
        <v>0.105548613</v>
      </c>
      <c r="V32" s="341">
        <v>0.124097968</v>
      </c>
      <c r="W32" s="341">
        <v>0.11498826700000001</v>
      </c>
      <c r="X32" s="341">
        <v>0.12881035499999999</v>
      </c>
      <c r="Y32" s="341">
        <v>0.110161333</v>
      </c>
      <c r="Z32" s="341">
        <v>0.12809271</v>
      </c>
      <c r="AA32" s="341">
        <v>0.140392032</v>
      </c>
      <c r="AB32" s="341">
        <v>0.154007643</v>
      </c>
      <c r="AC32" s="341">
        <v>0.166028129</v>
      </c>
      <c r="AD32" s="341">
        <v>0.17110439999999999</v>
      </c>
      <c r="AE32" s="341">
        <v>0.223636903</v>
      </c>
      <c r="AF32" s="341">
        <v>0.21061476700000001</v>
      </c>
      <c r="AG32" s="341">
        <v>0.17300132300000001</v>
      </c>
      <c r="AH32" s="341">
        <v>0.21719680599999999</v>
      </c>
      <c r="AI32" s="341">
        <v>0.2065485</v>
      </c>
      <c r="AJ32" s="341">
        <v>0.194235097</v>
      </c>
      <c r="AK32" s="341">
        <v>0.16252413299999999</v>
      </c>
      <c r="AL32" s="341">
        <v>0.22773322600000001</v>
      </c>
      <c r="AM32" s="341">
        <v>0.17652671</v>
      </c>
      <c r="AN32" s="341">
        <v>0.23038531000000001</v>
      </c>
      <c r="AO32" s="341">
        <v>0.21252506500000001</v>
      </c>
      <c r="AP32" s="341">
        <v>0.23379823299999999</v>
      </c>
      <c r="AQ32" s="341">
        <v>0.24606209700000001</v>
      </c>
      <c r="AR32" s="341">
        <v>0.2572218</v>
      </c>
      <c r="AS32" s="341">
        <v>0.29092683899999999</v>
      </c>
      <c r="AT32" s="341">
        <v>0.25161954800000003</v>
      </c>
      <c r="AU32" s="341">
        <v>0.25463396700000002</v>
      </c>
      <c r="AV32" s="341">
        <v>0.24088225799999999</v>
      </c>
      <c r="AW32" s="341">
        <v>0.24548176699999999</v>
      </c>
      <c r="AX32" s="341">
        <v>0.22597509700000001</v>
      </c>
      <c r="AY32" s="852">
        <v>0.14591429</v>
      </c>
      <c r="AZ32" s="852">
        <v>0.18229878599999999</v>
      </c>
      <c r="BA32" s="852">
        <v>0.16779229000000001</v>
      </c>
      <c r="BB32" s="852">
        <v>0.169486633</v>
      </c>
      <c r="BC32" s="852">
        <v>0.15146200000000001</v>
      </c>
      <c r="BD32" s="852">
        <v>0.117251067</v>
      </c>
      <c r="BE32" s="852">
        <v>0.162728871</v>
      </c>
      <c r="BF32" s="852">
        <v>0.16058428999999999</v>
      </c>
      <c r="BG32" s="852">
        <v>0.16514699999999999</v>
      </c>
      <c r="BH32" s="852">
        <v>0.17260510000000001</v>
      </c>
      <c r="BI32" s="852">
        <v>0.1815349</v>
      </c>
      <c r="BJ32" s="352">
        <v>0.19263849999999999</v>
      </c>
      <c r="BK32" s="352">
        <v>0.16609479999999999</v>
      </c>
      <c r="BL32" s="352">
        <v>0.178758</v>
      </c>
      <c r="BM32" s="352">
        <v>0.18773329999999999</v>
      </c>
      <c r="BN32" s="352">
        <v>0.20725840000000001</v>
      </c>
      <c r="BO32" s="352">
        <v>0.22339439999999999</v>
      </c>
      <c r="BP32" s="352">
        <v>0.23256009999999999</v>
      </c>
      <c r="BQ32" s="352">
        <v>0.24202370000000001</v>
      </c>
      <c r="BR32" s="352">
        <v>0.2457213</v>
      </c>
      <c r="BS32" s="352">
        <v>0.2502026</v>
      </c>
      <c r="BT32" s="352">
        <v>0.25169599999999998</v>
      </c>
      <c r="BU32" s="352">
        <v>0.25691310000000001</v>
      </c>
      <c r="BV32" s="352">
        <v>0.26424049999999999</v>
      </c>
    </row>
    <row r="33" spans="1:74" ht="11.1" customHeight="1" x14ac:dyDescent="0.2">
      <c r="A33" s="270" t="s">
        <v>1496</v>
      </c>
      <c r="B33" s="550" t="s">
        <v>1519</v>
      </c>
      <c r="C33" s="341">
        <v>5.0592580999999998E-2</v>
      </c>
      <c r="D33" s="341">
        <v>5.3557678999999997E-2</v>
      </c>
      <c r="E33" s="341">
        <v>6.3475871000000003E-2</v>
      </c>
      <c r="F33" s="341">
        <v>6.8975067000000001E-2</v>
      </c>
      <c r="G33" s="341">
        <v>7.4692452000000006E-2</v>
      </c>
      <c r="H33" s="341">
        <v>6.8225499999999994E-2</v>
      </c>
      <c r="I33" s="341">
        <v>5.3971225999999997E-2</v>
      </c>
      <c r="J33" s="341">
        <v>7.3778160999999995E-2</v>
      </c>
      <c r="K33" s="341">
        <v>5.08317E-2</v>
      </c>
      <c r="L33" s="341">
        <v>9.0732645000000001E-2</v>
      </c>
      <c r="M33" s="341">
        <v>8.6273299999999997E-2</v>
      </c>
      <c r="N33" s="341">
        <v>8.2765871000000005E-2</v>
      </c>
      <c r="O33" s="341">
        <v>8.1465774000000005E-2</v>
      </c>
      <c r="P33" s="341">
        <v>8.2399857000000007E-2</v>
      </c>
      <c r="Q33" s="341">
        <v>9.1893064999999996E-2</v>
      </c>
      <c r="R33" s="341">
        <v>9.0240932999999995E-2</v>
      </c>
      <c r="S33" s="341">
        <v>9.5392096999999995E-2</v>
      </c>
      <c r="T33" s="341">
        <v>0.12102826699999999</v>
      </c>
      <c r="U33" s="341">
        <v>9.3258613000000004E-2</v>
      </c>
      <c r="V33" s="341">
        <v>0.111839968</v>
      </c>
      <c r="W33" s="341">
        <v>0.100621267</v>
      </c>
      <c r="X33" s="341">
        <v>0.11552035500000001</v>
      </c>
      <c r="Y33" s="341">
        <v>9.5094333000000003E-2</v>
      </c>
      <c r="Z33" s="341">
        <v>0.11538271</v>
      </c>
      <c r="AA33" s="341">
        <v>0.12797303199999999</v>
      </c>
      <c r="AB33" s="341">
        <v>0.13897164300000001</v>
      </c>
      <c r="AC33" s="341">
        <v>0.15083412900000001</v>
      </c>
      <c r="AD33" s="341">
        <v>0.16177140000000001</v>
      </c>
      <c r="AE33" s="341">
        <v>0.21060490300000001</v>
      </c>
      <c r="AF33" s="341">
        <v>0.19174776700000001</v>
      </c>
      <c r="AG33" s="341">
        <v>0.16542032300000001</v>
      </c>
      <c r="AH33" s="341">
        <v>0.19964880600000001</v>
      </c>
      <c r="AI33" s="341">
        <v>0.19438150000000001</v>
      </c>
      <c r="AJ33" s="341">
        <v>0.185138097</v>
      </c>
      <c r="AK33" s="341">
        <v>0.15539113299999999</v>
      </c>
      <c r="AL33" s="341">
        <v>0.221120226</v>
      </c>
      <c r="AM33" s="341">
        <v>0.16942971000000001</v>
      </c>
      <c r="AN33" s="341">
        <v>0.22421331</v>
      </c>
      <c r="AO33" s="341">
        <v>0.20404106499999999</v>
      </c>
      <c r="AP33" s="341">
        <v>0.22813123299999999</v>
      </c>
      <c r="AQ33" s="341">
        <v>0.236836097</v>
      </c>
      <c r="AR33" s="341">
        <v>0.2449548</v>
      </c>
      <c r="AS33" s="341">
        <v>0.27621683899999999</v>
      </c>
      <c r="AT33" s="341">
        <v>0.238942548</v>
      </c>
      <c r="AU33" s="341">
        <v>0.24116696700000001</v>
      </c>
      <c r="AV33" s="341">
        <v>0.22575325800000001</v>
      </c>
      <c r="AW33" s="341">
        <v>0.23041476699999999</v>
      </c>
      <c r="AX33" s="341">
        <v>0.21381409700000001</v>
      </c>
      <c r="AY33" s="852">
        <v>0.13278529</v>
      </c>
      <c r="AZ33" s="852">
        <v>0.17097778599999999</v>
      </c>
      <c r="BA33" s="852">
        <v>0.15634028999999999</v>
      </c>
      <c r="BB33" s="852">
        <v>0.15868663299999999</v>
      </c>
      <c r="BC33" s="852">
        <v>0.140655</v>
      </c>
      <c r="BD33" s="852">
        <v>0.10395106699999999</v>
      </c>
      <c r="BE33" s="852">
        <v>0.147470871</v>
      </c>
      <c r="BF33" s="852">
        <v>0.14739029000000001</v>
      </c>
      <c r="BG33" s="852">
        <v>0.15034700000000001</v>
      </c>
      <c r="BH33" s="852">
        <v>0.1604708</v>
      </c>
      <c r="BI33" s="852">
        <v>0.1692661</v>
      </c>
      <c r="BJ33" s="352">
        <v>0.1822039</v>
      </c>
      <c r="BK33" s="352">
        <v>0.1551148</v>
      </c>
      <c r="BL33" s="352">
        <v>0.16793340000000001</v>
      </c>
      <c r="BM33" s="352">
        <v>0.17620849999999999</v>
      </c>
      <c r="BN33" s="352">
        <v>0.19786580000000001</v>
      </c>
      <c r="BO33" s="352">
        <v>0.212723</v>
      </c>
      <c r="BP33" s="352">
        <v>0.21824569999999999</v>
      </c>
      <c r="BQ33" s="352">
        <v>0.22956489999999999</v>
      </c>
      <c r="BR33" s="352">
        <v>0.23180239999999999</v>
      </c>
      <c r="BS33" s="352">
        <v>0.2370932</v>
      </c>
      <c r="BT33" s="352">
        <v>0.2392783</v>
      </c>
      <c r="BU33" s="352">
        <v>0.24452499999999999</v>
      </c>
      <c r="BV33" s="352">
        <v>0.25375920000000002</v>
      </c>
    </row>
    <row r="34" spans="1:74" ht="11.1" customHeight="1" x14ac:dyDescent="0.2">
      <c r="A34" s="270" t="s">
        <v>1491</v>
      </c>
      <c r="B34" s="550" t="s">
        <v>1516</v>
      </c>
      <c r="C34" s="341">
        <v>6.1939999999999999E-3</v>
      </c>
      <c r="D34" s="341">
        <v>8.7139999999999995E-3</v>
      </c>
      <c r="E34" s="341">
        <v>9.4520000000000003E-3</v>
      </c>
      <c r="F34" s="341">
        <v>8.4670000000000006E-3</v>
      </c>
      <c r="G34" s="341">
        <v>9.3550000000000005E-3</v>
      </c>
      <c r="H34" s="341">
        <v>1.1833E-2</v>
      </c>
      <c r="I34" s="341">
        <v>1.2968E-2</v>
      </c>
      <c r="J34" s="341">
        <v>1.1483999999999999E-2</v>
      </c>
      <c r="K34" s="341">
        <v>1.4567E-2</v>
      </c>
      <c r="L34" s="341">
        <v>9.7099999999999999E-3</v>
      </c>
      <c r="M34" s="341">
        <v>1.11E-2</v>
      </c>
      <c r="N34" s="341">
        <v>1.2936E-2</v>
      </c>
      <c r="O34" s="341">
        <v>1.2323000000000001E-2</v>
      </c>
      <c r="P34" s="341">
        <v>1.1179E-2</v>
      </c>
      <c r="Q34" s="341">
        <v>1.1129E-2</v>
      </c>
      <c r="R34" s="341">
        <v>1.1833E-2</v>
      </c>
      <c r="S34" s="341">
        <v>9.6450000000000008E-3</v>
      </c>
      <c r="T34" s="341">
        <v>1.2833000000000001E-2</v>
      </c>
      <c r="U34" s="341">
        <v>1.2290000000000001E-2</v>
      </c>
      <c r="V34" s="341">
        <v>1.2258E-2</v>
      </c>
      <c r="W34" s="341">
        <v>1.4367E-2</v>
      </c>
      <c r="X34" s="341">
        <v>1.329E-2</v>
      </c>
      <c r="Y34" s="341">
        <v>1.5067000000000001E-2</v>
      </c>
      <c r="Z34" s="341">
        <v>1.2710000000000001E-2</v>
      </c>
      <c r="AA34" s="341">
        <v>1.2418999999999999E-2</v>
      </c>
      <c r="AB34" s="341">
        <v>1.5036000000000001E-2</v>
      </c>
      <c r="AC34" s="341">
        <v>1.5193999999999999E-2</v>
      </c>
      <c r="AD34" s="341">
        <v>9.3329999999999993E-3</v>
      </c>
      <c r="AE34" s="341">
        <v>1.3032E-2</v>
      </c>
      <c r="AF34" s="341">
        <v>1.8866999999999998E-2</v>
      </c>
      <c r="AG34" s="341">
        <v>7.5810000000000001E-3</v>
      </c>
      <c r="AH34" s="341">
        <v>1.7548000000000001E-2</v>
      </c>
      <c r="AI34" s="341">
        <v>1.2167000000000001E-2</v>
      </c>
      <c r="AJ34" s="341">
        <v>9.0969999999999992E-3</v>
      </c>
      <c r="AK34" s="341">
        <v>7.1329999999999996E-3</v>
      </c>
      <c r="AL34" s="341">
        <v>6.613E-3</v>
      </c>
      <c r="AM34" s="341">
        <v>7.097E-3</v>
      </c>
      <c r="AN34" s="341">
        <v>6.1720000000000004E-3</v>
      </c>
      <c r="AO34" s="341">
        <v>8.4840000000000002E-3</v>
      </c>
      <c r="AP34" s="341">
        <v>5.6670000000000002E-3</v>
      </c>
      <c r="AQ34" s="341">
        <v>9.2259999999999998E-3</v>
      </c>
      <c r="AR34" s="341">
        <v>1.2267E-2</v>
      </c>
      <c r="AS34" s="341">
        <v>1.4710000000000001E-2</v>
      </c>
      <c r="AT34" s="341">
        <v>1.2677000000000001E-2</v>
      </c>
      <c r="AU34" s="341">
        <v>1.3467E-2</v>
      </c>
      <c r="AV34" s="341">
        <v>1.5129E-2</v>
      </c>
      <c r="AW34" s="341">
        <v>1.5067000000000001E-2</v>
      </c>
      <c r="AX34" s="341">
        <v>1.2161E-2</v>
      </c>
      <c r="AY34" s="852">
        <v>1.3129E-2</v>
      </c>
      <c r="AZ34" s="852">
        <v>1.1320999999999999E-2</v>
      </c>
      <c r="BA34" s="852">
        <v>1.1452E-2</v>
      </c>
      <c r="BB34" s="852">
        <v>1.0800000000000001E-2</v>
      </c>
      <c r="BC34" s="852">
        <v>1.0807000000000001E-2</v>
      </c>
      <c r="BD34" s="852">
        <v>1.3299999999999999E-2</v>
      </c>
      <c r="BE34" s="852">
        <v>1.5258000000000001E-2</v>
      </c>
      <c r="BF34" s="852">
        <v>1.3194000000000001E-2</v>
      </c>
      <c r="BG34" s="852">
        <v>1.4800000000000001E-2</v>
      </c>
      <c r="BH34" s="852">
        <v>1.2134300000000001E-2</v>
      </c>
      <c r="BI34" s="852">
        <v>1.22688E-2</v>
      </c>
      <c r="BJ34" s="352">
        <v>1.04347E-2</v>
      </c>
      <c r="BK34" s="352">
        <v>1.098E-2</v>
      </c>
      <c r="BL34" s="352">
        <v>1.08246E-2</v>
      </c>
      <c r="BM34" s="352">
        <v>1.1524700000000001E-2</v>
      </c>
      <c r="BN34" s="352">
        <v>9.3925999999999992E-3</v>
      </c>
      <c r="BO34" s="352">
        <v>1.0671399999999999E-2</v>
      </c>
      <c r="BP34" s="352">
        <v>1.43144E-2</v>
      </c>
      <c r="BQ34" s="352">
        <v>1.2458800000000001E-2</v>
      </c>
      <c r="BR34" s="352">
        <v>1.39189E-2</v>
      </c>
      <c r="BS34" s="352">
        <v>1.31094E-2</v>
      </c>
      <c r="BT34" s="352">
        <v>1.24177E-2</v>
      </c>
      <c r="BU34" s="352">
        <v>1.2388100000000001E-2</v>
      </c>
      <c r="BV34" s="352">
        <v>1.0481300000000001E-2</v>
      </c>
    </row>
    <row r="35" spans="1:74" s="33" customFormat="1" ht="11.1" customHeight="1" x14ac:dyDescent="0.2">
      <c r="A35" s="270" t="s">
        <v>1497</v>
      </c>
      <c r="B35" s="545" t="s">
        <v>1520</v>
      </c>
      <c r="C35" s="341">
        <v>2.270677E-3</v>
      </c>
      <c r="D35" s="341">
        <v>5.5821430000000003E-3</v>
      </c>
      <c r="E35" s="341">
        <v>5.9747419999999999E-3</v>
      </c>
      <c r="F35" s="341">
        <v>5.6461999999999997E-3</v>
      </c>
      <c r="G35" s="341">
        <v>3.5088060000000002E-3</v>
      </c>
      <c r="H35" s="341">
        <v>4.5335669999999996E-3</v>
      </c>
      <c r="I35" s="341">
        <v>4.411E-3</v>
      </c>
      <c r="J35" s="341">
        <v>4.6341610000000004E-3</v>
      </c>
      <c r="K35" s="341">
        <v>3.722267E-3</v>
      </c>
      <c r="L35" s="341">
        <v>5.5714190000000002E-3</v>
      </c>
      <c r="M35" s="341">
        <v>8.2599330000000006E-3</v>
      </c>
      <c r="N35" s="341">
        <v>7.9609350000000006E-3</v>
      </c>
      <c r="O35" s="341">
        <v>5.7828710000000002E-3</v>
      </c>
      <c r="P35" s="341">
        <v>8.0983570000000005E-3</v>
      </c>
      <c r="Q35" s="341">
        <v>8.9312899999999997E-3</v>
      </c>
      <c r="R35" s="341">
        <v>1.3684333E-2</v>
      </c>
      <c r="S35" s="341">
        <v>1.2153226E-2</v>
      </c>
      <c r="T35" s="341">
        <v>1.3048933E-2</v>
      </c>
      <c r="U35" s="341">
        <v>1.4145E-2</v>
      </c>
      <c r="V35" s="341">
        <v>1.5154645E-2</v>
      </c>
      <c r="W35" s="341">
        <v>1.5016233E-2</v>
      </c>
      <c r="X35" s="341">
        <v>1.5386323E-2</v>
      </c>
      <c r="Y35" s="341">
        <v>1.4581133E-2</v>
      </c>
      <c r="Z35" s="341">
        <v>2.0024935000000001E-2</v>
      </c>
      <c r="AA35" s="341">
        <v>2.0068032E-2</v>
      </c>
      <c r="AB35" s="341">
        <v>1.5123071E-2</v>
      </c>
      <c r="AC35" s="341">
        <v>1.9670903E-2</v>
      </c>
      <c r="AD35" s="341">
        <v>1.6786200000000001E-2</v>
      </c>
      <c r="AE35" s="341">
        <v>2.0577967999999999E-2</v>
      </c>
      <c r="AF35" s="341">
        <v>1.8938799999999999E-2</v>
      </c>
      <c r="AG35" s="341">
        <v>2.0268548000000001E-2</v>
      </c>
      <c r="AH35" s="341">
        <v>1.3317064999999999E-2</v>
      </c>
      <c r="AI35" s="341">
        <v>2.1412567E-2</v>
      </c>
      <c r="AJ35" s="341">
        <v>2.1420871000000001E-2</v>
      </c>
      <c r="AK35" s="341">
        <v>2.0753500000000001E-2</v>
      </c>
      <c r="AL35" s="341">
        <v>2.5512E-2</v>
      </c>
      <c r="AM35" s="341">
        <v>1.7348967999999999E-2</v>
      </c>
      <c r="AN35" s="341">
        <v>2.0942034000000002E-2</v>
      </c>
      <c r="AO35" s="341">
        <v>1.9634289999999999E-2</v>
      </c>
      <c r="AP35" s="341">
        <v>2.4433699999999999E-2</v>
      </c>
      <c r="AQ35" s="341">
        <v>1.4431387E-2</v>
      </c>
      <c r="AR35" s="341">
        <v>1.9723866999999999E-2</v>
      </c>
      <c r="AS35" s="341">
        <v>2.1016805999999999E-2</v>
      </c>
      <c r="AT35" s="341">
        <v>1.7905741999999999E-2</v>
      </c>
      <c r="AU35" s="341">
        <v>2.4851399999999999E-2</v>
      </c>
      <c r="AV35" s="341">
        <v>2.7459935000000001E-2</v>
      </c>
      <c r="AW35" s="341">
        <v>3.4490367000000001E-2</v>
      </c>
      <c r="AX35" s="341">
        <v>2.4336838999999999E-2</v>
      </c>
      <c r="AY35" s="852">
        <v>2.4630289999999999E-2</v>
      </c>
      <c r="AZ35" s="852">
        <v>3.6900428999999998E-2</v>
      </c>
      <c r="BA35" s="852">
        <v>3.0894031999999998E-2</v>
      </c>
      <c r="BB35" s="852">
        <v>3.2164632999999998E-2</v>
      </c>
      <c r="BC35" s="852">
        <v>3.4747258000000003E-2</v>
      </c>
      <c r="BD35" s="852">
        <v>4.2449800000000003E-2</v>
      </c>
      <c r="BE35" s="852">
        <v>3.3586709999999999E-2</v>
      </c>
      <c r="BF35" s="852">
        <v>2.9004289999999999E-2</v>
      </c>
      <c r="BG35" s="852">
        <v>3.8856000000000002E-2</v>
      </c>
      <c r="BH35" s="852">
        <v>4.1070599999999999E-2</v>
      </c>
      <c r="BI35" s="852">
        <v>4.1462100000000002E-2</v>
      </c>
      <c r="BJ35" s="352">
        <v>4.4913700000000001E-2</v>
      </c>
      <c r="BK35" s="352">
        <v>3.5998099999999998E-2</v>
      </c>
      <c r="BL35" s="352">
        <v>3.5988899999999997E-2</v>
      </c>
      <c r="BM35" s="352">
        <v>3.5294499999999999E-2</v>
      </c>
      <c r="BN35" s="352">
        <v>3.57069E-2</v>
      </c>
      <c r="BO35" s="352">
        <v>3.7120100000000003E-2</v>
      </c>
      <c r="BP35" s="352">
        <v>3.9143499999999998E-2</v>
      </c>
      <c r="BQ35" s="352">
        <v>3.8666100000000002E-2</v>
      </c>
      <c r="BR35" s="352">
        <v>4.0674599999999998E-2</v>
      </c>
      <c r="BS35" s="352">
        <v>4.37262E-2</v>
      </c>
      <c r="BT35" s="352">
        <v>4.4273800000000002E-2</v>
      </c>
      <c r="BU35" s="352">
        <v>4.51972E-2</v>
      </c>
      <c r="BV35" s="352">
        <v>4.63014E-2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852"/>
      <c r="AZ36" s="852"/>
      <c r="BA36" s="852"/>
      <c r="BB36" s="852"/>
      <c r="BC36" s="852"/>
      <c r="BD36" s="852"/>
      <c r="BE36" s="852"/>
      <c r="BF36" s="852"/>
      <c r="BG36" s="852"/>
      <c r="BH36" s="852"/>
      <c r="BI36" s="852"/>
      <c r="BJ36" s="352"/>
      <c r="BK36" s="352"/>
      <c r="BL36" s="352"/>
      <c r="BM36" s="352"/>
      <c r="BN36" s="352"/>
      <c r="BO36" s="352"/>
      <c r="BP36" s="352"/>
      <c r="BQ36" s="352"/>
      <c r="BR36" s="352"/>
      <c r="BS36" s="352"/>
      <c r="BT36" s="352"/>
      <c r="BU36" s="352"/>
      <c r="BV36" s="352"/>
    </row>
    <row r="37" spans="1:74" s="273" customFormat="1" ht="11.1" customHeight="1" x14ac:dyDescent="0.2">
      <c r="A37" s="548" t="s">
        <v>243</v>
      </c>
      <c r="B37" s="544" t="s">
        <v>1498</v>
      </c>
      <c r="C37" s="102">
        <v>7.723325</v>
      </c>
      <c r="D37" s="102">
        <v>7.8235749999999999</v>
      </c>
      <c r="E37" s="102">
        <v>8.5531550000000003</v>
      </c>
      <c r="F37" s="102">
        <v>8.8393800000000002</v>
      </c>
      <c r="G37" s="102">
        <v>9.0807749999999992</v>
      </c>
      <c r="H37" s="102">
        <v>9.3616659999999996</v>
      </c>
      <c r="I37" s="102">
        <v>9.2970620000000004</v>
      </c>
      <c r="J37" s="102">
        <v>9.1823250000000005</v>
      </c>
      <c r="K37" s="102">
        <v>8.9324600000000007</v>
      </c>
      <c r="L37" s="102">
        <v>9.0269370000000002</v>
      </c>
      <c r="M37" s="102">
        <v>9.0210779999999993</v>
      </c>
      <c r="N37" s="102">
        <v>8.8794160000000009</v>
      </c>
      <c r="O37" s="102">
        <v>8.0618730000000003</v>
      </c>
      <c r="P37" s="102">
        <v>8.6501760000000001</v>
      </c>
      <c r="Q37" s="102">
        <v>9.0051249999999996</v>
      </c>
      <c r="R37" s="102">
        <v>8.7987420000000007</v>
      </c>
      <c r="S37" s="102">
        <v>9.1191099999999992</v>
      </c>
      <c r="T37" s="102">
        <v>9.075113</v>
      </c>
      <c r="U37" s="102">
        <v>8.8115620000000003</v>
      </c>
      <c r="V37" s="102">
        <v>9.1153639999999996</v>
      </c>
      <c r="W37" s="102">
        <v>8.8466349999999991</v>
      </c>
      <c r="X37" s="102">
        <v>8.8067969999999995</v>
      </c>
      <c r="Y37" s="102">
        <v>8.8268369999999994</v>
      </c>
      <c r="Z37" s="102">
        <v>8.5959120000000002</v>
      </c>
      <c r="AA37" s="102">
        <v>8.2910260000000005</v>
      </c>
      <c r="AB37" s="102">
        <v>8.694903</v>
      </c>
      <c r="AC37" s="102">
        <v>9.0769289999999998</v>
      </c>
      <c r="AD37" s="102">
        <v>8.9440740000000005</v>
      </c>
      <c r="AE37" s="102">
        <v>9.0798850000000009</v>
      </c>
      <c r="AF37" s="102">
        <v>9.3657190000000003</v>
      </c>
      <c r="AG37" s="102">
        <v>8.9790080000000003</v>
      </c>
      <c r="AH37" s="102">
        <v>9.2444869999999995</v>
      </c>
      <c r="AI37" s="102">
        <v>8.8430999999999997</v>
      </c>
      <c r="AJ37" s="102">
        <v>9.0998470000000005</v>
      </c>
      <c r="AK37" s="102">
        <v>8.9098400000000009</v>
      </c>
      <c r="AL37" s="102">
        <v>8.7958689999999997</v>
      </c>
      <c r="AM37" s="102">
        <v>8.2903669999999998</v>
      </c>
      <c r="AN37" s="102">
        <v>8.6591609999999992</v>
      </c>
      <c r="AO37" s="102">
        <v>8.9370569999999994</v>
      </c>
      <c r="AP37" s="102">
        <v>8.8692729999999997</v>
      </c>
      <c r="AQ37" s="102">
        <v>9.3909450000000003</v>
      </c>
      <c r="AR37" s="102">
        <v>9.1993849999999995</v>
      </c>
      <c r="AS37" s="102">
        <v>9.317653</v>
      </c>
      <c r="AT37" s="102">
        <v>9.2571440000000003</v>
      </c>
      <c r="AU37" s="102">
        <v>8.9833510000000008</v>
      </c>
      <c r="AV37" s="102">
        <v>9.0698410000000003</v>
      </c>
      <c r="AW37" s="102">
        <v>8.8323289999999997</v>
      </c>
      <c r="AX37" s="102">
        <v>8.7726059999999997</v>
      </c>
      <c r="AY37" s="870">
        <v>8.4827619999999992</v>
      </c>
      <c r="AZ37" s="870">
        <v>8.681438</v>
      </c>
      <c r="BA37" s="870">
        <v>8.7645619999999997</v>
      </c>
      <c r="BB37" s="870">
        <v>8.9098170000000003</v>
      </c>
      <c r="BC37" s="870">
        <v>9.0566650000000006</v>
      </c>
      <c r="BD37" s="870">
        <v>9.2615870000000005</v>
      </c>
      <c r="BE37" s="870">
        <v>9.1501429999999999</v>
      </c>
      <c r="BF37" s="870">
        <v>9.2259320000000002</v>
      </c>
      <c r="BG37" s="870">
        <v>8.9524749999999997</v>
      </c>
      <c r="BH37" s="870">
        <v>8.8537096773999995</v>
      </c>
      <c r="BI37" s="870">
        <v>8.7546454666999995</v>
      </c>
      <c r="BJ37" s="559">
        <v>8.7336500000000008</v>
      </c>
      <c r="BK37" s="559">
        <v>8.3327010000000001</v>
      </c>
      <c r="BL37" s="559">
        <v>8.6414310000000008</v>
      </c>
      <c r="BM37" s="559">
        <v>8.8061910000000001</v>
      </c>
      <c r="BN37" s="559">
        <v>8.9506350000000001</v>
      </c>
      <c r="BO37" s="559">
        <v>9.0957930000000005</v>
      </c>
      <c r="BP37" s="559">
        <v>9.1338679999999997</v>
      </c>
      <c r="BQ37" s="559">
        <v>9.1048939999999998</v>
      </c>
      <c r="BR37" s="559">
        <v>9.1625630000000005</v>
      </c>
      <c r="BS37" s="559">
        <v>8.7839179999999999</v>
      </c>
      <c r="BT37" s="559">
        <v>8.7380530000000007</v>
      </c>
      <c r="BU37" s="559">
        <v>8.7687299999999997</v>
      </c>
      <c r="BV37" s="559">
        <v>8.7033799999999992</v>
      </c>
    </row>
    <row r="38" spans="1:74" ht="11.1" customHeight="1" x14ac:dyDescent="0.2">
      <c r="A38" s="270" t="s">
        <v>1527</v>
      </c>
      <c r="B38" s="545" t="s">
        <v>1499</v>
      </c>
      <c r="C38" s="341">
        <v>6.9659026128999999</v>
      </c>
      <c r="D38" s="341">
        <v>7.0352443570999998</v>
      </c>
      <c r="E38" s="341">
        <v>7.6576356129000001</v>
      </c>
      <c r="F38" s="341">
        <v>7.9658761333000001</v>
      </c>
      <c r="G38" s="341">
        <v>8.1246909355000003</v>
      </c>
      <c r="H38" s="341">
        <v>8.3933548333000001</v>
      </c>
      <c r="I38" s="341">
        <v>8.3328604516000002</v>
      </c>
      <c r="J38" s="341">
        <v>8.2479813548000003</v>
      </c>
      <c r="K38" s="341">
        <v>8.0198947999999994</v>
      </c>
      <c r="L38" s="341">
        <v>8.0515396452000001</v>
      </c>
      <c r="M38" s="341">
        <v>8.0625132666999999</v>
      </c>
      <c r="N38" s="341">
        <v>7.9576078065000004</v>
      </c>
      <c r="O38" s="341">
        <v>7.2218092258000004</v>
      </c>
      <c r="P38" s="341">
        <v>7.7845814286000001</v>
      </c>
      <c r="Q38" s="341">
        <v>8.0790455161000008</v>
      </c>
      <c r="R38" s="341">
        <v>7.9072709666999996</v>
      </c>
      <c r="S38" s="341">
        <v>8.1820404838999998</v>
      </c>
      <c r="T38" s="341">
        <v>8.1094875332999994</v>
      </c>
      <c r="U38" s="341">
        <v>7.9060714193999999</v>
      </c>
      <c r="V38" s="341">
        <v>8.1560213548</v>
      </c>
      <c r="W38" s="341">
        <v>7.9500885666999999</v>
      </c>
      <c r="X38" s="341">
        <v>7.8574542257999997</v>
      </c>
      <c r="Y38" s="341">
        <v>7.8835401333000004</v>
      </c>
      <c r="Z38" s="341">
        <v>7.7021191612999997</v>
      </c>
      <c r="AA38" s="341">
        <v>7.4110423548000002</v>
      </c>
      <c r="AB38" s="341">
        <v>7.8240577143000003</v>
      </c>
      <c r="AC38" s="341">
        <v>8.1381048709999995</v>
      </c>
      <c r="AD38" s="341">
        <v>8.0403854999999993</v>
      </c>
      <c r="AE38" s="341">
        <v>8.1379274515999995</v>
      </c>
      <c r="AF38" s="341">
        <v>8.3914656332999993</v>
      </c>
      <c r="AG38" s="341">
        <v>8.0566328709999997</v>
      </c>
      <c r="AH38" s="341">
        <v>8.2689053547999993</v>
      </c>
      <c r="AI38" s="341">
        <v>7.9349219333000001</v>
      </c>
      <c r="AJ38" s="341">
        <v>8.1309115805999994</v>
      </c>
      <c r="AK38" s="341">
        <v>7.9675802666999997</v>
      </c>
      <c r="AL38" s="341">
        <v>7.8889029355</v>
      </c>
      <c r="AM38" s="341">
        <v>7.4517540000000002</v>
      </c>
      <c r="AN38" s="341">
        <v>7.7409172759000002</v>
      </c>
      <c r="AO38" s="341">
        <v>8.0199646774000009</v>
      </c>
      <c r="AP38" s="341">
        <v>7.9935307333000001</v>
      </c>
      <c r="AQ38" s="341">
        <v>8.4071197419000008</v>
      </c>
      <c r="AR38" s="341">
        <v>8.2592204999999996</v>
      </c>
      <c r="AS38" s="341">
        <v>8.3476687418999997</v>
      </c>
      <c r="AT38" s="341">
        <v>8.3084886128999997</v>
      </c>
      <c r="AU38" s="341">
        <v>8.0622252332999995</v>
      </c>
      <c r="AV38" s="341">
        <v>8.1025456129000002</v>
      </c>
      <c r="AW38" s="341">
        <v>7.8995014000000001</v>
      </c>
      <c r="AX38" s="341">
        <v>7.8674743225999997</v>
      </c>
      <c r="AY38" s="852">
        <v>7.5951500000000003</v>
      </c>
      <c r="AZ38" s="852">
        <v>7.7715920000000001</v>
      </c>
      <c r="BA38" s="852">
        <v>7.8622063225999996</v>
      </c>
      <c r="BB38" s="852">
        <v>7.9584359332999997</v>
      </c>
      <c r="BC38" s="852">
        <v>8.1419525484000008</v>
      </c>
      <c r="BD38" s="852">
        <v>8.2857184999999998</v>
      </c>
      <c r="BE38" s="852">
        <v>8.1905369031999999</v>
      </c>
      <c r="BF38" s="852">
        <v>8.2726886452000006</v>
      </c>
      <c r="BG38" s="852">
        <v>8.0492399667000001</v>
      </c>
      <c r="BH38" s="852">
        <v>7.9180170414999997</v>
      </c>
      <c r="BI38" s="852">
        <v>7.8056463148999997</v>
      </c>
      <c r="BJ38" s="352">
        <v>7.8357770000000002</v>
      </c>
      <c r="BK38" s="352">
        <v>7.4584809999999999</v>
      </c>
      <c r="BL38" s="352">
        <v>7.7420059999999999</v>
      </c>
      <c r="BM38" s="352">
        <v>7.8981940000000002</v>
      </c>
      <c r="BN38" s="352">
        <v>8.0333570000000005</v>
      </c>
      <c r="BO38" s="352">
        <v>8.1416930000000001</v>
      </c>
      <c r="BP38" s="352">
        <v>8.1751520000000006</v>
      </c>
      <c r="BQ38" s="352">
        <v>8.1525890000000008</v>
      </c>
      <c r="BR38" s="352">
        <v>8.2072439999999993</v>
      </c>
      <c r="BS38" s="352">
        <v>7.8745609999999999</v>
      </c>
      <c r="BT38" s="352">
        <v>7.8056469999999996</v>
      </c>
      <c r="BU38" s="352">
        <v>7.8218350000000001</v>
      </c>
      <c r="BV38" s="352">
        <v>7.7811849999999998</v>
      </c>
    </row>
    <row r="39" spans="1:74" ht="11.1" customHeight="1" x14ac:dyDescent="0.2">
      <c r="A39" s="270" t="s">
        <v>509</v>
      </c>
      <c r="B39" s="545" t="s">
        <v>1120</v>
      </c>
      <c r="C39" s="341">
        <v>0.75742238709999998</v>
      </c>
      <c r="D39" s="341">
        <v>0.78833064285999999</v>
      </c>
      <c r="E39" s="341">
        <v>0.89551938710000001</v>
      </c>
      <c r="F39" s="341">
        <v>0.87350386667000002</v>
      </c>
      <c r="G39" s="341">
        <v>0.95608406452000005</v>
      </c>
      <c r="H39" s="341">
        <v>0.96831116666999995</v>
      </c>
      <c r="I39" s="341">
        <v>0.96420154839000005</v>
      </c>
      <c r="J39" s="341">
        <v>0.93434364516000001</v>
      </c>
      <c r="K39" s="341">
        <v>0.91256519999999997</v>
      </c>
      <c r="L39" s="341">
        <v>0.97539735484000001</v>
      </c>
      <c r="M39" s="341">
        <v>0.95856473333000003</v>
      </c>
      <c r="N39" s="341">
        <v>0.92180819354999999</v>
      </c>
      <c r="O39" s="341">
        <v>0.84006377419</v>
      </c>
      <c r="P39" s="341">
        <v>0.86559457142999996</v>
      </c>
      <c r="Q39" s="341">
        <v>0.92607948387000005</v>
      </c>
      <c r="R39" s="341">
        <v>0.89147103333</v>
      </c>
      <c r="S39" s="341">
        <v>0.93706951613</v>
      </c>
      <c r="T39" s="341">
        <v>0.96562546667000004</v>
      </c>
      <c r="U39" s="341">
        <v>0.90549058064999999</v>
      </c>
      <c r="V39" s="341">
        <v>0.95934264516000001</v>
      </c>
      <c r="W39" s="341">
        <v>0.89654643332999995</v>
      </c>
      <c r="X39" s="341">
        <v>0.94934277419000002</v>
      </c>
      <c r="Y39" s="341">
        <v>0.94329686667000001</v>
      </c>
      <c r="Z39" s="341">
        <v>0.89379283871000004</v>
      </c>
      <c r="AA39" s="341">
        <v>0.87998364516000005</v>
      </c>
      <c r="AB39" s="341">
        <v>0.87084528570999997</v>
      </c>
      <c r="AC39" s="341">
        <v>0.93882412903000001</v>
      </c>
      <c r="AD39" s="341">
        <v>0.90368850000000001</v>
      </c>
      <c r="AE39" s="341">
        <v>0.94195754839000001</v>
      </c>
      <c r="AF39" s="341">
        <v>0.97425336666999995</v>
      </c>
      <c r="AG39" s="341">
        <v>0.92237512902999996</v>
      </c>
      <c r="AH39" s="341">
        <v>0.97558164516000001</v>
      </c>
      <c r="AI39" s="341">
        <v>0.90817806667000001</v>
      </c>
      <c r="AJ39" s="341">
        <v>0.96893541935000005</v>
      </c>
      <c r="AK39" s="341">
        <v>0.94225973333000002</v>
      </c>
      <c r="AL39" s="341">
        <v>0.90696606451999995</v>
      </c>
      <c r="AM39" s="341">
        <v>0.83861300000000005</v>
      </c>
      <c r="AN39" s="341">
        <v>0.91824372413999999</v>
      </c>
      <c r="AO39" s="341">
        <v>0.91709232257999995</v>
      </c>
      <c r="AP39" s="341">
        <v>0.87574226666999999</v>
      </c>
      <c r="AQ39" s="341">
        <v>0.98382525805999999</v>
      </c>
      <c r="AR39" s="341">
        <v>0.94016449999999996</v>
      </c>
      <c r="AS39" s="341">
        <v>0.96998425805999999</v>
      </c>
      <c r="AT39" s="341">
        <v>0.94865538709999997</v>
      </c>
      <c r="AU39" s="341">
        <v>0.92112576667000001</v>
      </c>
      <c r="AV39" s="341">
        <v>0.96729538709999996</v>
      </c>
      <c r="AW39" s="341">
        <v>0.93282759999999998</v>
      </c>
      <c r="AX39" s="341">
        <v>0.90513167742</v>
      </c>
      <c r="AY39" s="852">
        <v>0.88761199999999996</v>
      </c>
      <c r="AZ39" s="852">
        <v>0.90984600000000004</v>
      </c>
      <c r="BA39" s="852">
        <v>0.90235567742</v>
      </c>
      <c r="BB39" s="852">
        <v>0.95138106667</v>
      </c>
      <c r="BC39" s="852">
        <v>0.91471245161000003</v>
      </c>
      <c r="BD39" s="852">
        <v>0.97586850000000003</v>
      </c>
      <c r="BE39" s="852">
        <v>0.95960609676999997</v>
      </c>
      <c r="BF39" s="852">
        <v>0.95324335484</v>
      </c>
      <c r="BG39" s="852">
        <v>0.90323503332999999</v>
      </c>
      <c r="BH39" s="852">
        <v>0.93569263593999996</v>
      </c>
      <c r="BI39" s="852">
        <v>0.94899915172000004</v>
      </c>
      <c r="BJ39" s="352">
        <v>0.89787280000000003</v>
      </c>
      <c r="BK39" s="352">
        <v>0.87422029999999995</v>
      </c>
      <c r="BL39" s="352">
        <v>0.89942509999999998</v>
      </c>
      <c r="BM39" s="352">
        <v>0.9079971</v>
      </c>
      <c r="BN39" s="352">
        <v>0.91727780000000003</v>
      </c>
      <c r="BO39" s="352">
        <v>0.95410070000000002</v>
      </c>
      <c r="BP39" s="352">
        <v>0.9587156</v>
      </c>
      <c r="BQ39" s="352">
        <v>0.95230539999999997</v>
      </c>
      <c r="BR39" s="352">
        <v>0.95531900000000003</v>
      </c>
      <c r="BS39" s="352">
        <v>0.90935679999999997</v>
      </c>
      <c r="BT39" s="352">
        <v>0.93240630000000002</v>
      </c>
      <c r="BU39" s="352">
        <v>0.94689440000000002</v>
      </c>
      <c r="BV39" s="352">
        <v>0.92219479999999998</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870"/>
      <c r="AZ40" s="870"/>
      <c r="BA40" s="870"/>
      <c r="BB40" s="870"/>
      <c r="BC40" s="870"/>
      <c r="BD40" s="870"/>
      <c r="BE40" s="870"/>
      <c r="BF40" s="870"/>
      <c r="BG40" s="870"/>
      <c r="BH40" s="870"/>
      <c r="BI40" s="870"/>
      <c r="BJ40" s="559"/>
      <c r="BK40" s="559"/>
      <c r="BL40" s="559"/>
      <c r="BM40" s="559"/>
      <c r="BN40" s="559"/>
      <c r="BO40" s="559"/>
      <c r="BP40" s="559"/>
      <c r="BQ40" s="559"/>
      <c r="BR40" s="559"/>
      <c r="BS40" s="559"/>
      <c r="BT40" s="559"/>
      <c r="BU40" s="559"/>
      <c r="BV40" s="559"/>
    </row>
    <row r="41" spans="1:74" ht="11.1" customHeight="1" x14ac:dyDescent="0.2">
      <c r="A41" s="548" t="s">
        <v>1500</v>
      </c>
      <c r="B41" s="544" t="s">
        <v>1542</v>
      </c>
      <c r="C41" s="102">
        <v>4.0223546780000001</v>
      </c>
      <c r="D41" s="102">
        <v>4.089018179</v>
      </c>
      <c r="E41" s="102">
        <v>4.2055541940000003</v>
      </c>
      <c r="F41" s="102">
        <v>4.1788753669999998</v>
      </c>
      <c r="G41" s="102">
        <v>4.0436356460000002</v>
      </c>
      <c r="H41" s="102">
        <v>4.0732759999999999</v>
      </c>
      <c r="I41" s="102">
        <v>3.7946329680000002</v>
      </c>
      <c r="J41" s="102">
        <v>4.1280330000000003</v>
      </c>
      <c r="K41" s="102">
        <v>4.1413733669999999</v>
      </c>
      <c r="L41" s="102">
        <v>4.1317570970000004</v>
      </c>
      <c r="M41" s="102">
        <v>4.3481722999999999</v>
      </c>
      <c r="N41" s="102">
        <v>4.1070958390000003</v>
      </c>
      <c r="O41" s="102">
        <v>4.2574607090000001</v>
      </c>
      <c r="P41" s="102">
        <v>4.5033921069999998</v>
      </c>
      <c r="Q41" s="102">
        <v>4.3362296130000004</v>
      </c>
      <c r="R41" s="102">
        <v>4.1358586659999999</v>
      </c>
      <c r="S41" s="102">
        <v>4.0267070650000001</v>
      </c>
      <c r="T41" s="102">
        <v>4.2395681339999998</v>
      </c>
      <c r="U41" s="102">
        <v>3.8777358710000001</v>
      </c>
      <c r="V41" s="102">
        <v>4.1160740970000003</v>
      </c>
      <c r="W41" s="102">
        <v>4.2479195000000001</v>
      </c>
      <c r="X41" s="102">
        <v>4.3504983230000001</v>
      </c>
      <c r="Y41" s="102">
        <v>4.2378699659999999</v>
      </c>
      <c r="Z41" s="102">
        <v>3.969330807</v>
      </c>
      <c r="AA41" s="102">
        <v>4.1580633550000003</v>
      </c>
      <c r="AB41" s="102">
        <v>4.2055319290000002</v>
      </c>
      <c r="AC41" s="102">
        <v>4.3372059030000001</v>
      </c>
      <c r="AD41" s="102">
        <v>4.0983022670000002</v>
      </c>
      <c r="AE41" s="102">
        <v>4.2152320000000003</v>
      </c>
      <c r="AF41" s="102">
        <v>4.2620159339999999</v>
      </c>
      <c r="AG41" s="102">
        <v>3.8289207099999998</v>
      </c>
      <c r="AH41" s="102">
        <v>4.333069096</v>
      </c>
      <c r="AI41" s="102">
        <v>4.1472185000000001</v>
      </c>
      <c r="AJ41" s="102">
        <v>4.3336257739999997</v>
      </c>
      <c r="AK41" s="102">
        <v>4.1926370659999996</v>
      </c>
      <c r="AL41" s="102">
        <v>3.9447493229999999</v>
      </c>
      <c r="AM41" s="102">
        <v>4.1060935489999997</v>
      </c>
      <c r="AN41" s="102">
        <v>4.2222624130000002</v>
      </c>
      <c r="AO41" s="102">
        <v>3.9770503549999998</v>
      </c>
      <c r="AP41" s="102">
        <v>4.1005259330000001</v>
      </c>
      <c r="AQ41" s="102">
        <v>4.084549516</v>
      </c>
      <c r="AR41" s="102">
        <v>3.9955729999999998</v>
      </c>
      <c r="AS41" s="102">
        <v>4.0517141939999997</v>
      </c>
      <c r="AT41" s="102">
        <v>4.1986736450000004</v>
      </c>
      <c r="AU41" s="102">
        <v>4.0054527000000002</v>
      </c>
      <c r="AV41" s="102">
        <v>4.4439629350000001</v>
      </c>
      <c r="AW41" s="102">
        <v>3.9883462669999998</v>
      </c>
      <c r="AX41" s="102">
        <v>4.041238903</v>
      </c>
      <c r="AY41" s="870">
        <v>4.2345587419999999</v>
      </c>
      <c r="AZ41" s="870">
        <v>4.2100436070000002</v>
      </c>
      <c r="BA41" s="870">
        <v>4.0959290639999999</v>
      </c>
      <c r="BB41" s="870">
        <v>4.0896555330000002</v>
      </c>
      <c r="BC41" s="870">
        <v>3.9726523550000001</v>
      </c>
      <c r="BD41" s="870">
        <v>4.1113828000000003</v>
      </c>
      <c r="BE41" s="870">
        <v>3.9874905159999998</v>
      </c>
      <c r="BF41" s="870">
        <v>3.9456580639999999</v>
      </c>
      <c r="BG41" s="870">
        <v>3.9643489999999999</v>
      </c>
      <c r="BH41" s="870">
        <v>4.1374992613000003</v>
      </c>
      <c r="BI41" s="870">
        <v>3.9440086000000001</v>
      </c>
      <c r="BJ41" s="559">
        <v>4.0088119999999998</v>
      </c>
      <c r="BK41" s="559">
        <v>4.1014290000000004</v>
      </c>
      <c r="BL41" s="559">
        <v>4.1777119999999996</v>
      </c>
      <c r="BM41" s="559">
        <v>4.1420640000000004</v>
      </c>
      <c r="BN41" s="559">
        <v>4.1194639999999998</v>
      </c>
      <c r="BO41" s="559">
        <v>4.0367680000000004</v>
      </c>
      <c r="BP41" s="559">
        <v>4.1601619999999997</v>
      </c>
      <c r="BQ41" s="559">
        <v>4.042046</v>
      </c>
      <c r="BR41" s="559">
        <v>4.1693559999999996</v>
      </c>
      <c r="BS41" s="559">
        <v>4.1660370000000002</v>
      </c>
      <c r="BT41" s="559">
        <v>4.3628130000000001</v>
      </c>
      <c r="BU41" s="559">
        <v>4.1029159999999996</v>
      </c>
      <c r="BV41" s="559">
        <v>4.0431569999999999</v>
      </c>
    </row>
    <row r="42" spans="1:74" s="239" customFormat="1" ht="11.1" customHeight="1" x14ac:dyDescent="0.2">
      <c r="A42" s="270" t="s">
        <v>245</v>
      </c>
      <c r="B42" s="818" t="s">
        <v>1114</v>
      </c>
      <c r="C42" s="341">
        <v>3.9364659999999998</v>
      </c>
      <c r="D42" s="341">
        <v>3.9684219999999999</v>
      </c>
      <c r="E42" s="341">
        <v>4.0771480000000002</v>
      </c>
      <c r="F42" s="341">
        <v>4.0483609999999999</v>
      </c>
      <c r="G42" s="341">
        <v>3.90015</v>
      </c>
      <c r="H42" s="341">
        <v>3.9457260000000001</v>
      </c>
      <c r="I42" s="341">
        <v>3.674569</v>
      </c>
      <c r="J42" s="341">
        <v>3.9843839999999999</v>
      </c>
      <c r="K42" s="341">
        <v>4.0319989999999999</v>
      </c>
      <c r="L42" s="341">
        <v>3.9673919999999998</v>
      </c>
      <c r="M42" s="341">
        <v>4.1903800000000002</v>
      </c>
      <c r="N42" s="341">
        <v>3.9501110000000001</v>
      </c>
      <c r="O42" s="341">
        <v>4.1287419999999999</v>
      </c>
      <c r="P42" s="341">
        <v>4.3648769999999999</v>
      </c>
      <c r="Q42" s="341">
        <v>4.1832260000000003</v>
      </c>
      <c r="R42" s="341">
        <v>3.9756010000000002</v>
      </c>
      <c r="S42" s="341">
        <v>3.8757510000000002</v>
      </c>
      <c r="T42" s="341">
        <v>4.0492489999999997</v>
      </c>
      <c r="U42" s="341">
        <v>3.72153</v>
      </c>
      <c r="V42" s="341">
        <v>3.9404870000000001</v>
      </c>
      <c r="W42" s="341">
        <v>4.0874629999999996</v>
      </c>
      <c r="X42" s="341">
        <v>4.1628230000000004</v>
      </c>
      <c r="Y42" s="341">
        <v>4.0594900000000003</v>
      </c>
      <c r="Z42" s="341">
        <v>3.7927200000000001</v>
      </c>
      <c r="AA42" s="341">
        <v>3.9668009999999998</v>
      </c>
      <c r="AB42" s="341">
        <v>3.9985900000000001</v>
      </c>
      <c r="AC42" s="341">
        <v>4.11348</v>
      </c>
      <c r="AD42" s="341">
        <v>3.878568</v>
      </c>
      <c r="AE42" s="341">
        <v>3.9190770000000001</v>
      </c>
      <c r="AF42" s="341">
        <v>3.9775459999999998</v>
      </c>
      <c r="AG42" s="341">
        <v>3.5832959999999998</v>
      </c>
      <c r="AH42" s="341">
        <v>4.0520769999999997</v>
      </c>
      <c r="AI42" s="341">
        <v>3.8577789999999998</v>
      </c>
      <c r="AJ42" s="341">
        <v>4.0606920000000004</v>
      </c>
      <c r="AK42" s="341">
        <v>3.9502809999999999</v>
      </c>
      <c r="AL42" s="341">
        <v>3.6433080000000002</v>
      </c>
      <c r="AM42" s="341">
        <v>3.8555299999999999</v>
      </c>
      <c r="AN42" s="341">
        <v>3.899823</v>
      </c>
      <c r="AO42" s="341">
        <v>3.6926580000000002</v>
      </c>
      <c r="AP42" s="341">
        <v>3.792583</v>
      </c>
      <c r="AQ42" s="341">
        <v>3.7688809999999999</v>
      </c>
      <c r="AR42" s="341">
        <v>3.6625909999999999</v>
      </c>
      <c r="AS42" s="341">
        <v>3.699125</v>
      </c>
      <c r="AT42" s="341">
        <v>3.8887130000000001</v>
      </c>
      <c r="AU42" s="341">
        <v>3.6871510000000001</v>
      </c>
      <c r="AV42" s="341">
        <v>4.1307429999999998</v>
      </c>
      <c r="AW42" s="341">
        <v>3.6799059999999999</v>
      </c>
      <c r="AX42" s="341">
        <v>3.7427899999999998</v>
      </c>
      <c r="AY42" s="852">
        <v>4.0643890000000003</v>
      </c>
      <c r="AZ42" s="852">
        <v>3.9966400000000002</v>
      </c>
      <c r="BA42" s="852">
        <v>3.8940049999999999</v>
      </c>
      <c r="BB42" s="852">
        <v>3.8829660000000001</v>
      </c>
      <c r="BC42" s="852">
        <v>3.7890160000000002</v>
      </c>
      <c r="BD42" s="852">
        <v>3.96461</v>
      </c>
      <c r="BE42" s="852">
        <v>3.8036560000000001</v>
      </c>
      <c r="BF42" s="852">
        <v>3.7723779999999998</v>
      </c>
      <c r="BG42" s="852">
        <v>3.7691880000000002</v>
      </c>
      <c r="BH42" s="852">
        <v>3.9306451613000002</v>
      </c>
      <c r="BI42" s="852">
        <v>3.7244858999999999</v>
      </c>
      <c r="BJ42" s="352">
        <v>3.777549</v>
      </c>
      <c r="BK42" s="352">
        <v>3.9216920000000002</v>
      </c>
      <c r="BL42" s="352">
        <v>3.9696250000000002</v>
      </c>
      <c r="BM42" s="352">
        <v>3.9217550000000001</v>
      </c>
      <c r="BN42" s="352">
        <v>3.8746320000000001</v>
      </c>
      <c r="BO42" s="352">
        <v>3.7629269999999999</v>
      </c>
      <c r="BP42" s="352">
        <v>3.874949</v>
      </c>
      <c r="BQ42" s="352">
        <v>3.7464940000000002</v>
      </c>
      <c r="BR42" s="352">
        <v>3.872433</v>
      </c>
      <c r="BS42" s="352">
        <v>3.865774</v>
      </c>
      <c r="BT42" s="352">
        <v>4.0586970000000004</v>
      </c>
      <c r="BU42" s="352">
        <v>3.7974209999999999</v>
      </c>
      <c r="BV42" s="352">
        <v>3.7284639999999998</v>
      </c>
    </row>
    <row r="43" spans="1:74" s="239" customFormat="1" ht="11.1" customHeight="1" x14ac:dyDescent="0.2">
      <c r="A43" s="270" t="s">
        <v>1528</v>
      </c>
      <c r="B43" s="819" t="s">
        <v>1501</v>
      </c>
      <c r="C43" s="341">
        <v>3.8849490000000002</v>
      </c>
      <c r="D43" s="341">
        <v>3.9156719999999998</v>
      </c>
      <c r="E43" s="341">
        <v>4.0169860000000002</v>
      </c>
      <c r="F43" s="341">
        <v>3.9835609999999999</v>
      </c>
      <c r="G43" s="341">
        <v>3.8412790000000001</v>
      </c>
      <c r="H43" s="341">
        <v>3.88456</v>
      </c>
      <c r="I43" s="341">
        <v>3.6157620000000001</v>
      </c>
      <c r="J43" s="341">
        <v>3.9258030000000002</v>
      </c>
      <c r="K43" s="341">
        <v>3.9670320000000001</v>
      </c>
      <c r="L43" s="341">
        <v>3.9144559999999999</v>
      </c>
      <c r="M43" s="341">
        <v>4.1359130000000004</v>
      </c>
      <c r="N43" s="341">
        <v>3.8944329999999998</v>
      </c>
      <c r="O43" s="341">
        <v>4.0772250000000003</v>
      </c>
      <c r="P43" s="341">
        <v>4.310162</v>
      </c>
      <c r="Q43" s="341">
        <v>4.1238070000000002</v>
      </c>
      <c r="R43" s="341">
        <v>3.9159009999999999</v>
      </c>
      <c r="S43" s="341">
        <v>3.8174610000000002</v>
      </c>
      <c r="T43" s="341">
        <v>3.9904489999999999</v>
      </c>
      <c r="U43" s="341">
        <v>3.6653039999999999</v>
      </c>
      <c r="V43" s="341">
        <v>3.8821319999999999</v>
      </c>
      <c r="W43" s="341">
        <v>4.0268629999999996</v>
      </c>
      <c r="X43" s="341">
        <v>4.1063070000000002</v>
      </c>
      <c r="Y43" s="341">
        <v>4.0031559999999997</v>
      </c>
      <c r="Z43" s="341">
        <v>3.7387199999999998</v>
      </c>
      <c r="AA43" s="341">
        <v>3.9129299999999998</v>
      </c>
      <c r="AB43" s="341">
        <v>3.938733</v>
      </c>
      <c r="AC43" s="341">
        <v>4.0510279999999996</v>
      </c>
      <c r="AD43" s="341">
        <v>3.8202020000000001</v>
      </c>
      <c r="AE43" s="341">
        <v>3.8551739999999999</v>
      </c>
      <c r="AF43" s="341">
        <v>3.9095789999999999</v>
      </c>
      <c r="AG43" s="341">
        <v>3.5300699999999998</v>
      </c>
      <c r="AH43" s="341">
        <v>3.9862709999999999</v>
      </c>
      <c r="AI43" s="341">
        <v>3.7972790000000001</v>
      </c>
      <c r="AJ43" s="341">
        <v>4.0044009999999997</v>
      </c>
      <c r="AK43" s="341">
        <v>3.8981479999999999</v>
      </c>
      <c r="AL43" s="341">
        <v>3.5955010000000001</v>
      </c>
      <c r="AM43" s="341">
        <v>3.8067880000000001</v>
      </c>
      <c r="AN43" s="341">
        <v>3.8500299999999998</v>
      </c>
      <c r="AO43" s="341">
        <v>3.6417549999999999</v>
      </c>
      <c r="AP43" s="341">
        <v>3.7282160000000002</v>
      </c>
      <c r="AQ43" s="341">
        <v>3.7109130000000001</v>
      </c>
      <c r="AR43" s="341">
        <v>3.6027239999999998</v>
      </c>
      <c r="AS43" s="341">
        <v>3.640673</v>
      </c>
      <c r="AT43" s="341">
        <v>3.829971</v>
      </c>
      <c r="AU43" s="341">
        <v>3.6313170000000001</v>
      </c>
      <c r="AV43" s="341">
        <v>4.07484</v>
      </c>
      <c r="AW43" s="341">
        <v>3.6299060000000001</v>
      </c>
      <c r="AX43" s="341">
        <v>3.6934999999999998</v>
      </c>
      <c r="AY43" s="852">
        <v>4.0163890000000002</v>
      </c>
      <c r="AZ43" s="852">
        <v>3.9531399999999999</v>
      </c>
      <c r="BA43" s="852">
        <v>3.8524560000000001</v>
      </c>
      <c r="BB43" s="852">
        <v>3.837799</v>
      </c>
      <c r="BC43" s="852">
        <v>3.7443059999999999</v>
      </c>
      <c r="BD43" s="852">
        <v>3.9217430000000002</v>
      </c>
      <c r="BE43" s="852">
        <v>3.757946</v>
      </c>
      <c r="BF43" s="852">
        <v>3.7271190000000001</v>
      </c>
      <c r="BG43" s="852">
        <v>3.7214209999999999</v>
      </c>
      <c r="BH43" s="852">
        <v>3.8847799613</v>
      </c>
      <c r="BI43" s="852">
        <v>3.6819492</v>
      </c>
      <c r="BJ43" s="352">
        <v>3.7367940000000002</v>
      </c>
      <c r="BK43" s="352">
        <v>3.8802690000000002</v>
      </c>
      <c r="BL43" s="352">
        <v>3.9268909999999999</v>
      </c>
      <c r="BM43" s="352">
        <v>3.8755700000000002</v>
      </c>
      <c r="BN43" s="352">
        <v>3.8243900000000002</v>
      </c>
      <c r="BO43" s="352">
        <v>3.71211</v>
      </c>
      <c r="BP43" s="352">
        <v>3.8205439999999999</v>
      </c>
      <c r="BQ43" s="352">
        <v>3.6941389999999998</v>
      </c>
      <c r="BR43" s="352">
        <v>3.815725</v>
      </c>
      <c r="BS43" s="352">
        <v>3.8083290000000001</v>
      </c>
      <c r="BT43" s="352">
        <v>4.006507</v>
      </c>
      <c r="BU43" s="352">
        <v>3.7489249999999998</v>
      </c>
      <c r="BV43" s="352">
        <v>3.6823139999999999</v>
      </c>
    </row>
    <row r="44" spans="1:74" s="239" customFormat="1" ht="11.1" customHeight="1" x14ac:dyDescent="0.2">
      <c r="A44" s="270" t="s">
        <v>1490</v>
      </c>
      <c r="B44" s="550" t="s">
        <v>1543</v>
      </c>
      <c r="C44" s="341">
        <v>4.5323000000000002E-2</v>
      </c>
      <c r="D44" s="341">
        <v>4.4035999999999999E-2</v>
      </c>
      <c r="E44" s="341">
        <v>5.0709999999999998E-2</v>
      </c>
      <c r="F44" s="341">
        <v>5.6333000000000001E-2</v>
      </c>
      <c r="G44" s="341">
        <v>4.9515999999999998E-2</v>
      </c>
      <c r="H44" s="341">
        <v>4.9333000000000002E-2</v>
      </c>
      <c r="I44" s="341">
        <v>4.5838999999999998E-2</v>
      </c>
      <c r="J44" s="341">
        <v>4.7097E-2</v>
      </c>
      <c r="K44" s="341">
        <v>5.04E-2</v>
      </c>
      <c r="L44" s="341">
        <v>4.3226000000000001E-2</v>
      </c>
      <c r="M44" s="341">
        <v>4.3367000000000003E-2</v>
      </c>
      <c r="N44" s="341">
        <v>4.2742000000000002E-2</v>
      </c>
      <c r="O44" s="341">
        <v>3.9194E-2</v>
      </c>
      <c r="P44" s="341">
        <v>4.3535999999999998E-2</v>
      </c>
      <c r="Q44" s="341">
        <v>4.829E-2</v>
      </c>
      <c r="R44" s="341">
        <v>4.7867E-2</v>
      </c>
      <c r="S44" s="341">
        <v>4.8645000000000001E-2</v>
      </c>
      <c r="T44" s="341">
        <v>4.5967000000000001E-2</v>
      </c>
      <c r="U44" s="341">
        <v>4.3936000000000003E-2</v>
      </c>
      <c r="V44" s="341">
        <v>4.6096999999999999E-2</v>
      </c>
      <c r="W44" s="341">
        <v>4.6233000000000003E-2</v>
      </c>
      <c r="X44" s="341">
        <v>4.3226000000000001E-2</v>
      </c>
      <c r="Y44" s="341">
        <v>4.1266999999999998E-2</v>
      </c>
      <c r="Z44" s="341">
        <v>4.129E-2</v>
      </c>
      <c r="AA44" s="341">
        <v>4.1452000000000003E-2</v>
      </c>
      <c r="AB44" s="341">
        <v>4.4821E-2</v>
      </c>
      <c r="AC44" s="341">
        <v>4.7258000000000001E-2</v>
      </c>
      <c r="AD44" s="341">
        <v>4.9033E-2</v>
      </c>
      <c r="AE44" s="341">
        <v>5.0871E-2</v>
      </c>
      <c r="AF44" s="341">
        <v>4.9099999999999998E-2</v>
      </c>
      <c r="AG44" s="341">
        <v>4.5644999999999998E-2</v>
      </c>
      <c r="AH44" s="341">
        <v>4.8258000000000002E-2</v>
      </c>
      <c r="AI44" s="341">
        <v>4.8333000000000001E-2</v>
      </c>
      <c r="AJ44" s="341">
        <v>4.7194E-2</v>
      </c>
      <c r="AK44" s="341">
        <v>4.4999999999999998E-2</v>
      </c>
      <c r="AL44" s="341">
        <v>4.1194000000000001E-2</v>
      </c>
      <c r="AM44" s="341">
        <v>4.1645000000000001E-2</v>
      </c>
      <c r="AN44" s="341">
        <v>4.3621E-2</v>
      </c>
      <c r="AO44" s="341">
        <v>4.2418999999999998E-2</v>
      </c>
      <c r="AP44" s="341">
        <v>5.8700000000000002E-2</v>
      </c>
      <c r="AQ44" s="341">
        <v>4.8742000000000001E-2</v>
      </c>
      <c r="AR44" s="341">
        <v>4.7600000000000003E-2</v>
      </c>
      <c r="AS44" s="341">
        <v>4.3742000000000003E-2</v>
      </c>
      <c r="AT44" s="341">
        <v>4.6065000000000002E-2</v>
      </c>
      <c r="AU44" s="341">
        <v>4.2367000000000002E-2</v>
      </c>
      <c r="AV44" s="341">
        <v>4.0773999999999998E-2</v>
      </c>
      <c r="AW44" s="341">
        <v>3.4932999999999999E-2</v>
      </c>
      <c r="AX44" s="341">
        <v>3.7129000000000002E-2</v>
      </c>
      <c r="AY44" s="852">
        <v>3.4870999999999999E-2</v>
      </c>
      <c r="AZ44" s="852">
        <v>3.2178999999999999E-2</v>
      </c>
      <c r="BA44" s="852">
        <v>3.0096999999999999E-2</v>
      </c>
      <c r="BB44" s="852">
        <v>3.4367000000000002E-2</v>
      </c>
      <c r="BC44" s="852">
        <v>3.3903000000000003E-2</v>
      </c>
      <c r="BD44" s="852">
        <v>2.9567E-2</v>
      </c>
      <c r="BE44" s="852">
        <v>3.0452E-2</v>
      </c>
      <c r="BF44" s="852">
        <v>3.2065000000000003E-2</v>
      </c>
      <c r="BG44" s="852">
        <v>3.2967000000000003E-2</v>
      </c>
      <c r="BH44" s="852">
        <v>3.3730900000000001E-2</v>
      </c>
      <c r="BI44" s="852">
        <v>3.02679E-2</v>
      </c>
      <c r="BJ44" s="352">
        <v>3.03199E-2</v>
      </c>
      <c r="BK44" s="352">
        <v>3.04432E-2</v>
      </c>
      <c r="BL44" s="352">
        <v>3.1909800000000002E-2</v>
      </c>
      <c r="BM44" s="352">
        <v>3.4660000000000003E-2</v>
      </c>
      <c r="BN44" s="352">
        <v>4.08501E-2</v>
      </c>
      <c r="BO44" s="352">
        <v>4.0145800000000002E-2</v>
      </c>
      <c r="BP44" s="352">
        <v>4.0090300000000002E-2</v>
      </c>
      <c r="BQ44" s="352">
        <v>3.98967E-2</v>
      </c>
      <c r="BR44" s="352">
        <v>4.2789099999999997E-2</v>
      </c>
      <c r="BS44" s="352">
        <v>4.4335399999999997E-2</v>
      </c>
      <c r="BT44" s="352">
        <v>3.9773000000000003E-2</v>
      </c>
      <c r="BU44" s="352">
        <v>3.6108399999999999E-2</v>
      </c>
      <c r="BV44" s="352">
        <v>3.5668199999999997E-2</v>
      </c>
    </row>
    <row r="45" spans="1:74" s="239" customFormat="1" ht="11.1" customHeight="1" x14ac:dyDescent="0.2">
      <c r="A45" s="269" t="s">
        <v>1491</v>
      </c>
      <c r="B45" s="550" t="s">
        <v>1516</v>
      </c>
      <c r="C45" s="341">
        <v>6.1939999999999999E-3</v>
      </c>
      <c r="D45" s="341">
        <v>8.7139999999999995E-3</v>
      </c>
      <c r="E45" s="341">
        <v>9.4520000000000003E-3</v>
      </c>
      <c r="F45" s="341">
        <v>8.4670000000000006E-3</v>
      </c>
      <c r="G45" s="341">
        <v>9.3550000000000005E-3</v>
      </c>
      <c r="H45" s="341">
        <v>1.1833E-2</v>
      </c>
      <c r="I45" s="341">
        <v>1.2968E-2</v>
      </c>
      <c r="J45" s="341">
        <v>1.1483999999999999E-2</v>
      </c>
      <c r="K45" s="341">
        <v>1.4567E-2</v>
      </c>
      <c r="L45" s="341">
        <v>9.7099999999999999E-3</v>
      </c>
      <c r="M45" s="341">
        <v>1.11E-2</v>
      </c>
      <c r="N45" s="341">
        <v>1.2936E-2</v>
      </c>
      <c r="O45" s="341">
        <v>1.2323000000000001E-2</v>
      </c>
      <c r="P45" s="341">
        <v>1.1179E-2</v>
      </c>
      <c r="Q45" s="341">
        <v>1.1129E-2</v>
      </c>
      <c r="R45" s="341">
        <v>1.1833E-2</v>
      </c>
      <c r="S45" s="341">
        <v>9.6450000000000008E-3</v>
      </c>
      <c r="T45" s="341">
        <v>1.2833000000000001E-2</v>
      </c>
      <c r="U45" s="341">
        <v>1.2290000000000001E-2</v>
      </c>
      <c r="V45" s="341">
        <v>1.2258E-2</v>
      </c>
      <c r="W45" s="341">
        <v>1.4367E-2</v>
      </c>
      <c r="X45" s="341">
        <v>1.329E-2</v>
      </c>
      <c r="Y45" s="341">
        <v>1.5067000000000001E-2</v>
      </c>
      <c r="Z45" s="341">
        <v>1.2710000000000001E-2</v>
      </c>
      <c r="AA45" s="341">
        <v>1.2418999999999999E-2</v>
      </c>
      <c r="AB45" s="341">
        <v>1.5036000000000001E-2</v>
      </c>
      <c r="AC45" s="341">
        <v>1.5193999999999999E-2</v>
      </c>
      <c r="AD45" s="341">
        <v>9.3329999999999993E-3</v>
      </c>
      <c r="AE45" s="341">
        <v>1.3032E-2</v>
      </c>
      <c r="AF45" s="341">
        <v>1.8866999999999998E-2</v>
      </c>
      <c r="AG45" s="341">
        <v>7.5810000000000001E-3</v>
      </c>
      <c r="AH45" s="341">
        <v>1.7548000000000001E-2</v>
      </c>
      <c r="AI45" s="341">
        <v>1.2167000000000001E-2</v>
      </c>
      <c r="AJ45" s="341">
        <v>9.0969999999999992E-3</v>
      </c>
      <c r="AK45" s="341">
        <v>7.1329999999999996E-3</v>
      </c>
      <c r="AL45" s="341">
        <v>6.613E-3</v>
      </c>
      <c r="AM45" s="341">
        <v>7.097E-3</v>
      </c>
      <c r="AN45" s="341">
        <v>6.1720000000000004E-3</v>
      </c>
      <c r="AO45" s="341">
        <v>8.4840000000000002E-3</v>
      </c>
      <c r="AP45" s="341">
        <v>5.6670000000000002E-3</v>
      </c>
      <c r="AQ45" s="341">
        <v>9.2259999999999998E-3</v>
      </c>
      <c r="AR45" s="341">
        <v>1.2267E-2</v>
      </c>
      <c r="AS45" s="341">
        <v>1.4710000000000001E-2</v>
      </c>
      <c r="AT45" s="341">
        <v>1.2677000000000001E-2</v>
      </c>
      <c r="AU45" s="341">
        <v>1.3467E-2</v>
      </c>
      <c r="AV45" s="341">
        <v>1.5129E-2</v>
      </c>
      <c r="AW45" s="341">
        <v>1.5067000000000001E-2</v>
      </c>
      <c r="AX45" s="341">
        <v>1.2161E-2</v>
      </c>
      <c r="AY45" s="852">
        <v>1.3129E-2</v>
      </c>
      <c r="AZ45" s="852">
        <v>1.1320999999999999E-2</v>
      </c>
      <c r="BA45" s="852">
        <v>1.1452E-2</v>
      </c>
      <c r="BB45" s="852">
        <v>1.0800000000000001E-2</v>
      </c>
      <c r="BC45" s="852">
        <v>1.0807000000000001E-2</v>
      </c>
      <c r="BD45" s="852">
        <v>1.3299999999999999E-2</v>
      </c>
      <c r="BE45" s="852">
        <v>1.5258000000000001E-2</v>
      </c>
      <c r="BF45" s="852">
        <v>1.3194000000000001E-2</v>
      </c>
      <c r="BG45" s="852">
        <v>1.4800000000000001E-2</v>
      </c>
      <c r="BH45" s="852">
        <v>1.2134300000000001E-2</v>
      </c>
      <c r="BI45" s="852">
        <v>1.22688E-2</v>
      </c>
      <c r="BJ45" s="352">
        <v>1.04347E-2</v>
      </c>
      <c r="BK45" s="352">
        <v>1.098E-2</v>
      </c>
      <c r="BL45" s="352">
        <v>1.08246E-2</v>
      </c>
      <c r="BM45" s="352">
        <v>1.1524700000000001E-2</v>
      </c>
      <c r="BN45" s="352">
        <v>9.3925999999999992E-3</v>
      </c>
      <c r="BO45" s="352">
        <v>1.0671399999999999E-2</v>
      </c>
      <c r="BP45" s="352">
        <v>1.43144E-2</v>
      </c>
      <c r="BQ45" s="352">
        <v>1.2458800000000001E-2</v>
      </c>
      <c r="BR45" s="352">
        <v>1.39189E-2</v>
      </c>
      <c r="BS45" s="352">
        <v>1.31094E-2</v>
      </c>
      <c r="BT45" s="352">
        <v>1.24177E-2</v>
      </c>
      <c r="BU45" s="352">
        <v>1.2388100000000001E-2</v>
      </c>
      <c r="BV45" s="352">
        <v>1.0481300000000001E-2</v>
      </c>
    </row>
    <row r="46" spans="1:74" ht="11.1" customHeight="1" x14ac:dyDescent="0.2">
      <c r="A46" s="270" t="s">
        <v>1494</v>
      </c>
      <c r="B46" s="545" t="s">
        <v>1544</v>
      </c>
      <c r="C46" s="341">
        <v>3.5296096999999999E-2</v>
      </c>
      <c r="D46" s="341">
        <v>6.7038500000000001E-2</v>
      </c>
      <c r="E46" s="341">
        <v>6.4930322999999998E-2</v>
      </c>
      <c r="F46" s="341">
        <v>6.1539299999999998E-2</v>
      </c>
      <c r="G46" s="341">
        <v>6.8793194000000002E-2</v>
      </c>
      <c r="H46" s="341">
        <v>5.9324500000000002E-2</v>
      </c>
      <c r="I46" s="341">
        <v>6.6092741999999996E-2</v>
      </c>
      <c r="J46" s="341">
        <v>6.9870839000000004E-2</v>
      </c>
      <c r="K46" s="341">
        <v>5.8542667E-2</v>
      </c>
      <c r="L46" s="341">
        <v>7.3632452000000001E-2</v>
      </c>
      <c r="M46" s="341">
        <v>7.1518999999999999E-2</v>
      </c>
      <c r="N46" s="341">
        <v>7.4218967999999996E-2</v>
      </c>
      <c r="O46" s="341">
        <v>4.7252935000000003E-2</v>
      </c>
      <c r="P46" s="341">
        <v>5.6115249999999998E-2</v>
      </c>
      <c r="Q46" s="341">
        <v>6.1110548000000001E-2</v>
      </c>
      <c r="R46" s="341">
        <v>7.0016732999999998E-2</v>
      </c>
      <c r="S46" s="341">
        <v>5.5563967999999998E-2</v>
      </c>
      <c r="T46" s="341">
        <v>6.9290867000000006E-2</v>
      </c>
      <c r="U46" s="341">
        <v>6.2947258000000006E-2</v>
      </c>
      <c r="V46" s="341">
        <v>6.3747129E-2</v>
      </c>
      <c r="W46" s="341">
        <v>5.9835233000000002E-2</v>
      </c>
      <c r="X46" s="341">
        <v>7.2154968E-2</v>
      </c>
      <c r="Y46" s="341">
        <v>8.3285632999999998E-2</v>
      </c>
      <c r="Z46" s="341">
        <v>6.1228097000000002E-2</v>
      </c>
      <c r="AA46" s="341">
        <v>6.3289322999999995E-2</v>
      </c>
      <c r="AB46" s="341">
        <v>6.7970286000000005E-2</v>
      </c>
      <c r="AC46" s="341">
        <v>7.2891774000000006E-2</v>
      </c>
      <c r="AD46" s="341">
        <v>5.7962867000000001E-2</v>
      </c>
      <c r="AE46" s="341">
        <v>8.5550097000000005E-2</v>
      </c>
      <c r="AF46" s="341">
        <v>9.2722166999999994E-2</v>
      </c>
      <c r="AG46" s="341">
        <v>8.0204387000000002E-2</v>
      </c>
      <c r="AH46" s="341">
        <v>8.1343289999999999E-2</v>
      </c>
      <c r="AI46" s="341">
        <v>9.5058000000000004E-2</v>
      </c>
      <c r="AJ46" s="341">
        <v>8.7795677000000003E-2</v>
      </c>
      <c r="AK46" s="341">
        <v>8.6964932999999994E-2</v>
      </c>
      <c r="AL46" s="341">
        <v>8.0321096999999994E-2</v>
      </c>
      <c r="AM46" s="341">
        <v>8.1133838999999999E-2</v>
      </c>
      <c r="AN46" s="341">
        <v>9.8226102999999995E-2</v>
      </c>
      <c r="AO46" s="341">
        <v>8.0351290000000006E-2</v>
      </c>
      <c r="AP46" s="341">
        <v>7.9811699999999999E-2</v>
      </c>
      <c r="AQ46" s="341">
        <v>7.8832419000000001E-2</v>
      </c>
      <c r="AR46" s="341">
        <v>8.80272E-2</v>
      </c>
      <c r="AS46" s="341">
        <v>7.6372355000000003E-2</v>
      </c>
      <c r="AT46" s="341">
        <v>7.1018097000000002E-2</v>
      </c>
      <c r="AU46" s="341">
        <v>7.7134732999999997E-2</v>
      </c>
      <c r="AV46" s="341">
        <v>8.7466677000000007E-2</v>
      </c>
      <c r="AW46" s="341">
        <v>7.8025499999999998E-2</v>
      </c>
      <c r="AX46" s="341">
        <v>8.4634806000000007E-2</v>
      </c>
      <c r="AY46" s="852">
        <v>3.7384451999999999E-2</v>
      </c>
      <c r="AZ46" s="852">
        <v>4.2425821000000002E-2</v>
      </c>
      <c r="BA46" s="852">
        <v>4.5583774000000001E-2</v>
      </c>
      <c r="BB46" s="852">
        <v>4.8002900000000001E-2</v>
      </c>
      <c r="BC46" s="852">
        <v>4.2981354999999999E-2</v>
      </c>
      <c r="BD46" s="852">
        <v>4.2821733000000001E-2</v>
      </c>
      <c r="BE46" s="852">
        <v>3.6363645E-2</v>
      </c>
      <c r="BF46" s="852">
        <v>2.5889774000000001E-2</v>
      </c>
      <c r="BG46" s="852">
        <v>4.4814E-2</v>
      </c>
      <c r="BH46" s="852">
        <v>4.6383300000000002E-2</v>
      </c>
      <c r="BI46" s="852">
        <v>5.0256599999999998E-2</v>
      </c>
      <c r="BJ46" s="352">
        <v>4.9058999999999998E-2</v>
      </c>
      <c r="BK46" s="352">
        <v>2.4622499999999999E-2</v>
      </c>
      <c r="BL46" s="352">
        <v>4.0153700000000001E-2</v>
      </c>
      <c r="BM46" s="352">
        <v>4.4100599999999997E-2</v>
      </c>
      <c r="BN46" s="352">
        <v>4.6965899999999998E-2</v>
      </c>
      <c r="BO46" s="352">
        <v>6.11178E-2</v>
      </c>
      <c r="BP46" s="352">
        <v>6.6967600000000002E-2</v>
      </c>
      <c r="BQ46" s="352">
        <v>6.5986699999999995E-2</v>
      </c>
      <c r="BR46" s="352">
        <v>6.5120899999999995E-2</v>
      </c>
      <c r="BS46" s="352">
        <v>6.3169799999999998E-2</v>
      </c>
      <c r="BT46" s="352">
        <v>6.4837699999999998E-2</v>
      </c>
      <c r="BU46" s="352">
        <v>6.09699E-2</v>
      </c>
      <c r="BV46" s="352">
        <v>6.09344E-2</v>
      </c>
    </row>
    <row r="47" spans="1:74" ht="11.1" customHeight="1" x14ac:dyDescent="0.2">
      <c r="A47" s="270" t="s">
        <v>1496</v>
      </c>
      <c r="B47" s="545" t="s">
        <v>1545</v>
      </c>
      <c r="C47" s="341">
        <v>5.0592580999999998E-2</v>
      </c>
      <c r="D47" s="341">
        <v>5.3557678999999997E-2</v>
      </c>
      <c r="E47" s="341">
        <v>6.3475871000000003E-2</v>
      </c>
      <c r="F47" s="341">
        <v>6.8975067000000001E-2</v>
      </c>
      <c r="G47" s="341">
        <v>7.4692452000000006E-2</v>
      </c>
      <c r="H47" s="341">
        <v>6.8225499999999994E-2</v>
      </c>
      <c r="I47" s="341">
        <v>5.3971225999999997E-2</v>
      </c>
      <c r="J47" s="341">
        <v>7.3778160999999995E-2</v>
      </c>
      <c r="K47" s="341">
        <v>5.08317E-2</v>
      </c>
      <c r="L47" s="341">
        <v>9.0732645000000001E-2</v>
      </c>
      <c r="M47" s="341">
        <v>8.6273299999999997E-2</v>
      </c>
      <c r="N47" s="341">
        <v>8.2765871000000005E-2</v>
      </c>
      <c r="O47" s="341">
        <v>8.1465774000000005E-2</v>
      </c>
      <c r="P47" s="341">
        <v>8.2399857000000007E-2</v>
      </c>
      <c r="Q47" s="341">
        <v>9.1893064999999996E-2</v>
      </c>
      <c r="R47" s="341">
        <v>9.0240932999999995E-2</v>
      </c>
      <c r="S47" s="341">
        <v>9.5392096999999995E-2</v>
      </c>
      <c r="T47" s="341">
        <v>0.12102826699999999</v>
      </c>
      <c r="U47" s="341">
        <v>9.3258613000000004E-2</v>
      </c>
      <c r="V47" s="341">
        <v>0.111839968</v>
      </c>
      <c r="W47" s="341">
        <v>0.100621267</v>
      </c>
      <c r="X47" s="341">
        <v>0.11552035500000001</v>
      </c>
      <c r="Y47" s="341">
        <v>9.5094333000000003E-2</v>
      </c>
      <c r="Z47" s="341">
        <v>0.11538271</v>
      </c>
      <c r="AA47" s="341">
        <v>0.12797303199999999</v>
      </c>
      <c r="AB47" s="341">
        <v>0.13897164300000001</v>
      </c>
      <c r="AC47" s="341">
        <v>0.15083412900000001</v>
      </c>
      <c r="AD47" s="341">
        <v>0.16177140000000001</v>
      </c>
      <c r="AE47" s="341">
        <v>0.21060490300000001</v>
      </c>
      <c r="AF47" s="341">
        <v>0.19174776700000001</v>
      </c>
      <c r="AG47" s="341">
        <v>0.16542032300000001</v>
      </c>
      <c r="AH47" s="341">
        <v>0.19964880600000001</v>
      </c>
      <c r="AI47" s="341">
        <v>0.19438150000000001</v>
      </c>
      <c r="AJ47" s="341">
        <v>0.185138097</v>
      </c>
      <c r="AK47" s="341">
        <v>0.15539113299999999</v>
      </c>
      <c r="AL47" s="341">
        <v>0.221120226</v>
      </c>
      <c r="AM47" s="341">
        <v>0.16942971000000001</v>
      </c>
      <c r="AN47" s="341">
        <v>0.22421331</v>
      </c>
      <c r="AO47" s="341">
        <v>0.20404106499999999</v>
      </c>
      <c r="AP47" s="341">
        <v>0.22813123299999999</v>
      </c>
      <c r="AQ47" s="341">
        <v>0.236836097</v>
      </c>
      <c r="AR47" s="341">
        <v>0.2449548</v>
      </c>
      <c r="AS47" s="341">
        <v>0.27621683899999999</v>
      </c>
      <c r="AT47" s="341">
        <v>0.238942548</v>
      </c>
      <c r="AU47" s="341">
        <v>0.24116696700000001</v>
      </c>
      <c r="AV47" s="341">
        <v>0.22575325800000001</v>
      </c>
      <c r="AW47" s="341">
        <v>0.23041476699999999</v>
      </c>
      <c r="AX47" s="341">
        <v>0.21381409700000001</v>
      </c>
      <c r="AY47" s="852">
        <v>0.13278529</v>
      </c>
      <c r="AZ47" s="852">
        <v>0.17097778599999999</v>
      </c>
      <c r="BA47" s="852">
        <v>0.15634028999999999</v>
      </c>
      <c r="BB47" s="852">
        <v>0.15868663299999999</v>
      </c>
      <c r="BC47" s="852">
        <v>0.140655</v>
      </c>
      <c r="BD47" s="852">
        <v>0.10395106699999999</v>
      </c>
      <c r="BE47" s="852">
        <v>0.147470871</v>
      </c>
      <c r="BF47" s="852">
        <v>0.14739029000000001</v>
      </c>
      <c r="BG47" s="852">
        <v>0.15034700000000001</v>
      </c>
      <c r="BH47" s="852">
        <v>0.1604708</v>
      </c>
      <c r="BI47" s="852">
        <v>0.1692661</v>
      </c>
      <c r="BJ47" s="352">
        <v>0.1822039</v>
      </c>
      <c r="BK47" s="352">
        <v>0.1551148</v>
      </c>
      <c r="BL47" s="352">
        <v>0.16793340000000001</v>
      </c>
      <c r="BM47" s="352">
        <v>0.17620849999999999</v>
      </c>
      <c r="BN47" s="352">
        <v>0.19786580000000001</v>
      </c>
      <c r="BO47" s="352">
        <v>0.212723</v>
      </c>
      <c r="BP47" s="352">
        <v>0.21824569999999999</v>
      </c>
      <c r="BQ47" s="352">
        <v>0.22956489999999999</v>
      </c>
      <c r="BR47" s="352">
        <v>0.23180239999999999</v>
      </c>
      <c r="BS47" s="352">
        <v>0.2370932</v>
      </c>
      <c r="BT47" s="352">
        <v>0.2392783</v>
      </c>
      <c r="BU47" s="352">
        <v>0.24452499999999999</v>
      </c>
      <c r="BV47" s="352">
        <v>0.25375920000000002</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852"/>
      <c r="AZ48" s="852"/>
      <c r="BA48" s="852"/>
      <c r="BB48" s="852"/>
      <c r="BC48" s="852"/>
      <c r="BD48" s="852"/>
      <c r="BE48" s="852"/>
      <c r="BF48" s="852"/>
      <c r="BG48" s="852"/>
      <c r="BH48" s="852"/>
      <c r="BI48" s="852"/>
      <c r="BJ48" s="352"/>
      <c r="BK48" s="352"/>
      <c r="BL48" s="352"/>
      <c r="BM48" s="352"/>
      <c r="BN48" s="352"/>
      <c r="BO48" s="352"/>
      <c r="BP48" s="352"/>
      <c r="BQ48" s="352"/>
      <c r="BR48" s="352"/>
      <c r="BS48" s="352"/>
      <c r="BT48" s="352"/>
      <c r="BU48" s="352"/>
      <c r="BV48" s="352"/>
    </row>
    <row r="49" spans="1:74" ht="11.1" customHeight="1" x14ac:dyDescent="0.2">
      <c r="A49" s="548"/>
      <c r="B49" s="31" t="s">
        <v>1122</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852"/>
      <c r="AZ49" s="852"/>
      <c r="BA49" s="852"/>
      <c r="BB49" s="852"/>
      <c r="BC49" s="852"/>
      <c r="BD49" s="852"/>
      <c r="BE49" s="852"/>
      <c r="BF49" s="852"/>
      <c r="BG49" s="852"/>
      <c r="BH49" s="852"/>
      <c r="BI49" s="852"/>
      <c r="BJ49" s="352"/>
      <c r="BK49" s="352"/>
      <c r="BL49" s="352"/>
      <c r="BM49" s="352"/>
      <c r="BN49" s="352"/>
      <c r="BO49" s="352"/>
      <c r="BP49" s="352"/>
      <c r="BQ49" s="352"/>
      <c r="BR49" s="352"/>
      <c r="BS49" s="352"/>
      <c r="BT49" s="352"/>
      <c r="BU49" s="352"/>
      <c r="BV49" s="352"/>
    </row>
    <row r="50" spans="1:74" s="273" customFormat="1" ht="11.1" customHeight="1" x14ac:dyDescent="0.2">
      <c r="A50" s="548" t="s">
        <v>1529</v>
      </c>
      <c r="B50" s="544" t="s">
        <v>1502</v>
      </c>
      <c r="C50" s="102">
        <v>32.545941999999997</v>
      </c>
      <c r="D50" s="102">
        <v>31.031336</v>
      </c>
      <c r="E50" s="102">
        <v>29.250745999999999</v>
      </c>
      <c r="F50" s="102">
        <v>28.574414000000001</v>
      </c>
      <c r="G50" s="102">
        <v>27.739853</v>
      </c>
      <c r="H50" s="102">
        <v>27.721668999999999</v>
      </c>
      <c r="I50" s="102">
        <v>28.725027000000001</v>
      </c>
      <c r="J50" s="102">
        <v>26.625188999999999</v>
      </c>
      <c r="K50" s="102">
        <v>25.710550000000001</v>
      </c>
      <c r="L50" s="102">
        <v>25.379110000000001</v>
      </c>
      <c r="M50" s="102">
        <v>26.425035000000001</v>
      </c>
      <c r="N50" s="102">
        <v>28.658791999999998</v>
      </c>
      <c r="O50" s="102">
        <v>33.338335999999998</v>
      </c>
      <c r="P50" s="102">
        <v>34.017051000000002</v>
      </c>
      <c r="Q50" s="102">
        <v>34.389493000000002</v>
      </c>
      <c r="R50" s="102">
        <v>31.626783</v>
      </c>
      <c r="S50" s="102">
        <v>30.755503000000001</v>
      </c>
      <c r="T50" s="102">
        <v>29.721236999999999</v>
      </c>
      <c r="U50" s="102">
        <v>30.775912000000002</v>
      </c>
      <c r="V50" s="102">
        <v>29.135491999999999</v>
      </c>
      <c r="W50" s="102">
        <v>27.240168000000001</v>
      </c>
      <c r="X50" s="102">
        <v>27.023629</v>
      </c>
      <c r="Y50" s="102">
        <v>30.138193999999999</v>
      </c>
      <c r="Z50" s="102">
        <v>31.54045</v>
      </c>
      <c r="AA50" s="102">
        <v>33.565894999999998</v>
      </c>
      <c r="AB50" s="102">
        <v>35.204247000000002</v>
      </c>
      <c r="AC50" s="102">
        <v>34.473989000000003</v>
      </c>
      <c r="AD50" s="102">
        <v>33.575620999999998</v>
      </c>
      <c r="AE50" s="102">
        <v>31.574307999999998</v>
      </c>
      <c r="AF50" s="102">
        <v>30.177724999999999</v>
      </c>
      <c r="AG50" s="102">
        <v>31.084638000000002</v>
      </c>
      <c r="AH50" s="102">
        <v>29.80857</v>
      </c>
      <c r="AI50" s="102">
        <v>30.305831999999999</v>
      </c>
      <c r="AJ50" s="102">
        <v>28.708248000000001</v>
      </c>
      <c r="AK50" s="102">
        <v>30.747311</v>
      </c>
      <c r="AL50" s="102">
        <v>33.104008999999998</v>
      </c>
      <c r="AM50" s="102">
        <v>35.931927999999999</v>
      </c>
      <c r="AN50" s="102">
        <v>37.510289999999998</v>
      </c>
      <c r="AO50" s="102">
        <v>38.298679</v>
      </c>
      <c r="AP50" s="102">
        <v>37.228282999999998</v>
      </c>
      <c r="AQ50" s="102">
        <v>33.362197999999999</v>
      </c>
      <c r="AR50" s="102">
        <v>33.632088000000003</v>
      </c>
      <c r="AS50" s="102">
        <v>33.375700000000002</v>
      </c>
      <c r="AT50" s="102">
        <v>34.002789</v>
      </c>
      <c r="AU50" s="102">
        <v>33.470401000000003</v>
      </c>
      <c r="AV50" s="102">
        <v>31.869177000000001</v>
      </c>
      <c r="AW50" s="102">
        <v>32.418688000000003</v>
      </c>
      <c r="AX50" s="102">
        <v>34.993184999999997</v>
      </c>
      <c r="AY50" s="870">
        <v>36.458736000000002</v>
      </c>
      <c r="AZ50" s="870">
        <v>37.349896000000001</v>
      </c>
      <c r="BA50" s="870">
        <v>37.204085999999997</v>
      </c>
      <c r="BB50" s="870">
        <v>33.767296999999999</v>
      </c>
      <c r="BC50" s="870">
        <v>33.604548000000001</v>
      </c>
      <c r="BD50" s="870">
        <v>33.472299999999997</v>
      </c>
      <c r="BE50" s="870">
        <v>33.442737999999999</v>
      </c>
      <c r="BF50" s="870">
        <v>32.741359000000003</v>
      </c>
      <c r="BG50" s="870">
        <v>33.168785</v>
      </c>
      <c r="BH50" s="870">
        <v>32.830769285999999</v>
      </c>
      <c r="BI50" s="870">
        <v>33.100541733999997</v>
      </c>
      <c r="BJ50" s="559">
        <v>34.353960000000001</v>
      </c>
      <c r="BK50" s="559">
        <v>36.788609999999998</v>
      </c>
      <c r="BL50" s="559">
        <v>37.120620000000002</v>
      </c>
      <c r="BM50" s="559">
        <v>37.102960000000003</v>
      </c>
      <c r="BN50" s="559">
        <v>36.132930000000002</v>
      </c>
      <c r="BO50" s="559">
        <v>34.807830000000003</v>
      </c>
      <c r="BP50" s="559">
        <v>34.098889999999997</v>
      </c>
      <c r="BQ50" s="559">
        <v>34.04645</v>
      </c>
      <c r="BR50" s="559">
        <v>33.386060000000001</v>
      </c>
      <c r="BS50" s="559">
        <v>33.10727</v>
      </c>
      <c r="BT50" s="559">
        <v>32.671889999999998</v>
      </c>
      <c r="BU50" s="559">
        <v>33.893529999999998</v>
      </c>
      <c r="BV50" s="559">
        <v>35.343739999999997</v>
      </c>
    </row>
    <row r="51" spans="1:74" ht="11.1" customHeight="1" x14ac:dyDescent="0.2">
      <c r="A51" s="270" t="s">
        <v>1503</v>
      </c>
      <c r="B51" s="545" t="s">
        <v>1575</v>
      </c>
      <c r="C51" s="341">
        <v>26.117099</v>
      </c>
      <c r="D51" s="341">
        <v>24.711957000000002</v>
      </c>
      <c r="E51" s="341">
        <v>22.868777999999999</v>
      </c>
      <c r="F51" s="341">
        <v>22.368472000000001</v>
      </c>
      <c r="G51" s="341">
        <v>22.056733999999999</v>
      </c>
      <c r="H51" s="341">
        <v>21.980079</v>
      </c>
      <c r="I51" s="341">
        <v>22.655861999999999</v>
      </c>
      <c r="J51" s="341">
        <v>21.134858000000001</v>
      </c>
      <c r="K51" s="341">
        <v>20.235302000000001</v>
      </c>
      <c r="L51" s="341">
        <v>20.066744</v>
      </c>
      <c r="M51" s="341">
        <v>20.502772</v>
      </c>
      <c r="N51" s="341">
        <v>22.035995</v>
      </c>
      <c r="O51" s="341">
        <v>25.873957000000001</v>
      </c>
      <c r="P51" s="341">
        <v>26.521412999999999</v>
      </c>
      <c r="Q51" s="341">
        <v>26.700237000000001</v>
      </c>
      <c r="R51" s="341">
        <v>24.283766</v>
      </c>
      <c r="S51" s="341">
        <v>23.425856</v>
      </c>
      <c r="T51" s="341">
        <v>23.384442</v>
      </c>
      <c r="U51" s="341">
        <v>24.197306000000001</v>
      </c>
      <c r="V51" s="341">
        <v>23.508838000000001</v>
      </c>
      <c r="W51" s="341">
        <v>21.540134999999999</v>
      </c>
      <c r="X51" s="341">
        <v>21.707820999999999</v>
      </c>
      <c r="Y51" s="341">
        <v>23.574755</v>
      </c>
      <c r="Z51" s="341">
        <v>24.244886999999999</v>
      </c>
      <c r="AA51" s="341">
        <v>25.239595000000001</v>
      </c>
      <c r="AB51" s="341">
        <v>26.284267</v>
      </c>
      <c r="AC51" s="341">
        <v>24.966235999999999</v>
      </c>
      <c r="AD51" s="341">
        <v>24.164740999999999</v>
      </c>
      <c r="AE51" s="341">
        <v>23.108150999999999</v>
      </c>
      <c r="AF51" s="341">
        <v>22.314399999999999</v>
      </c>
      <c r="AG51" s="341">
        <v>23.056691000000001</v>
      </c>
      <c r="AH51" s="341">
        <v>21.799776000000001</v>
      </c>
      <c r="AI51" s="341">
        <v>22.159414000000002</v>
      </c>
      <c r="AJ51" s="341">
        <v>21.202802999999999</v>
      </c>
      <c r="AK51" s="341">
        <v>21.791411</v>
      </c>
      <c r="AL51" s="341">
        <v>23.498269000000001</v>
      </c>
      <c r="AM51" s="341">
        <v>24.780832</v>
      </c>
      <c r="AN51" s="341">
        <v>26.027289</v>
      </c>
      <c r="AO51" s="341">
        <v>26.740805999999999</v>
      </c>
      <c r="AP51" s="341">
        <v>25.466457999999999</v>
      </c>
      <c r="AQ51" s="341">
        <v>22.749858</v>
      </c>
      <c r="AR51" s="341">
        <v>22.654893000000001</v>
      </c>
      <c r="AS51" s="341">
        <v>23.327988000000001</v>
      </c>
      <c r="AT51" s="341">
        <v>23.781692</v>
      </c>
      <c r="AU51" s="341">
        <v>23.462349</v>
      </c>
      <c r="AV51" s="341">
        <v>22.123726000000001</v>
      </c>
      <c r="AW51" s="341">
        <v>22.972978000000001</v>
      </c>
      <c r="AX51" s="341">
        <v>24.418424999999999</v>
      </c>
      <c r="AY51" s="852">
        <v>25.774024000000001</v>
      </c>
      <c r="AZ51" s="852">
        <v>27.339279999999999</v>
      </c>
      <c r="BA51" s="852">
        <v>27.378350000000001</v>
      </c>
      <c r="BB51" s="852">
        <v>25.375788</v>
      </c>
      <c r="BC51" s="852">
        <v>24.707538</v>
      </c>
      <c r="BD51" s="852">
        <v>23.605383</v>
      </c>
      <c r="BE51" s="852">
        <v>23.396967</v>
      </c>
      <c r="BF51" s="852">
        <v>22.835887</v>
      </c>
      <c r="BG51" s="852">
        <v>22.740186000000001</v>
      </c>
      <c r="BH51" s="852">
        <v>22.592714286</v>
      </c>
      <c r="BI51" s="852">
        <v>22.545247734</v>
      </c>
      <c r="BJ51" s="352">
        <v>23.334759999999999</v>
      </c>
      <c r="BK51" s="352">
        <v>25.231719999999999</v>
      </c>
      <c r="BL51" s="352">
        <v>25.497170000000001</v>
      </c>
      <c r="BM51" s="352">
        <v>25.396380000000001</v>
      </c>
      <c r="BN51" s="352">
        <v>24.552949999999999</v>
      </c>
      <c r="BO51" s="352">
        <v>23.602180000000001</v>
      </c>
      <c r="BP51" s="352">
        <v>22.909389999999998</v>
      </c>
      <c r="BQ51" s="352">
        <v>22.89668</v>
      </c>
      <c r="BR51" s="352">
        <v>22.3902</v>
      </c>
      <c r="BS51" s="352">
        <v>22.20421</v>
      </c>
      <c r="BT51" s="352">
        <v>21.668569999999999</v>
      </c>
      <c r="BU51" s="352">
        <v>22.433920000000001</v>
      </c>
      <c r="BV51" s="352">
        <v>23.389060000000001</v>
      </c>
    </row>
    <row r="52" spans="1:74" ht="11.1" customHeight="1" x14ac:dyDescent="0.2">
      <c r="A52" s="270" t="s">
        <v>1504</v>
      </c>
      <c r="B52" s="545" t="s">
        <v>1505</v>
      </c>
      <c r="C52" s="341">
        <v>4.5803219999999998</v>
      </c>
      <c r="D52" s="341">
        <v>4.1893779999999996</v>
      </c>
      <c r="E52" s="341">
        <v>4.2837800000000001</v>
      </c>
      <c r="F52" s="341">
        <v>4.1831659999999999</v>
      </c>
      <c r="G52" s="341">
        <v>3.8045040000000001</v>
      </c>
      <c r="H52" s="341">
        <v>3.7475589999999999</v>
      </c>
      <c r="I52" s="341">
        <v>3.69692</v>
      </c>
      <c r="J52" s="341">
        <v>3.368598</v>
      </c>
      <c r="K52" s="341">
        <v>3.2295250000000002</v>
      </c>
      <c r="L52" s="341">
        <v>3.3396520000000001</v>
      </c>
      <c r="M52" s="341">
        <v>3.7468979999999998</v>
      </c>
      <c r="N52" s="341">
        <v>4.1874989999999999</v>
      </c>
      <c r="O52" s="341">
        <v>4.5435610000000004</v>
      </c>
      <c r="P52" s="341">
        <v>4.4573140000000002</v>
      </c>
      <c r="Q52" s="341">
        <v>4.6917960000000001</v>
      </c>
      <c r="R52" s="341">
        <v>4.2124980000000001</v>
      </c>
      <c r="S52" s="341">
        <v>3.8392409999999999</v>
      </c>
      <c r="T52" s="341">
        <v>3.4044020000000002</v>
      </c>
      <c r="U52" s="341">
        <v>3.2404609999999998</v>
      </c>
      <c r="V52" s="341">
        <v>2.893751</v>
      </c>
      <c r="W52" s="341">
        <v>2.8262809999999998</v>
      </c>
      <c r="X52" s="341">
        <v>2.9032480000000001</v>
      </c>
      <c r="Y52" s="341">
        <v>3.2323279999999999</v>
      </c>
      <c r="Z52" s="341">
        <v>3.6078510000000001</v>
      </c>
      <c r="AA52" s="341">
        <v>4.4015740000000001</v>
      </c>
      <c r="AB52" s="341">
        <v>4.8862120000000004</v>
      </c>
      <c r="AC52" s="341">
        <v>5.1326409999999996</v>
      </c>
      <c r="AD52" s="341">
        <v>4.957382</v>
      </c>
      <c r="AE52" s="341">
        <v>4.4874700000000001</v>
      </c>
      <c r="AF52" s="341">
        <v>3.997913</v>
      </c>
      <c r="AG52" s="341">
        <v>3.7529840000000001</v>
      </c>
      <c r="AH52" s="341">
        <v>3.6224940000000001</v>
      </c>
      <c r="AI52" s="341">
        <v>3.628952</v>
      </c>
      <c r="AJ52" s="341">
        <v>3.50522</v>
      </c>
      <c r="AK52" s="341">
        <v>3.6545230000000002</v>
      </c>
      <c r="AL52" s="341">
        <v>3.8134739999999998</v>
      </c>
      <c r="AM52" s="341">
        <v>4.178877</v>
      </c>
      <c r="AN52" s="341">
        <v>4.5532599999999999</v>
      </c>
      <c r="AO52" s="341">
        <v>4.3921020000000004</v>
      </c>
      <c r="AP52" s="341">
        <v>4.4398629999999999</v>
      </c>
      <c r="AQ52" s="341">
        <v>4.1768789999999996</v>
      </c>
      <c r="AR52" s="341">
        <v>3.719554</v>
      </c>
      <c r="AS52" s="341">
        <v>3.4450669999999999</v>
      </c>
      <c r="AT52" s="341">
        <v>3.2666019999999998</v>
      </c>
      <c r="AU52" s="341">
        <v>3.1636250000000001</v>
      </c>
      <c r="AV52" s="341">
        <v>3.0068589999999999</v>
      </c>
      <c r="AW52" s="341">
        <v>3.3085529999999999</v>
      </c>
      <c r="AX52" s="341">
        <v>3.5552139999999999</v>
      </c>
      <c r="AY52" s="852">
        <v>3.0575519999999998</v>
      </c>
      <c r="AZ52" s="852">
        <v>3.0138310000000001</v>
      </c>
      <c r="BA52" s="852">
        <v>3.027501</v>
      </c>
      <c r="BB52" s="852">
        <v>2.9141539999999999</v>
      </c>
      <c r="BC52" s="852">
        <v>2.7075100000000001</v>
      </c>
      <c r="BD52" s="852">
        <v>2.6469290000000001</v>
      </c>
      <c r="BE52" s="852">
        <v>2.762114</v>
      </c>
      <c r="BF52" s="852">
        <v>3.2421950000000002</v>
      </c>
      <c r="BG52" s="852">
        <v>3.1245240000000001</v>
      </c>
      <c r="BH52" s="852">
        <v>3.0838800000000002</v>
      </c>
      <c r="BI52" s="852">
        <v>3.2682890000000002</v>
      </c>
      <c r="BJ52" s="352">
        <v>3.5636610000000002</v>
      </c>
      <c r="BK52" s="352">
        <v>3.9613390000000002</v>
      </c>
      <c r="BL52" s="352">
        <v>4.042834</v>
      </c>
      <c r="BM52" s="352">
        <v>4.056082</v>
      </c>
      <c r="BN52" s="352">
        <v>3.9037679999999999</v>
      </c>
      <c r="BO52" s="352">
        <v>3.5258660000000002</v>
      </c>
      <c r="BP52" s="352">
        <v>3.3137219999999998</v>
      </c>
      <c r="BQ52" s="352">
        <v>3.2126229999999998</v>
      </c>
      <c r="BR52" s="352">
        <v>3.0587219999999999</v>
      </c>
      <c r="BS52" s="352">
        <v>2.8914339999999998</v>
      </c>
      <c r="BT52" s="352">
        <v>2.9449969999999999</v>
      </c>
      <c r="BU52" s="352">
        <v>3.237387</v>
      </c>
      <c r="BV52" s="352">
        <v>3.5599349999999998</v>
      </c>
    </row>
    <row r="53" spans="1:74" s="273" customFormat="1" ht="11.1" customHeight="1" x14ac:dyDescent="0.2">
      <c r="A53" s="270" t="s">
        <v>1506</v>
      </c>
      <c r="B53" s="545" t="s">
        <v>1521</v>
      </c>
      <c r="C53" s="341">
        <v>1.7129749999999999</v>
      </c>
      <c r="D53" s="341">
        <v>1.9788460000000001</v>
      </c>
      <c r="E53" s="341">
        <v>1.9674499999999999</v>
      </c>
      <c r="F53" s="341">
        <v>1.921505</v>
      </c>
      <c r="G53" s="341">
        <v>1.759612</v>
      </c>
      <c r="H53" s="341">
        <v>1.9199679999999999</v>
      </c>
      <c r="I53" s="341">
        <v>2.2830499999999998</v>
      </c>
      <c r="J53" s="341">
        <v>2.0370189999999999</v>
      </c>
      <c r="K53" s="341">
        <v>2.1743570000000001</v>
      </c>
      <c r="L53" s="341">
        <v>1.883127</v>
      </c>
      <c r="M53" s="341">
        <v>2.1066029999999998</v>
      </c>
      <c r="N53" s="341">
        <v>2.3527520000000002</v>
      </c>
      <c r="O53" s="341">
        <v>2.7097169999999999</v>
      </c>
      <c r="P53" s="341">
        <v>2.7480440000000002</v>
      </c>
      <c r="Q53" s="341">
        <v>2.7053750000000001</v>
      </c>
      <c r="R53" s="341">
        <v>2.8721909999999999</v>
      </c>
      <c r="S53" s="341">
        <v>3.2734320000000001</v>
      </c>
      <c r="T53" s="341">
        <v>2.7416330000000002</v>
      </c>
      <c r="U53" s="341">
        <v>3.1484160000000001</v>
      </c>
      <c r="V53" s="341">
        <v>2.553995</v>
      </c>
      <c r="W53" s="341">
        <v>2.697676</v>
      </c>
      <c r="X53" s="341">
        <v>2.2350020000000002</v>
      </c>
      <c r="Y53" s="341">
        <v>3.087278</v>
      </c>
      <c r="Z53" s="341">
        <v>3.405459</v>
      </c>
      <c r="AA53" s="341">
        <v>3.6853600000000002</v>
      </c>
      <c r="AB53" s="341">
        <v>3.6787779999999999</v>
      </c>
      <c r="AC53" s="341">
        <v>4.0354340000000004</v>
      </c>
      <c r="AD53" s="341">
        <v>4.1425609999999997</v>
      </c>
      <c r="AE53" s="341">
        <v>3.713883</v>
      </c>
      <c r="AF53" s="341">
        <v>3.5648840000000002</v>
      </c>
      <c r="AG53" s="341">
        <v>4.0705840000000002</v>
      </c>
      <c r="AH53" s="341">
        <v>4.0737310000000004</v>
      </c>
      <c r="AI53" s="341">
        <v>4.2439340000000003</v>
      </c>
      <c r="AJ53" s="341">
        <v>3.6679349999999999</v>
      </c>
      <c r="AK53" s="341">
        <v>4.992775</v>
      </c>
      <c r="AL53" s="341">
        <v>5.4777699999999996</v>
      </c>
      <c r="AM53" s="341">
        <v>6.5723450000000003</v>
      </c>
      <c r="AN53" s="341">
        <v>6.5174200000000004</v>
      </c>
      <c r="AO53" s="341">
        <v>6.6698500000000003</v>
      </c>
      <c r="AP53" s="341">
        <v>6.9078939999999998</v>
      </c>
      <c r="AQ53" s="341">
        <v>5.9571059999999996</v>
      </c>
      <c r="AR53" s="341">
        <v>6.7195840000000002</v>
      </c>
      <c r="AS53" s="341">
        <v>6.1360700000000001</v>
      </c>
      <c r="AT53" s="341">
        <v>6.3429830000000003</v>
      </c>
      <c r="AU53" s="341">
        <v>6.104114</v>
      </c>
      <c r="AV53" s="341">
        <v>6.1080199999999998</v>
      </c>
      <c r="AW53" s="341">
        <v>5.6857860000000002</v>
      </c>
      <c r="AX53" s="341">
        <v>6.530926</v>
      </c>
      <c r="AY53" s="852">
        <v>6.9025689999999997</v>
      </c>
      <c r="AZ53" s="852">
        <v>6.1131719999999996</v>
      </c>
      <c r="BA53" s="852">
        <v>5.8602449999999999</v>
      </c>
      <c r="BB53" s="852">
        <v>4.6269169999999997</v>
      </c>
      <c r="BC53" s="852">
        <v>5.3095739999999996</v>
      </c>
      <c r="BD53" s="852">
        <v>6.59138</v>
      </c>
      <c r="BE53" s="852">
        <v>6.4066289999999997</v>
      </c>
      <c r="BF53" s="852">
        <v>5.9451419999999997</v>
      </c>
      <c r="BG53" s="852">
        <v>6.4625490000000001</v>
      </c>
      <c r="BH53" s="852">
        <v>6.3121749999999999</v>
      </c>
      <c r="BI53" s="852">
        <v>6.4450050000000001</v>
      </c>
      <c r="BJ53" s="352">
        <v>6.613537</v>
      </c>
      <c r="BK53" s="352">
        <v>6.7535429999999996</v>
      </c>
      <c r="BL53" s="352">
        <v>6.7386119999999998</v>
      </c>
      <c r="BM53" s="352">
        <v>6.8084920000000002</v>
      </c>
      <c r="BN53" s="352">
        <v>6.834206</v>
      </c>
      <c r="BO53" s="352">
        <v>6.8377920000000003</v>
      </c>
      <c r="BP53" s="352">
        <v>7.0337779999999999</v>
      </c>
      <c r="BQ53" s="352">
        <v>7.0951420000000001</v>
      </c>
      <c r="BR53" s="352">
        <v>7.0951360000000001</v>
      </c>
      <c r="BS53" s="352">
        <v>7.1696280000000003</v>
      </c>
      <c r="BT53" s="352">
        <v>7.2163199999999996</v>
      </c>
      <c r="BU53" s="352">
        <v>7.3802279999999998</v>
      </c>
      <c r="BV53" s="352">
        <v>7.5527420000000003</v>
      </c>
    </row>
    <row r="54" spans="1:74" ht="11.1" customHeight="1" x14ac:dyDescent="0.2">
      <c r="A54" s="270" t="s">
        <v>1507</v>
      </c>
      <c r="B54" s="545" t="s">
        <v>1508</v>
      </c>
      <c r="C54" s="341">
        <v>0.135546</v>
      </c>
      <c r="D54" s="341">
        <v>0.15115500000000001</v>
      </c>
      <c r="E54" s="341">
        <v>0.13073799999999999</v>
      </c>
      <c r="F54" s="341">
        <v>0.101271</v>
      </c>
      <c r="G54" s="341">
        <v>0.119003</v>
      </c>
      <c r="H54" s="341">
        <v>7.4063000000000004E-2</v>
      </c>
      <c r="I54" s="341">
        <v>8.9194999999999997E-2</v>
      </c>
      <c r="J54" s="341">
        <v>8.4713999999999998E-2</v>
      </c>
      <c r="K54" s="341">
        <v>7.1365999999999999E-2</v>
      </c>
      <c r="L54" s="341">
        <v>8.9587E-2</v>
      </c>
      <c r="M54" s="341">
        <v>6.8762000000000004E-2</v>
      </c>
      <c r="N54" s="341">
        <v>8.2545999999999994E-2</v>
      </c>
      <c r="O54" s="341">
        <v>0.21110100000000001</v>
      </c>
      <c r="P54" s="341">
        <v>0.29027999999999998</v>
      </c>
      <c r="Q54" s="341">
        <v>0.29208499999999998</v>
      </c>
      <c r="R54" s="341">
        <v>0.258328</v>
      </c>
      <c r="S54" s="341">
        <v>0.216974</v>
      </c>
      <c r="T54" s="341">
        <v>0.19076000000000001</v>
      </c>
      <c r="U54" s="341">
        <v>0.18972900000000001</v>
      </c>
      <c r="V54" s="341">
        <v>0.17890800000000001</v>
      </c>
      <c r="W54" s="341">
        <v>0.17607600000000001</v>
      </c>
      <c r="X54" s="341">
        <v>0.17755799999999999</v>
      </c>
      <c r="Y54" s="341">
        <v>0.24383299999999999</v>
      </c>
      <c r="Z54" s="341">
        <v>0.28225299999999998</v>
      </c>
      <c r="AA54" s="341">
        <v>0.239366</v>
      </c>
      <c r="AB54" s="341">
        <v>0.35499000000000003</v>
      </c>
      <c r="AC54" s="341">
        <v>0.33967799999999998</v>
      </c>
      <c r="AD54" s="341">
        <v>0.31093700000000002</v>
      </c>
      <c r="AE54" s="341">
        <v>0.26480399999999998</v>
      </c>
      <c r="AF54" s="341">
        <v>0.30052800000000002</v>
      </c>
      <c r="AG54" s="341">
        <v>0.20437900000000001</v>
      </c>
      <c r="AH54" s="341">
        <v>0.31256899999999999</v>
      </c>
      <c r="AI54" s="341">
        <v>0.273532</v>
      </c>
      <c r="AJ54" s="341">
        <v>0.33228999999999997</v>
      </c>
      <c r="AK54" s="341">
        <v>0.30860199999999999</v>
      </c>
      <c r="AL54" s="341">
        <v>0.314496</v>
      </c>
      <c r="AM54" s="341">
        <v>0.39987400000000001</v>
      </c>
      <c r="AN54" s="341">
        <v>0.41232099999999999</v>
      </c>
      <c r="AO54" s="341">
        <v>0.495921</v>
      </c>
      <c r="AP54" s="341">
        <v>0.41406799999999999</v>
      </c>
      <c r="AQ54" s="341">
        <v>0.47835499999999997</v>
      </c>
      <c r="AR54" s="341">
        <v>0.53805700000000001</v>
      </c>
      <c r="AS54" s="341">
        <v>0.46657500000000002</v>
      </c>
      <c r="AT54" s="341">
        <v>0.61151200000000006</v>
      </c>
      <c r="AU54" s="341">
        <v>0.740313</v>
      </c>
      <c r="AV54" s="341">
        <v>0.63057200000000002</v>
      </c>
      <c r="AW54" s="341">
        <v>0.45137100000000002</v>
      </c>
      <c r="AX54" s="341">
        <v>0.48862</v>
      </c>
      <c r="AY54" s="852">
        <v>0.72459099999999999</v>
      </c>
      <c r="AZ54" s="852">
        <v>0.88361299999999998</v>
      </c>
      <c r="BA54" s="852">
        <v>0.93798999999999999</v>
      </c>
      <c r="BB54" s="852">
        <v>0.85043800000000003</v>
      </c>
      <c r="BC54" s="852">
        <v>0.87992599999999999</v>
      </c>
      <c r="BD54" s="852">
        <v>0.62860799999999994</v>
      </c>
      <c r="BE54" s="852">
        <v>0.87702800000000003</v>
      </c>
      <c r="BF54" s="852">
        <v>0.71813499999999997</v>
      </c>
      <c r="BG54" s="852">
        <v>0.841526</v>
      </c>
      <c r="BH54" s="852">
        <v>0.84199999999999997</v>
      </c>
      <c r="BI54" s="852">
        <v>0.84199999999999997</v>
      </c>
      <c r="BJ54" s="352">
        <v>0.84199999999999997</v>
      </c>
      <c r="BK54" s="352">
        <v>0.84199999999999997</v>
      </c>
      <c r="BL54" s="352">
        <v>0.84199999999999997</v>
      </c>
      <c r="BM54" s="352">
        <v>0.84199999999999997</v>
      </c>
      <c r="BN54" s="352">
        <v>0.84199999999999997</v>
      </c>
      <c r="BO54" s="352">
        <v>0.84199999999999997</v>
      </c>
      <c r="BP54" s="352">
        <v>0.84199999999999997</v>
      </c>
      <c r="BQ54" s="352">
        <v>0.84199999999999997</v>
      </c>
      <c r="BR54" s="352">
        <v>0.84199999999999997</v>
      </c>
      <c r="BS54" s="352">
        <v>0.84199999999999997</v>
      </c>
      <c r="BT54" s="352">
        <v>0.84199999999999997</v>
      </c>
      <c r="BU54" s="352">
        <v>0.84199999999999997</v>
      </c>
      <c r="BV54" s="352">
        <v>0.84199999999999997</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854"/>
      <c r="AZ55" s="854"/>
      <c r="BA55" s="854"/>
      <c r="BB55" s="854"/>
      <c r="BC55" s="854"/>
      <c r="BD55" s="854"/>
      <c r="BE55" s="854"/>
      <c r="BF55" s="854"/>
      <c r="BG55" s="854"/>
      <c r="BH55" s="854"/>
      <c r="BI55" s="854"/>
      <c r="BJ55" s="354"/>
      <c r="BK55" s="354"/>
      <c r="BL55" s="354"/>
      <c r="BM55" s="354"/>
      <c r="BN55" s="354"/>
      <c r="BO55" s="354"/>
      <c r="BP55" s="354"/>
      <c r="BQ55" s="354"/>
      <c r="BR55" s="354"/>
      <c r="BS55" s="354"/>
      <c r="BT55" s="354"/>
      <c r="BU55" s="354"/>
      <c r="BV55" s="354"/>
    </row>
    <row r="56" spans="1:74" s="273" customFormat="1" ht="11.1" customHeight="1" x14ac:dyDescent="0.2">
      <c r="A56" s="548" t="s">
        <v>1530</v>
      </c>
      <c r="B56" s="544" t="s">
        <v>1509</v>
      </c>
      <c r="C56" s="584">
        <v>170.35090500000001</v>
      </c>
      <c r="D56" s="584">
        <v>150.18066099999999</v>
      </c>
      <c r="E56" s="584">
        <v>152.32976600000001</v>
      </c>
      <c r="F56" s="584">
        <v>143.322968</v>
      </c>
      <c r="G56" s="584">
        <v>145.16365999999999</v>
      </c>
      <c r="H56" s="584">
        <v>145.800082</v>
      </c>
      <c r="I56" s="584">
        <v>148.11912599999999</v>
      </c>
      <c r="J56" s="584">
        <v>143.031058</v>
      </c>
      <c r="K56" s="584">
        <v>137.49927700000001</v>
      </c>
      <c r="L56" s="584">
        <v>138.034223</v>
      </c>
      <c r="M56" s="584">
        <v>137.545895</v>
      </c>
      <c r="N56" s="584">
        <v>136.57931099999999</v>
      </c>
      <c r="O56" s="584">
        <v>132.53527500000001</v>
      </c>
      <c r="P56" s="584">
        <v>127.815134</v>
      </c>
      <c r="Q56" s="584">
        <v>122.05478600000001</v>
      </c>
      <c r="R56" s="584">
        <v>113.37593099999999</v>
      </c>
      <c r="S56" s="584">
        <v>116.82481</v>
      </c>
      <c r="T56" s="584">
        <v>117.475059</v>
      </c>
      <c r="U56" s="584">
        <v>118.980351</v>
      </c>
      <c r="V56" s="584">
        <v>118.56959000000001</v>
      </c>
      <c r="W56" s="584">
        <v>116.054794</v>
      </c>
      <c r="X56" s="584">
        <v>115.630199</v>
      </c>
      <c r="Y56" s="584">
        <v>126.920648</v>
      </c>
      <c r="Z56" s="584">
        <v>125.91252</v>
      </c>
      <c r="AA56" s="584">
        <v>130.78320400000001</v>
      </c>
      <c r="AB56" s="584">
        <v>133.226733</v>
      </c>
      <c r="AC56" s="584">
        <v>120.861096</v>
      </c>
      <c r="AD56" s="584">
        <v>120.810107</v>
      </c>
      <c r="AE56" s="584">
        <v>120.963362</v>
      </c>
      <c r="AF56" s="584">
        <v>119.55630499999999</v>
      </c>
      <c r="AG56" s="584">
        <v>127.61006</v>
      </c>
      <c r="AH56" s="584">
        <v>124.146576</v>
      </c>
      <c r="AI56" s="584">
        <v>126.71482399999999</v>
      </c>
      <c r="AJ56" s="584">
        <v>116.79032599999999</v>
      </c>
      <c r="AK56" s="584">
        <v>121.80802300000001</v>
      </c>
      <c r="AL56" s="584">
        <v>139.777143</v>
      </c>
      <c r="AM56" s="584">
        <v>139.69202999999999</v>
      </c>
      <c r="AN56" s="584">
        <v>128.993076</v>
      </c>
      <c r="AO56" s="584">
        <v>132.60650200000001</v>
      </c>
      <c r="AP56" s="584">
        <v>129.46620899999999</v>
      </c>
      <c r="AQ56" s="584">
        <v>132.06760600000001</v>
      </c>
      <c r="AR56" s="584">
        <v>134.06751499999999</v>
      </c>
      <c r="AS56" s="584">
        <v>139.45845299999999</v>
      </c>
      <c r="AT56" s="584">
        <v>135.81987000000001</v>
      </c>
      <c r="AU56" s="584">
        <v>133.913498</v>
      </c>
      <c r="AV56" s="584">
        <v>126.321493</v>
      </c>
      <c r="AW56" s="584">
        <v>134.20951199999999</v>
      </c>
      <c r="AX56" s="584">
        <v>140.50734399999999</v>
      </c>
      <c r="AY56" s="878">
        <v>129.89338100000001</v>
      </c>
      <c r="AZ56" s="878">
        <v>128.51532700000001</v>
      </c>
      <c r="BA56" s="878">
        <v>125.713746</v>
      </c>
      <c r="BB56" s="878">
        <v>118.053775</v>
      </c>
      <c r="BC56" s="878">
        <v>120.32103499999999</v>
      </c>
      <c r="BD56" s="878">
        <v>117.66731299999999</v>
      </c>
      <c r="BE56" s="878">
        <v>121.73471600000001</v>
      </c>
      <c r="BF56" s="878">
        <v>131.938174</v>
      </c>
      <c r="BG56" s="878">
        <v>134.822698</v>
      </c>
      <c r="BH56" s="878">
        <v>120.85191214</v>
      </c>
      <c r="BI56" s="878">
        <v>124.00441101</v>
      </c>
      <c r="BJ56" s="594">
        <v>126.3312</v>
      </c>
      <c r="BK56" s="594">
        <v>129.58269999999999</v>
      </c>
      <c r="BL56" s="594">
        <v>123.33029999999999</v>
      </c>
      <c r="BM56" s="594">
        <v>120.53660000000001</v>
      </c>
      <c r="BN56" s="594">
        <v>116.79</v>
      </c>
      <c r="BO56" s="594">
        <v>119.2762</v>
      </c>
      <c r="BP56" s="594">
        <v>118.96729999999999</v>
      </c>
      <c r="BQ56" s="594">
        <v>124.71599999999999</v>
      </c>
      <c r="BR56" s="594">
        <v>124.9537</v>
      </c>
      <c r="BS56" s="594">
        <v>121.9721</v>
      </c>
      <c r="BT56" s="594">
        <v>113.5844</v>
      </c>
      <c r="BU56" s="594">
        <v>118.6204</v>
      </c>
      <c r="BV56" s="594">
        <v>125.6276</v>
      </c>
    </row>
    <row r="57" spans="1:74" ht="11.1" customHeight="1" x14ac:dyDescent="0.2">
      <c r="A57" s="270" t="s">
        <v>214</v>
      </c>
      <c r="B57" s="545" t="s">
        <v>1114</v>
      </c>
      <c r="C57" s="585">
        <v>164.05760799999999</v>
      </c>
      <c r="D57" s="585">
        <v>144.01243700000001</v>
      </c>
      <c r="E57" s="585">
        <v>146.07853600000001</v>
      </c>
      <c r="F57" s="585">
        <v>137.21829700000001</v>
      </c>
      <c r="G57" s="585">
        <v>139.59954400000001</v>
      </c>
      <c r="H57" s="585">
        <v>140.132555</v>
      </c>
      <c r="I57" s="585">
        <v>142.13915600000001</v>
      </c>
      <c r="J57" s="585">
        <v>137.625441</v>
      </c>
      <c r="K57" s="585">
        <v>132.095395</v>
      </c>
      <c r="L57" s="585">
        <v>132.81144399999999</v>
      </c>
      <c r="M57" s="585">
        <v>131.69239400000001</v>
      </c>
      <c r="N57" s="585">
        <v>130.03906000000001</v>
      </c>
      <c r="O57" s="585">
        <v>125.281997</v>
      </c>
      <c r="P57" s="585">
        <v>120.609776</v>
      </c>
      <c r="Q57" s="585">
        <v>114.65761500000001</v>
      </c>
      <c r="R57" s="585">
        <v>106.291242</v>
      </c>
      <c r="S57" s="585">
        <v>109.712137</v>
      </c>
      <c r="T57" s="585">
        <v>111.329024</v>
      </c>
      <c r="U57" s="585">
        <v>112.59147400000001</v>
      </c>
      <c r="V57" s="585">
        <v>113.121844</v>
      </c>
      <c r="W57" s="585">
        <v>110.53083700000001</v>
      </c>
      <c r="X57" s="585">
        <v>110.49194900000001</v>
      </c>
      <c r="Y57" s="585">
        <v>120.60104200000001</v>
      </c>
      <c r="Z57" s="585">
        <v>118.89921</v>
      </c>
      <c r="AA57" s="585">
        <v>122.69627</v>
      </c>
      <c r="AB57" s="585">
        <v>124.661743</v>
      </c>
      <c r="AC57" s="585">
        <v>111.693021</v>
      </c>
      <c r="AD57" s="585">
        <v>111.71016400000001</v>
      </c>
      <c r="AE57" s="585">
        <v>112.76200900000001</v>
      </c>
      <c r="AF57" s="585">
        <v>111.99350800000001</v>
      </c>
      <c r="AG57" s="585">
        <v>119.786492</v>
      </c>
      <c r="AH57" s="585">
        <v>116.450351</v>
      </c>
      <c r="AI57" s="585">
        <v>118.841938</v>
      </c>
      <c r="AJ57" s="585">
        <v>109.617171</v>
      </c>
      <c r="AK57" s="585">
        <v>113.160725</v>
      </c>
      <c r="AL57" s="585">
        <v>130.48589899999999</v>
      </c>
      <c r="AM57" s="585">
        <v>128.940808</v>
      </c>
      <c r="AN57" s="585">
        <v>117.92239600000001</v>
      </c>
      <c r="AO57" s="585">
        <v>121.54455</v>
      </c>
      <c r="AP57" s="585">
        <v>118.118452</v>
      </c>
      <c r="AQ57" s="585">
        <v>121.933621</v>
      </c>
      <c r="AR57" s="585">
        <v>123.628377</v>
      </c>
      <c r="AS57" s="585">
        <v>129.87731600000001</v>
      </c>
      <c r="AT57" s="585">
        <v>126.210285</v>
      </c>
      <c r="AU57" s="585">
        <v>124.645759</v>
      </c>
      <c r="AV57" s="585">
        <v>117.206614</v>
      </c>
      <c r="AW57" s="585">
        <v>125.21517299999999</v>
      </c>
      <c r="AX57" s="585">
        <v>130.42120399999999</v>
      </c>
      <c r="AY57" s="863">
        <v>119.93326</v>
      </c>
      <c r="AZ57" s="863">
        <v>119.388324</v>
      </c>
      <c r="BA57" s="863">
        <v>116.82599999999999</v>
      </c>
      <c r="BB57" s="863">
        <v>110.512704</v>
      </c>
      <c r="BC57" s="863">
        <v>112.303951</v>
      </c>
      <c r="BD57" s="863">
        <v>108.42900400000001</v>
      </c>
      <c r="BE57" s="863">
        <v>112.565973</v>
      </c>
      <c r="BF57" s="863">
        <v>122.750837</v>
      </c>
      <c r="BG57" s="863">
        <v>125.235625</v>
      </c>
      <c r="BH57" s="863">
        <v>111.45585714000001</v>
      </c>
      <c r="BI57" s="863">
        <v>114.29111700999999</v>
      </c>
      <c r="BJ57" s="590">
        <v>116.154</v>
      </c>
      <c r="BK57" s="590">
        <v>118.8678</v>
      </c>
      <c r="BL57" s="590">
        <v>112.5489</v>
      </c>
      <c r="BM57" s="590">
        <v>109.672</v>
      </c>
      <c r="BN57" s="590">
        <v>106.0521</v>
      </c>
      <c r="BO57" s="590">
        <v>108.91249999999999</v>
      </c>
      <c r="BP57" s="590">
        <v>108.6198</v>
      </c>
      <c r="BQ57" s="590">
        <v>114.40819999999999</v>
      </c>
      <c r="BR57" s="590">
        <v>114.79989999999999</v>
      </c>
      <c r="BS57" s="590">
        <v>111.9111</v>
      </c>
      <c r="BT57" s="590">
        <v>103.42310000000001</v>
      </c>
      <c r="BU57" s="590">
        <v>108.00279999999999</v>
      </c>
      <c r="BV57" s="590">
        <v>114.5149</v>
      </c>
    </row>
    <row r="58" spans="1:74" ht="11.1" customHeight="1" x14ac:dyDescent="0.2">
      <c r="A58" s="270" t="s">
        <v>1504</v>
      </c>
      <c r="B58" s="545" t="s">
        <v>1505</v>
      </c>
      <c r="C58" s="585">
        <v>4.5803219999999998</v>
      </c>
      <c r="D58" s="585">
        <v>4.1893779999999996</v>
      </c>
      <c r="E58" s="585">
        <v>4.2837800000000001</v>
      </c>
      <c r="F58" s="585">
        <v>4.1831659999999999</v>
      </c>
      <c r="G58" s="585">
        <v>3.8045040000000001</v>
      </c>
      <c r="H58" s="585">
        <v>3.7475589999999999</v>
      </c>
      <c r="I58" s="585">
        <v>3.69692</v>
      </c>
      <c r="J58" s="585">
        <v>3.368598</v>
      </c>
      <c r="K58" s="585">
        <v>3.2295250000000002</v>
      </c>
      <c r="L58" s="585">
        <v>3.3396520000000001</v>
      </c>
      <c r="M58" s="585">
        <v>3.7468979999999998</v>
      </c>
      <c r="N58" s="585">
        <v>4.1874989999999999</v>
      </c>
      <c r="O58" s="585">
        <v>4.5435610000000004</v>
      </c>
      <c r="P58" s="585">
        <v>4.4573140000000002</v>
      </c>
      <c r="Q58" s="585">
        <v>4.6917960000000001</v>
      </c>
      <c r="R58" s="585">
        <v>4.2124980000000001</v>
      </c>
      <c r="S58" s="585">
        <v>3.8392409999999999</v>
      </c>
      <c r="T58" s="585">
        <v>3.4044020000000002</v>
      </c>
      <c r="U58" s="585">
        <v>3.2404609999999998</v>
      </c>
      <c r="V58" s="585">
        <v>2.893751</v>
      </c>
      <c r="W58" s="585">
        <v>2.8262809999999998</v>
      </c>
      <c r="X58" s="585">
        <v>2.9032480000000001</v>
      </c>
      <c r="Y58" s="585">
        <v>3.2323279999999999</v>
      </c>
      <c r="Z58" s="585">
        <v>3.6078510000000001</v>
      </c>
      <c r="AA58" s="585">
        <v>4.4015740000000001</v>
      </c>
      <c r="AB58" s="585">
        <v>4.8862120000000004</v>
      </c>
      <c r="AC58" s="585">
        <v>5.1326409999999996</v>
      </c>
      <c r="AD58" s="585">
        <v>4.957382</v>
      </c>
      <c r="AE58" s="585">
        <v>4.4874700000000001</v>
      </c>
      <c r="AF58" s="585">
        <v>3.997913</v>
      </c>
      <c r="AG58" s="585">
        <v>3.7529840000000001</v>
      </c>
      <c r="AH58" s="585">
        <v>3.6224940000000001</v>
      </c>
      <c r="AI58" s="585">
        <v>3.628952</v>
      </c>
      <c r="AJ58" s="585">
        <v>3.50522</v>
      </c>
      <c r="AK58" s="585">
        <v>3.6545230000000002</v>
      </c>
      <c r="AL58" s="585">
        <v>3.8134739999999998</v>
      </c>
      <c r="AM58" s="585">
        <v>4.178877</v>
      </c>
      <c r="AN58" s="585">
        <v>4.5532599999999999</v>
      </c>
      <c r="AO58" s="585">
        <v>4.3921020000000004</v>
      </c>
      <c r="AP58" s="585">
        <v>4.4398629999999999</v>
      </c>
      <c r="AQ58" s="585">
        <v>4.1768789999999996</v>
      </c>
      <c r="AR58" s="585">
        <v>3.719554</v>
      </c>
      <c r="AS58" s="585">
        <v>3.4450669999999999</v>
      </c>
      <c r="AT58" s="585">
        <v>3.2666019999999998</v>
      </c>
      <c r="AU58" s="585">
        <v>3.1636250000000001</v>
      </c>
      <c r="AV58" s="585">
        <v>3.0068589999999999</v>
      </c>
      <c r="AW58" s="585">
        <v>3.3085529999999999</v>
      </c>
      <c r="AX58" s="585">
        <v>3.5552139999999999</v>
      </c>
      <c r="AY58" s="863">
        <v>3.0575519999999998</v>
      </c>
      <c r="AZ58" s="863">
        <v>3.0138310000000001</v>
      </c>
      <c r="BA58" s="863">
        <v>3.027501</v>
      </c>
      <c r="BB58" s="863">
        <v>2.9141539999999999</v>
      </c>
      <c r="BC58" s="863">
        <v>2.7075100000000001</v>
      </c>
      <c r="BD58" s="863">
        <v>2.6469290000000001</v>
      </c>
      <c r="BE58" s="863">
        <v>2.762114</v>
      </c>
      <c r="BF58" s="863">
        <v>3.2421950000000002</v>
      </c>
      <c r="BG58" s="863">
        <v>3.1245240000000001</v>
      </c>
      <c r="BH58" s="863">
        <v>3.0838800000000002</v>
      </c>
      <c r="BI58" s="863">
        <v>3.2682890000000002</v>
      </c>
      <c r="BJ58" s="590">
        <v>3.5636610000000002</v>
      </c>
      <c r="BK58" s="590">
        <v>3.9613390000000002</v>
      </c>
      <c r="BL58" s="590">
        <v>4.042834</v>
      </c>
      <c r="BM58" s="590">
        <v>4.056082</v>
      </c>
      <c r="BN58" s="590">
        <v>3.9037679999999999</v>
      </c>
      <c r="BO58" s="590">
        <v>3.5258660000000002</v>
      </c>
      <c r="BP58" s="590">
        <v>3.3137219999999998</v>
      </c>
      <c r="BQ58" s="590">
        <v>3.2126229999999998</v>
      </c>
      <c r="BR58" s="590">
        <v>3.0587219999999999</v>
      </c>
      <c r="BS58" s="590">
        <v>2.8914339999999998</v>
      </c>
      <c r="BT58" s="590">
        <v>2.9449969999999999</v>
      </c>
      <c r="BU58" s="590">
        <v>3.237387</v>
      </c>
      <c r="BV58" s="590">
        <v>3.5599349999999998</v>
      </c>
    </row>
    <row r="59" spans="1:74" s="239" customFormat="1" ht="11.1" customHeight="1" x14ac:dyDescent="0.2">
      <c r="A59" s="270" t="s">
        <v>1506</v>
      </c>
      <c r="B59" s="583" t="s">
        <v>1521</v>
      </c>
      <c r="C59" s="821">
        <v>1.7129749999999999</v>
      </c>
      <c r="D59" s="821">
        <v>1.9788460000000001</v>
      </c>
      <c r="E59" s="821">
        <v>1.9674499999999999</v>
      </c>
      <c r="F59" s="821">
        <v>1.921505</v>
      </c>
      <c r="G59" s="821">
        <v>1.759612</v>
      </c>
      <c r="H59" s="821">
        <v>1.9199679999999999</v>
      </c>
      <c r="I59" s="821">
        <v>2.2830499999999998</v>
      </c>
      <c r="J59" s="821">
        <v>2.0370189999999999</v>
      </c>
      <c r="K59" s="821">
        <v>2.1743570000000001</v>
      </c>
      <c r="L59" s="821">
        <v>1.883127</v>
      </c>
      <c r="M59" s="821">
        <v>2.1066029999999998</v>
      </c>
      <c r="N59" s="821">
        <v>2.3527520000000002</v>
      </c>
      <c r="O59" s="821">
        <v>2.7097169999999999</v>
      </c>
      <c r="P59" s="821">
        <v>2.7480440000000002</v>
      </c>
      <c r="Q59" s="821">
        <v>2.7053750000000001</v>
      </c>
      <c r="R59" s="821">
        <v>2.8721909999999999</v>
      </c>
      <c r="S59" s="821">
        <v>3.2734320000000001</v>
      </c>
      <c r="T59" s="821">
        <v>2.7416330000000002</v>
      </c>
      <c r="U59" s="821">
        <v>3.1484160000000001</v>
      </c>
      <c r="V59" s="821">
        <v>2.553995</v>
      </c>
      <c r="W59" s="821">
        <v>2.697676</v>
      </c>
      <c r="X59" s="821">
        <v>2.2350020000000002</v>
      </c>
      <c r="Y59" s="821">
        <v>3.087278</v>
      </c>
      <c r="Z59" s="821">
        <v>3.405459</v>
      </c>
      <c r="AA59" s="821">
        <v>3.6853600000000002</v>
      </c>
      <c r="AB59" s="821">
        <v>3.6787779999999999</v>
      </c>
      <c r="AC59" s="821">
        <v>4.0354340000000004</v>
      </c>
      <c r="AD59" s="821">
        <v>4.1425609999999997</v>
      </c>
      <c r="AE59" s="821">
        <v>3.713883</v>
      </c>
      <c r="AF59" s="821">
        <v>3.5648840000000002</v>
      </c>
      <c r="AG59" s="821">
        <v>4.0705840000000002</v>
      </c>
      <c r="AH59" s="821">
        <v>4.0737310000000004</v>
      </c>
      <c r="AI59" s="821">
        <v>4.2439340000000003</v>
      </c>
      <c r="AJ59" s="821">
        <v>3.6679349999999999</v>
      </c>
      <c r="AK59" s="821">
        <v>4.992775</v>
      </c>
      <c r="AL59" s="821">
        <v>5.4777699999999996</v>
      </c>
      <c r="AM59" s="821">
        <v>6.5723450000000003</v>
      </c>
      <c r="AN59" s="821">
        <v>6.5174200000000004</v>
      </c>
      <c r="AO59" s="821">
        <v>6.6698500000000003</v>
      </c>
      <c r="AP59" s="821">
        <v>6.9078939999999998</v>
      </c>
      <c r="AQ59" s="821">
        <v>5.9571059999999996</v>
      </c>
      <c r="AR59" s="821">
        <v>6.7195840000000002</v>
      </c>
      <c r="AS59" s="821">
        <v>6.1360700000000001</v>
      </c>
      <c r="AT59" s="821">
        <v>6.3429830000000003</v>
      </c>
      <c r="AU59" s="821">
        <v>6.104114</v>
      </c>
      <c r="AV59" s="821">
        <v>6.1080199999999998</v>
      </c>
      <c r="AW59" s="821">
        <v>5.6857860000000002</v>
      </c>
      <c r="AX59" s="821">
        <v>6.530926</v>
      </c>
      <c r="AY59" s="882">
        <v>6.9025689999999997</v>
      </c>
      <c r="AZ59" s="882">
        <v>6.1131719999999996</v>
      </c>
      <c r="BA59" s="882">
        <v>5.8602449999999999</v>
      </c>
      <c r="BB59" s="882">
        <v>4.6269169999999997</v>
      </c>
      <c r="BC59" s="882">
        <v>5.3095739999999996</v>
      </c>
      <c r="BD59" s="882">
        <v>6.59138</v>
      </c>
      <c r="BE59" s="882">
        <v>6.4066289999999997</v>
      </c>
      <c r="BF59" s="882">
        <v>5.9451419999999997</v>
      </c>
      <c r="BG59" s="882">
        <v>6.4625490000000001</v>
      </c>
      <c r="BH59" s="882">
        <v>6.3121749999999999</v>
      </c>
      <c r="BI59" s="882">
        <v>6.4450050000000001</v>
      </c>
      <c r="BJ59" s="822">
        <v>6.613537</v>
      </c>
      <c r="BK59" s="822">
        <v>6.7535429999999996</v>
      </c>
      <c r="BL59" s="822">
        <v>6.7386119999999998</v>
      </c>
      <c r="BM59" s="822">
        <v>6.8084920000000002</v>
      </c>
      <c r="BN59" s="822">
        <v>6.834206</v>
      </c>
      <c r="BO59" s="822">
        <v>6.8377920000000003</v>
      </c>
      <c r="BP59" s="822">
        <v>7.0337779999999999</v>
      </c>
      <c r="BQ59" s="822">
        <v>7.0951420000000001</v>
      </c>
      <c r="BR59" s="822">
        <v>7.0951360000000001</v>
      </c>
      <c r="BS59" s="822">
        <v>7.1696280000000003</v>
      </c>
      <c r="BT59" s="822">
        <v>7.2163199999999996</v>
      </c>
      <c r="BU59" s="822">
        <v>7.3802279999999998</v>
      </c>
      <c r="BV59" s="822">
        <v>7.5527420000000003</v>
      </c>
    </row>
    <row r="60" spans="1:74" s="164" customFormat="1" ht="12" customHeight="1" x14ac:dyDescent="0.2">
      <c r="A60" s="163"/>
      <c r="B60" s="817" t="s">
        <v>1482</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1027" t="s">
        <v>1538</v>
      </c>
      <c r="C61" s="1027"/>
      <c r="D61" s="1027"/>
      <c r="E61" s="1027"/>
      <c r="F61" s="1027"/>
      <c r="G61" s="1027"/>
      <c r="H61" s="1027"/>
      <c r="I61" s="1027"/>
      <c r="J61" s="1027"/>
      <c r="K61" s="1027"/>
      <c r="L61" s="1027"/>
      <c r="M61" s="1027"/>
      <c r="N61" s="1027"/>
      <c r="O61" s="1027"/>
      <c r="P61" s="1027"/>
      <c r="Q61" s="1027"/>
      <c r="R61" s="303"/>
      <c r="AY61" s="646"/>
      <c r="AZ61" s="646"/>
      <c r="BA61" s="646"/>
      <c r="BB61" s="646"/>
      <c r="BC61" s="646"/>
      <c r="BD61" s="646"/>
      <c r="BE61" s="646"/>
      <c r="BF61" s="646"/>
      <c r="BG61" s="646"/>
      <c r="BH61" s="646"/>
      <c r="BI61" s="646"/>
      <c r="BJ61" s="218"/>
    </row>
    <row r="62" spans="1:74" s="164" customFormat="1" ht="12" customHeight="1" x14ac:dyDescent="0.2">
      <c r="A62" s="163"/>
      <c r="B62" s="1027" t="s">
        <v>1551</v>
      </c>
      <c r="C62" s="1027"/>
      <c r="D62" s="1027"/>
      <c r="E62" s="1027"/>
      <c r="F62" s="1027"/>
      <c r="G62" s="1027"/>
      <c r="H62" s="1027"/>
      <c r="I62" s="1027"/>
      <c r="J62" s="1027"/>
      <c r="K62" s="1027"/>
      <c r="L62" s="1027"/>
      <c r="M62" s="1027"/>
      <c r="N62" s="1027"/>
      <c r="O62" s="1027"/>
      <c r="P62" s="1027"/>
      <c r="Q62" s="1027"/>
      <c r="R62" s="303"/>
      <c r="AY62" s="646"/>
      <c r="AZ62" s="646"/>
      <c r="BA62" s="646"/>
      <c r="BB62" s="646"/>
      <c r="BC62" s="646"/>
      <c r="BD62" s="646"/>
      <c r="BE62" s="646"/>
      <c r="BF62" s="646"/>
      <c r="BG62" s="646"/>
      <c r="BH62" s="646"/>
      <c r="BI62" s="646"/>
      <c r="BJ62" s="218"/>
    </row>
    <row r="63" spans="1:74" s="164" customFormat="1" ht="12" customHeight="1" x14ac:dyDescent="0.2">
      <c r="A63" s="163"/>
      <c r="B63" s="1027" t="s">
        <v>1546</v>
      </c>
      <c r="C63" s="1027"/>
      <c r="D63" s="1027"/>
      <c r="E63" s="1027"/>
      <c r="F63" s="1027"/>
      <c r="G63" s="1027"/>
      <c r="H63" s="1027"/>
      <c r="I63" s="1027"/>
      <c r="J63" s="1027"/>
      <c r="K63" s="1027"/>
      <c r="L63" s="1027"/>
      <c r="M63" s="1027"/>
      <c r="N63" s="1027"/>
      <c r="O63" s="1027"/>
      <c r="P63" s="1027"/>
      <c r="Q63" s="1027"/>
      <c r="R63" s="303"/>
      <c r="AY63" s="646"/>
      <c r="AZ63" s="646"/>
      <c r="BA63" s="646"/>
      <c r="BB63" s="646"/>
      <c r="BC63" s="646"/>
      <c r="BD63" s="646"/>
      <c r="BE63" s="646"/>
      <c r="BF63" s="646"/>
      <c r="BG63" s="646"/>
      <c r="BH63" s="646"/>
      <c r="BI63" s="646"/>
      <c r="BJ63" s="218"/>
    </row>
    <row r="64" spans="1:74" s="164" customFormat="1" ht="12" customHeight="1" x14ac:dyDescent="0.2">
      <c r="A64" s="163"/>
      <c r="B64" s="1029" t="s">
        <v>1547</v>
      </c>
      <c r="C64" s="1029"/>
      <c r="D64" s="1029"/>
      <c r="E64" s="1029"/>
      <c r="F64" s="1029"/>
      <c r="G64" s="1029"/>
      <c r="H64" s="1029"/>
      <c r="I64" s="1029"/>
      <c r="J64" s="1029"/>
      <c r="K64" s="1029"/>
      <c r="L64" s="1029"/>
      <c r="M64" s="1029"/>
      <c r="N64" s="1029"/>
      <c r="O64" s="1029"/>
      <c r="P64" s="1029"/>
      <c r="Q64" s="1029"/>
      <c r="R64" s="303"/>
      <c r="AY64" s="646"/>
      <c r="AZ64" s="646"/>
      <c r="BA64" s="646"/>
      <c r="BB64" s="646"/>
      <c r="BC64" s="646"/>
      <c r="BD64" s="646"/>
      <c r="BE64" s="646"/>
      <c r="BF64" s="646"/>
      <c r="BG64" s="646"/>
      <c r="BH64" s="646"/>
      <c r="BI64" s="646"/>
      <c r="BJ64" s="218"/>
    </row>
    <row r="65" spans="1:74" s="164" customFormat="1" ht="12" customHeight="1" x14ac:dyDescent="0.2">
      <c r="A65" s="163"/>
      <c r="B65" s="817" t="s">
        <v>1548</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
      <c r="A66" s="163"/>
      <c r="B66" s="817" t="s">
        <v>1549</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
      <c r="A67" s="163"/>
      <c r="B67" s="817" t="s">
        <v>1550</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
      <c r="A69" s="163"/>
      <c r="B69" s="978" t="str">
        <f>Dates!$G$2</f>
        <v>EIA completed modeling and analysis for this report on Thursday, December 4, 2025.</v>
      </c>
      <c r="C69" s="965"/>
      <c r="D69" s="965"/>
      <c r="E69" s="965"/>
      <c r="F69" s="965"/>
      <c r="G69" s="965"/>
      <c r="H69" s="965"/>
      <c r="I69" s="965"/>
      <c r="J69" s="965"/>
      <c r="K69" s="965"/>
      <c r="L69" s="965"/>
      <c r="M69" s="965"/>
      <c r="N69" s="965"/>
      <c r="O69" s="965"/>
      <c r="P69" s="965"/>
      <c r="Q69" s="965"/>
      <c r="R69" s="303"/>
      <c r="AY69" s="646"/>
      <c r="AZ69" s="646"/>
      <c r="BA69" s="646"/>
      <c r="BB69" s="646"/>
      <c r="BC69" s="646"/>
      <c r="BD69" s="646"/>
      <c r="BE69" s="646"/>
      <c r="BF69" s="646"/>
      <c r="BG69" s="646"/>
      <c r="BH69" s="646"/>
      <c r="BI69" s="646"/>
      <c r="BJ69" s="218"/>
    </row>
    <row r="70" spans="1:74" s="164" customFormat="1" ht="12.75" x14ac:dyDescent="0.2">
      <c r="A70" s="163"/>
      <c r="B70" s="973" t="s">
        <v>483</v>
      </c>
      <c r="C70" s="965"/>
      <c r="D70" s="965"/>
      <c r="E70" s="965"/>
      <c r="F70" s="965"/>
      <c r="G70" s="965"/>
      <c r="H70" s="965"/>
      <c r="I70" s="965"/>
      <c r="J70" s="965"/>
      <c r="K70" s="965"/>
      <c r="L70" s="965"/>
      <c r="M70" s="965"/>
      <c r="N70" s="965"/>
      <c r="O70" s="965"/>
      <c r="P70" s="965"/>
      <c r="Q70" s="965"/>
      <c r="R70" s="303"/>
      <c r="AY70" s="646"/>
      <c r="AZ70" s="646"/>
      <c r="BA70" s="646"/>
      <c r="BB70" s="646"/>
      <c r="BC70" s="646"/>
      <c r="BD70" s="646"/>
      <c r="BE70" s="646"/>
      <c r="BF70" s="646"/>
      <c r="BG70" s="646"/>
      <c r="BH70" s="646"/>
      <c r="BI70" s="646"/>
      <c r="BJ70" s="218"/>
    </row>
    <row r="71" spans="1:74" s="164" customFormat="1" x14ac:dyDescent="0.2">
      <c r="A71" s="163"/>
      <c r="B71" s="1027" t="s">
        <v>1418</v>
      </c>
      <c r="C71" s="1027"/>
      <c r="D71" s="1027"/>
      <c r="E71" s="1027"/>
      <c r="F71" s="1027"/>
      <c r="G71" s="1027"/>
      <c r="H71" s="1027"/>
      <c r="I71" s="1027"/>
      <c r="J71" s="1027"/>
      <c r="K71" s="1027"/>
      <c r="L71" s="1027"/>
      <c r="M71" s="1027"/>
      <c r="N71" s="1027"/>
      <c r="O71" s="1027"/>
      <c r="P71" s="1027"/>
      <c r="Q71" s="1027"/>
      <c r="R71" s="1027"/>
      <c r="AY71" s="646"/>
      <c r="AZ71" s="646"/>
      <c r="BA71" s="646"/>
      <c r="BB71" s="646"/>
      <c r="BC71" s="646"/>
      <c r="BD71" s="646"/>
      <c r="BE71" s="646"/>
      <c r="BF71" s="646"/>
      <c r="BG71" s="646"/>
      <c r="BH71" s="646"/>
      <c r="BI71" s="646"/>
      <c r="BJ71" s="218"/>
    </row>
    <row r="72" spans="1:74" s="164" customFormat="1" ht="10.15" customHeight="1" x14ac:dyDescent="0.2">
      <c r="A72" s="163"/>
      <c r="B72" s="982" t="s">
        <v>492</v>
      </c>
      <c r="C72" s="984"/>
      <c r="D72" s="984"/>
      <c r="E72" s="984"/>
      <c r="F72" s="984"/>
      <c r="G72" s="984"/>
      <c r="H72" s="984"/>
      <c r="I72" s="984"/>
      <c r="J72" s="984"/>
      <c r="K72" s="984"/>
      <c r="L72" s="984"/>
      <c r="M72" s="984"/>
      <c r="N72" s="984"/>
      <c r="O72" s="984"/>
      <c r="P72" s="984"/>
      <c r="Q72" s="1028"/>
      <c r="R72" s="303"/>
      <c r="AY72" s="646"/>
      <c r="AZ72" s="646"/>
      <c r="BA72" s="646"/>
      <c r="BB72" s="646"/>
      <c r="BC72" s="646"/>
      <c r="BD72" s="646"/>
      <c r="BE72" s="646"/>
      <c r="BF72" s="646"/>
      <c r="BG72" s="646"/>
      <c r="BH72" s="646"/>
      <c r="BI72" s="646"/>
      <c r="BJ72" s="218"/>
    </row>
    <row r="73" spans="1:74" s="164" customFormat="1" ht="12" customHeight="1" x14ac:dyDescent="0.2">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26" t="s">
        <v>1560</v>
      </c>
      <c r="C74" s="1026"/>
      <c r="D74" s="1026"/>
      <c r="E74" s="1026"/>
      <c r="F74" s="1026"/>
      <c r="G74" s="1026"/>
      <c r="H74" s="1026"/>
      <c r="I74" s="1026"/>
      <c r="J74" s="1026"/>
      <c r="K74" s="1026"/>
      <c r="L74" s="1026"/>
      <c r="M74" s="1026"/>
      <c r="N74" s="1026"/>
      <c r="O74" s="1026"/>
      <c r="P74" s="1026"/>
      <c r="Q74" s="1026"/>
      <c r="R74" s="303"/>
      <c r="AY74" s="339"/>
      <c r="AZ74" s="339"/>
      <c r="BA74" s="339"/>
      <c r="BB74" s="339"/>
      <c r="BC74" s="339"/>
      <c r="BD74" s="339"/>
      <c r="BE74" s="339"/>
      <c r="BF74" s="339"/>
      <c r="BG74" s="339"/>
      <c r="BH74" s="339"/>
      <c r="BI74" s="339"/>
    </row>
    <row r="75" spans="1:74" s="164" customFormat="1" ht="12" customHeight="1" x14ac:dyDescent="0.2">
      <c r="A75" s="163"/>
      <c r="B75" s="973" t="s">
        <v>829</v>
      </c>
      <c r="C75" s="965"/>
      <c r="D75" s="965"/>
      <c r="E75" s="965"/>
      <c r="F75" s="965"/>
      <c r="G75" s="965"/>
      <c r="H75" s="965"/>
      <c r="I75" s="965"/>
      <c r="J75" s="965"/>
      <c r="K75" s="965"/>
      <c r="L75" s="965"/>
      <c r="M75" s="965"/>
      <c r="N75" s="965"/>
      <c r="O75" s="965"/>
      <c r="P75" s="965"/>
      <c r="Q75" s="965"/>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30" customWidth="1"/>
    <col min="55" max="55" width="6.5703125" style="662" customWidth="1"/>
    <col min="56" max="58" width="6.5703125" style="653" customWidth="1"/>
    <col min="59" max="61" width="6.5703125" style="662" customWidth="1"/>
    <col min="62" max="74" width="6.5703125" style="605" customWidth="1"/>
    <col min="75" max="75" width="9.5703125" style="605"/>
    <col min="76" max="16384" width="9.5703125" style="35"/>
  </cols>
  <sheetData>
    <row r="1" spans="1:75" ht="13.35" customHeight="1" x14ac:dyDescent="0.2">
      <c r="A1" s="962" t="s">
        <v>479</v>
      </c>
      <c r="B1" s="1045" t="s">
        <v>143</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75"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1043"/>
      <c r="BM3" s="1043"/>
      <c r="BN3" s="1043"/>
      <c r="BO3" s="1043"/>
      <c r="BP3" s="1043"/>
      <c r="BQ3" s="1043"/>
      <c r="BR3" s="1043"/>
      <c r="BS3" s="1043"/>
      <c r="BT3" s="1043"/>
      <c r="BU3" s="1043"/>
      <c r="BV3" s="1044"/>
      <c r="BW3" s="657"/>
    </row>
    <row r="4" spans="1:75"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1"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883"/>
      <c r="AZ5" s="928"/>
      <c r="BA5" s="928"/>
      <c r="BB5" s="928"/>
      <c r="BC5" s="934"/>
      <c r="BD5" s="940"/>
      <c r="BE5" s="952"/>
      <c r="BF5" s="952"/>
      <c r="BG5" s="952"/>
      <c r="BH5" s="952"/>
      <c r="BI5" s="952"/>
      <c r="BJ5" s="658"/>
      <c r="BK5" s="658"/>
      <c r="BL5" s="658"/>
      <c r="BM5" s="658"/>
      <c r="BN5" s="658"/>
      <c r="BO5" s="658"/>
      <c r="BP5" s="658"/>
      <c r="BQ5" s="658"/>
      <c r="BR5" s="658"/>
      <c r="BS5" s="658"/>
      <c r="BT5" s="658"/>
      <c r="BU5" s="658"/>
      <c r="BV5" s="658"/>
    </row>
    <row r="6" spans="1:75" s="276" customFormat="1" ht="11.1" customHeight="1" x14ac:dyDescent="0.2">
      <c r="A6" s="595" t="s">
        <v>461</v>
      </c>
      <c r="B6" s="596" t="s">
        <v>1176</v>
      </c>
      <c r="C6" s="313">
        <v>100.18002161</v>
      </c>
      <c r="D6" s="313">
        <v>92.758230820999998</v>
      </c>
      <c r="E6" s="313">
        <v>101.16347287000001</v>
      </c>
      <c r="F6" s="313">
        <v>101.95542187</v>
      </c>
      <c r="G6" s="313">
        <v>101.87371561</v>
      </c>
      <c r="H6" s="313">
        <v>101.50880097</v>
      </c>
      <c r="I6" s="313">
        <v>102.46797629</v>
      </c>
      <c r="J6" s="313">
        <v>102.771609</v>
      </c>
      <c r="K6" s="313">
        <v>103.46927497</v>
      </c>
      <c r="L6" s="313">
        <v>105.11228484</v>
      </c>
      <c r="M6" s="313">
        <v>106.29860367000001</v>
      </c>
      <c r="N6" s="313">
        <v>107.19435525999999</v>
      </c>
      <c r="O6" s="313">
        <v>103.26168525999999</v>
      </c>
      <c r="P6" s="313">
        <v>104.24932432</v>
      </c>
      <c r="Q6" s="313">
        <v>105.96008942</v>
      </c>
      <c r="R6" s="313">
        <v>107.00272007</v>
      </c>
      <c r="S6" s="313">
        <v>107.07677547999999</v>
      </c>
      <c r="T6" s="313">
        <v>107.39651050000001</v>
      </c>
      <c r="U6" s="313">
        <v>108.25309794</v>
      </c>
      <c r="V6" s="313">
        <v>108.95546247999999</v>
      </c>
      <c r="W6" s="313">
        <v>110.6446885</v>
      </c>
      <c r="X6" s="313">
        <v>110.44807187000001</v>
      </c>
      <c r="Y6" s="313">
        <v>110.58662533</v>
      </c>
      <c r="Z6" s="313">
        <v>108.99836781</v>
      </c>
      <c r="AA6" s="313">
        <v>111.18761028999999</v>
      </c>
      <c r="AB6" s="313">
        <v>110.90259770999999</v>
      </c>
      <c r="AC6" s="313">
        <v>112.45955712999999</v>
      </c>
      <c r="AD6" s="313">
        <v>111.4635723</v>
      </c>
      <c r="AE6" s="313">
        <v>112.76648339</v>
      </c>
      <c r="AF6" s="313">
        <v>112.35663647</v>
      </c>
      <c r="AG6" s="313">
        <v>112.59576332</v>
      </c>
      <c r="AH6" s="313">
        <v>113.38128281</v>
      </c>
      <c r="AI6" s="313">
        <v>113.51566243000001</v>
      </c>
      <c r="AJ6" s="313">
        <v>113.38319919</v>
      </c>
      <c r="AK6" s="313">
        <v>115.00464909999999</v>
      </c>
      <c r="AL6" s="313">
        <v>115.0042959</v>
      </c>
      <c r="AM6" s="313">
        <v>112.20721097000001</v>
      </c>
      <c r="AN6" s="313">
        <v>115.44182021</v>
      </c>
      <c r="AO6" s="313">
        <v>112.45795735</v>
      </c>
      <c r="AP6" s="313">
        <v>111.73230113</v>
      </c>
      <c r="AQ6" s="313">
        <v>111.65846519</v>
      </c>
      <c r="AR6" s="313">
        <v>112.85130417000001</v>
      </c>
      <c r="AS6" s="313">
        <v>114.06127858000001</v>
      </c>
      <c r="AT6" s="313">
        <v>113.15526139000001</v>
      </c>
      <c r="AU6" s="313">
        <v>112.09529430000001</v>
      </c>
      <c r="AV6" s="313">
        <v>113.32205786999999</v>
      </c>
      <c r="AW6" s="313">
        <v>113.4531863</v>
      </c>
      <c r="AX6" s="313">
        <v>115.82089803</v>
      </c>
      <c r="AY6" s="871">
        <v>113.98998987</v>
      </c>
      <c r="AZ6" s="871">
        <v>114.92007160999999</v>
      </c>
      <c r="BA6" s="871">
        <v>117.96356384000001</v>
      </c>
      <c r="BB6" s="871">
        <v>117.59086352999999</v>
      </c>
      <c r="BC6" s="871">
        <v>117.39509416</v>
      </c>
      <c r="BD6" s="871">
        <v>118.28902587</v>
      </c>
      <c r="BE6" s="871">
        <v>119.09789313</v>
      </c>
      <c r="BF6" s="871">
        <v>119.87208635</v>
      </c>
      <c r="BG6" s="871">
        <v>119.57000873</v>
      </c>
      <c r="BH6" s="871">
        <v>120.1824</v>
      </c>
      <c r="BI6" s="871">
        <v>120.8361</v>
      </c>
      <c r="BJ6" s="437">
        <v>120.8702</v>
      </c>
      <c r="BK6" s="437">
        <v>120.3159</v>
      </c>
      <c r="BL6" s="437">
        <v>118.7702</v>
      </c>
      <c r="BM6" s="437">
        <v>119.7411</v>
      </c>
      <c r="BN6" s="437">
        <v>119.7007</v>
      </c>
      <c r="BO6" s="437">
        <v>119.6631</v>
      </c>
      <c r="BP6" s="437">
        <v>119.6097</v>
      </c>
      <c r="BQ6" s="437">
        <v>119.9213</v>
      </c>
      <c r="BR6" s="437">
        <v>120.0736</v>
      </c>
      <c r="BS6" s="437">
        <v>120.18259999999999</v>
      </c>
      <c r="BT6" s="437">
        <v>120.4769</v>
      </c>
      <c r="BU6" s="437">
        <v>120.9699</v>
      </c>
      <c r="BV6" s="437">
        <v>121.2214</v>
      </c>
    </row>
    <row r="7" spans="1:75" ht="11.1" customHeight="1" x14ac:dyDescent="0.2">
      <c r="A7" s="267" t="s">
        <v>462</v>
      </c>
      <c r="B7" s="597" t="s">
        <v>1082</v>
      </c>
      <c r="C7" s="574">
        <v>1.0215232258</v>
      </c>
      <c r="D7" s="574">
        <v>1.0130256429</v>
      </c>
      <c r="E7" s="574">
        <v>1.0155860967999999</v>
      </c>
      <c r="F7" s="574">
        <v>0.98381166666999997</v>
      </c>
      <c r="G7" s="574">
        <v>0.935639</v>
      </c>
      <c r="H7" s="574">
        <v>0.92383280000000001</v>
      </c>
      <c r="I7" s="574">
        <v>0.84774974193999997</v>
      </c>
      <c r="J7" s="574">
        <v>0.89884848387000005</v>
      </c>
      <c r="K7" s="574">
        <v>0.95113566667000005</v>
      </c>
      <c r="L7" s="574">
        <v>0.98252980644999999</v>
      </c>
      <c r="M7" s="574">
        <v>1.0245060333</v>
      </c>
      <c r="N7" s="574">
        <v>1.0657584839000001</v>
      </c>
      <c r="O7" s="574">
        <v>1.0601481612999999</v>
      </c>
      <c r="P7" s="574">
        <v>1.0719266429000001</v>
      </c>
      <c r="Q7" s="574">
        <v>1.0475045806000001</v>
      </c>
      <c r="R7" s="574">
        <v>1.0303260667</v>
      </c>
      <c r="S7" s="574">
        <v>1.0218357741999999</v>
      </c>
      <c r="T7" s="574">
        <v>0.95484060000000004</v>
      </c>
      <c r="U7" s="574">
        <v>0.95666899999999999</v>
      </c>
      <c r="V7" s="574">
        <v>0.94769151613000002</v>
      </c>
      <c r="W7" s="574">
        <v>0.9762786</v>
      </c>
      <c r="X7" s="574">
        <v>1.0039588387</v>
      </c>
      <c r="Y7" s="574">
        <v>1.0311479667000001</v>
      </c>
      <c r="Z7" s="574">
        <v>1.1671280968</v>
      </c>
      <c r="AA7" s="574">
        <v>1.0780832902999999</v>
      </c>
      <c r="AB7" s="574">
        <v>1.0836395714</v>
      </c>
      <c r="AC7" s="574">
        <v>1.0549505483999999</v>
      </c>
      <c r="AD7" s="574">
        <v>1.0446137</v>
      </c>
      <c r="AE7" s="574">
        <v>1.0093054194</v>
      </c>
      <c r="AF7" s="574">
        <v>0.96637013332999999</v>
      </c>
      <c r="AG7" s="574">
        <v>0.91863887096999997</v>
      </c>
      <c r="AH7" s="574">
        <v>0.86308835484000002</v>
      </c>
      <c r="AI7" s="574">
        <v>0.95946416667000001</v>
      </c>
      <c r="AJ7" s="574">
        <v>1.0172466452</v>
      </c>
      <c r="AK7" s="574">
        <v>1.0244602332999999</v>
      </c>
      <c r="AL7" s="574">
        <v>1.0760132257999999</v>
      </c>
      <c r="AM7" s="574">
        <v>1.0992659032000001</v>
      </c>
      <c r="AN7" s="574">
        <v>1.0852452069</v>
      </c>
      <c r="AO7" s="574">
        <v>1.0845506129</v>
      </c>
      <c r="AP7" s="574">
        <v>1.0391367332999999</v>
      </c>
      <c r="AQ7" s="574">
        <v>1.0310436774</v>
      </c>
      <c r="AR7" s="574">
        <v>0.96505430000000003</v>
      </c>
      <c r="AS7" s="574">
        <v>0.94305264515999998</v>
      </c>
      <c r="AT7" s="574">
        <v>0.91478803226000005</v>
      </c>
      <c r="AU7" s="574">
        <v>0.95308926667000005</v>
      </c>
      <c r="AV7" s="574">
        <v>0.99262583870999999</v>
      </c>
      <c r="AW7" s="574">
        <v>1.0503764</v>
      </c>
      <c r="AX7" s="574">
        <v>1.0369394838999999</v>
      </c>
      <c r="AY7" s="854">
        <v>1.0506788386999999</v>
      </c>
      <c r="AZ7" s="854">
        <v>1.061426</v>
      </c>
      <c r="BA7" s="854">
        <v>1.0615064193999999</v>
      </c>
      <c r="BB7" s="854">
        <v>1.0165668667000001</v>
      </c>
      <c r="BC7" s="854">
        <v>1.0217936129</v>
      </c>
      <c r="BD7" s="854">
        <v>0.98335019999999995</v>
      </c>
      <c r="BE7" s="854">
        <v>0.84713793548000005</v>
      </c>
      <c r="BF7" s="854">
        <v>0.92235487097000002</v>
      </c>
      <c r="BG7" s="854">
        <v>0.9874887</v>
      </c>
      <c r="BH7" s="854">
        <v>0.96799999999999997</v>
      </c>
      <c r="BI7" s="854">
        <v>1.0149999999999999</v>
      </c>
      <c r="BJ7" s="354">
        <v>1.052</v>
      </c>
      <c r="BK7" s="354">
        <v>1.046</v>
      </c>
      <c r="BL7" s="354">
        <v>1.0509999999999999</v>
      </c>
      <c r="BM7" s="354">
        <v>1.038</v>
      </c>
      <c r="BN7" s="354">
        <v>1.012</v>
      </c>
      <c r="BO7" s="354">
        <v>0.99099999999999999</v>
      </c>
      <c r="BP7" s="354">
        <v>0.96899999999999997</v>
      </c>
      <c r="BQ7" s="354">
        <v>0.92600000000000005</v>
      </c>
      <c r="BR7" s="354">
        <v>0.91800000000000004</v>
      </c>
      <c r="BS7" s="354">
        <v>0.98399999999999999</v>
      </c>
      <c r="BT7" s="354">
        <v>1.0309999999999999</v>
      </c>
      <c r="BU7" s="354">
        <v>1.071</v>
      </c>
      <c r="BV7" s="354">
        <v>1.111</v>
      </c>
    </row>
    <row r="8" spans="1:75" ht="11.1" customHeight="1" x14ac:dyDescent="0.2">
      <c r="A8" s="267" t="s">
        <v>465</v>
      </c>
      <c r="B8" s="597" t="s">
        <v>1573</v>
      </c>
      <c r="C8" s="574">
        <v>2.3162698064999998</v>
      </c>
      <c r="D8" s="574">
        <v>2.2872330356999999</v>
      </c>
      <c r="E8" s="574">
        <v>2.3935878386999998</v>
      </c>
      <c r="F8" s="574">
        <v>2.3254166333000001</v>
      </c>
      <c r="G8" s="574">
        <v>2.3242332581</v>
      </c>
      <c r="H8" s="574">
        <v>2.2474622000000002</v>
      </c>
      <c r="I8" s="574">
        <v>2.3143942903000001</v>
      </c>
      <c r="J8" s="574">
        <v>1.9809305160999999</v>
      </c>
      <c r="K8" s="574">
        <v>1.1517679332999999</v>
      </c>
      <c r="L8" s="574">
        <v>1.9366682903000001</v>
      </c>
      <c r="M8" s="574">
        <v>2.1855472332999999</v>
      </c>
      <c r="N8" s="574">
        <v>2.1946712258000001</v>
      </c>
      <c r="O8" s="574">
        <v>2.0714077096999999</v>
      </c>
      <c r="P8" s="574">
        <v>2.0230763570999999</v>
      </c>
      <c r="Q8" s="574">
        <v>2.0753624516000002</v>
      </c>
      <c r="R8" s="574">
        <v>2.1813114332999999</v>
      </c>
      <c r="S8" s="574">
        <v>1.9980558387</v>
      </c>
      <c r="T8" s="574">
        <v>2.1380554332999999</v>
      </c>
      <c r="U8" s="574">
        <v>2.1372456129000001</v>
      </c>
      <c r="V8" s="574">
        <v>2.1955115160999998</v>
      </c>
      <c r="W8" s="574">
        <v>2.1532492333</v>
      </c>
      <c r="X8" s="574">
        <v>2.1348787097000002</v>
      </c>
      <c r="Y8" s="574">
        <v>2.1438606</v>
      </c>
      <c r="Z8" s="574">
        <v>2.0758295483999998</v>
      </c>
      <c r="AA8" s="574">
        <v>2.2430302581000001</v>
      </c>
      <c r="AB8" s="574">
        <v>2.1768592142999998</v>
      </c>
      <c r="AC8" s="574">
        <v>2.1207809355</v>
      </c>
      <c r="AD8" s="574">
        <v>2.0008439</v>
      </c>
      <c r="AE8" s="574">
        <v>1.8676777741999999</v>
      </c>
      <c r="AF8" s="574">
        <v>1.9310288667</v>
      </c>
      <c r="AG8" s="574">
        <v>1.9715894194000001</v>
      </c>
      <c r="AH8" s="574">
        <v>1.9829192580999999</v>
      </c>
      <c r="AI8" s="574">
        <v>2.0728769332999999</v>
      </c>
      <c r="AJ8" s="574">
        <v>1.9551405484</v>
      </c>
      <c r="AK8" s="574">
        <v>1.9405555333</v>
      </c>
      <c r="AL8" s="574">
        <v>1.9711304838999999</v>
      </c>
      <c r="AM8" s="574">
        <v>1.8934577097</v>
      </c>
      <c r="AN8" s="574">
        <v>1.8617174483000001</v>
      </c>
      <c r="AO8" s="574">
        <v>1.757428129</v>
      </c>
      <c r="AP8" s="574">
        <v>1.9087358333</v>
      </c>
      <c r="AQ8" s="574">
        <v>1.7021374194000001</v>
      </c>
      <c r="AR8" s="574">
        <v>1.8297641333000001</v>
      </c>
      <c r="AS8" s="574">
        <v>1.8610027096999999</v>
      </c>
      <c r="AT8" s="574">
        <v>1.8658290645</v>
      </c>
      <c r="AU8" s="574">
        <v>1.5578463333000001</v>
      </c>
      <c r="AV8" s="574">
        <v>1.825089</v>
      </c>
      <c r="AW8" s="574">
        <v>1.5941537667000001</v>
      </c>
      <c r="AX8" s="574">
        <v>1.8338796773999999</v>
      </c>
      <c r="AY8" s="854">
        <v>1.8051602580999999</v>
      </c>
      <c r="AZ8" s="854">
        <v>1.7930031429</v>
      </c>
      <c r="BA8" s="854">
        <v>1.8691807742</v>
      </c>
      <c r="BB8" s="854">
        <v>1.8564395</v>
      </c>
      <c r="BC8" s="854">
        <v>1.7094476129</v>
      </c>
      <c r="BD8" s="854">
        <v>1.9642091666999999</v>
      </c>
      <c r="BE8" s="854">
        <v>2.0054057419000002</v>
      </c>
      <c r="BF8" s="854">
        <v>2.0423326452000001</v>
      </c>
      <c r="BG8" s="854">
        <v>2.0104725999999999</v>
      </c>
      <c r="BH8" s="854">
        <v>2.0114938853000002</v>
      </c>
      <c r="BI8" s="854">
        <v>1.9988558058999999</v>
      </c>
      <c r="BJ8" s="354">
        <v>1.9898026421999999</v>
      </c>
      <c r="BK8" s="354">
        <v>1.9808121638</v>
      </c>
      <c r="BL8" s="354">
        <v>1.9661267106</v>
      </c>
      <c r="BM8" s="354">
        <v>1.9530506459000001</v>
      </c>
      <c r="BN8" s="354">
        <v>1.9398101591000001</v>
      </c>
      <c r="BO8" s="354">
        <v>1.9276301814000001</v>
      </c>
      <c r="BP8" s="354">
        <v>1.9045787162000001</v>
      </c>
      <c r="BQ8" s="354">
        <v>1.8882064908</v>
      </c>
      <c r="BR8" s="354">
        <v>1.8335477927999999</v>
      </c>
      <c r="BS8" s="354">
        <v>1.6805408370999999</v>
      </c>
      <c r="BT8" s="354">
        <v>1.7055366863000001</v>
      </c>
      <c r="BU8" s="354">
        <v>1.7900641651</v>
      </c>
      <c r="BV8" s="354">
        <v>1.8081876252</v>
      </c>
    </row>
    <row r="9" spans="1:75" ht="11.1" customHeight="1" x14ac:dyDescent="0.2">
      <c r="A9" s="267" t="s">
        <v>466</v>
      </c>
      <c r="B9" s="597" t="s">
        <v>1569</v>
      </c>
      <c r="C9" s="574">
        <v>96.842228581000001</v>
      </c>
      <c r="D9" s="574">
        <v>89.457972143000006</v>
      </c>
      <c r="E9" s="574">
        <v>97.754298934999994</v>
      </c>
      <c r="F9" s="574">
        <v>98.646193566999997</v>
      </c>
      <c r="G9" s="574">
        <v>98.613843355</v>
      </c>
      <c r="H9" s="574">
        <v>98.337505966999998</v>
      </c>
      <c r="I9" s="574">
        <v>99.305832257999995</v>
      </c>
      <c r="J9" s="574">
        <v>99.891829999999999</v>
      </c>
      <c r="K9" s="574">
        <v>101.36637137</v>
      </c>
      <c r="L9" s="574">
        <v>102.19308674</v>
      </c>
      <c r="M9" s="574">
        <v>103.0885504</v>
      </c>
      <c r="N9" s="574">
        <v>103.93392555</v>
      </c>
      <c r="O9" s="574">
        <v>100.13012938999999</v>
      </c>
      <c r="P9" s="574">
        <v>101.15432131999999</v>
      </c>
      <c r="Q9" s="574">
        <v>102.83722238999999</v>
      </c>
      <c r="R9" s="574">
        <v>103.79108257</v>
      </c>
      <c r="S9" s="574">
        <v>104.05688386999999</v>
      </c>
      <c r="T9" s="574">
        <v>104.30361447</v>
      </c>
      <c r="U9" s="574">
        <v>105.15918332</v>
      </c>
      <c r="V9" s="574">
        <v>105.81225945</v>
      </c>
      <c r="W9" s="574">
        <v>107.51516067</v>
      </c>
      <c r="X9" s="574">
        <v>107.30923432</v>
      </c>
      <c r="Y9" s="574">
        <v>107.41161676999999</v>
      </c>
      <c r="Z9" s="574">
        <v>105.75541016</v>
      </c>
      <c r="AA9" s="574">
        <v>107.86649674</v>
      </c>
      <c r="AB9" s="574">
        <v>107.64209893</v>
      </c>
      <c r="AC9" s="574">
        <v>109.28382565</v>
      </c>
      <c r="AD9" s="574">
        <v>108.4181147</v>
      </c>
      <c r="AE9" s="574">
        <v>109.88950019000001</v>
      </c>
      <c r="AF9" s="574">
        <v>109.45923747000001</v>
      </c>
      <c r="AG9" s="574">
        <v>109.70553502999999</v>
      </c>
      <c r="AH9" s="574">
        <v>110.53527518999999</v>
      </c>
      <c r="AI9" s="574">
        <v>110.48332133</v>
      </c>
      <c r="AJ9" s="574">
        <v>110.41081200000001</v>
      </c>
      <c r="AK9" s="574">
        <v>112.03963333</v>
      </c>
      <c r="AL9" s="574">
        <v>111.95715219</v>
      </c>
      <c r="AM9" s="574">
        <v>109.21448735</v>
      </c>
      <c r="AN9" s="574">
        <v>112.49485755000001</v>
      </c>
      <c r="AO9" s="574">
        <v>109.61597861</v>
      </c>
      <c r="AP9" s="574">
        <v>108.78442857</v>
      </c>
      <c r="AQ9" s="574">
        <v>108.9252841</v>
      </c>
      <c r="AR9" s="574">
        <v>110.05648573000001</v>
      </c>
      <c r="AS9" s="574">
        <v>111.25722322999999</v>
      </c>
      <c r="AT9" s="574">
        <v>110.37464429000001</v>
      </c>
      <c r="AU9" s="574">
        <v>109.5843587</v>
      </c>
      <c r="AV9" s="574">
        <v>110.50434303</v>
      </c>
      <c r="AW9" s="574">
        <v>110.80865613</v>
      </c>
      <c r="AX9" s="574">
        <v>112.95007887</v>
      </c>
      <c r="AY9" s="854">
        <v>111.13415077000001</v>
      </c>
      <c r="AZ9" s="854">
        <v>112.06564246000001</v>
      </c>
      <c r="BA9" s="854">
        <v>115.03287665000001</v>
      </c>
      <c r="BB9" s="854">
        <v>114.71785717</v>
      </c>
      <c r="BC9" s="854">
        <v>114.66385294</v>
      </c>
      <c r="BD9" s="854">
        <v>115.3414665</v>
      </c>
      <c r="BE9" s="854">
        <v>116.24534945000001</v>
      </c>
      <c r="BF9" s="854">
        <v>116.90739884</v>
      </c>
      <c r="BG9" s="854">
        <v>116.57204743</v>
      </c>
      <c r="BH9" s="854">
        <v>117.20294298</v>
      </c>
      <c r="BI9" s="854">
        <v>117.82224634000001</v>
      </c>
      <c r="BJ9" s="354">
        <v>117.8284</v>
      </c>
      <c r="BK9" s="354">
        <v>117.2891</v>
      </c>
      <c r="BL9" s="354">
        <v>115.7531</v>
      </c>
      <c r="BM9" s="354">
        <v>116.75</v>
      </c>
      <c r="BN9" s="354">
        <v>116.74890000000001</v>
      </c>
      <c r="BO9" s="354">
        <v>116.7445</v>
      </c>
      <c r="BP9" s="354">
        <v>116.7362</v>
      </c>
      <c r="BQ9" s="354">
        <v>117.107</v>
      </c>
      <c r="BR9" s="354">
        <v>117.32210000000001</v>
      </c>
      <c r="BS9" s="354">
        <v>117.5181</v>
      </c>
      <c r="BT9" s="354">
        <v>117.7403</v>
      </c>
      <c r="BU9" s="354">
        <v>118.1088</v>
      </c>
      <c r="BV9" s="354">
        <v>118.3022</v>
      </c>
    </row>
    <row r="10" spans="1:75" ht="11.1" customHeight="1" x14ac:dyDescent="0.2">
      <c r="A10" s="267" t="s">
        <v>1177</v>
      </c>
      <c r="B10" s="546" t="s">
        <v>1084</v>
      </c>
      <c r="C10" s="574">
        <v>34.547005878999997</v>
      </c>
      <c r="D10" s="574">
        <v>34.193104876</v>
      </c>
      <c r="E10" s="574">
        <v>34.169765810000001</v>
      </c>
      <c r="F10" s="574">
        <v>34.003788155999999</v>
      </c>
      <c r="G10" s="574">
        <v>33.953702335999999</v>
      </c>
      <c r="H10" s="574">
        <v>34.054398558999999</v>
      </c>
      <c r="I10" s="574">
        <v>33.831906009999997</v>
      </c>
      <c r="J10" s="574">
        <v>34.534569544</v>
      </c>
      <c r="K10" s="574">
        <v>34.472690710000002</v>
      </c>
      <c r="L10" s="574">
        <v>34.923251213999997</v>
      </c>
      <c r="M10" s="574">
        <v>35.355470547000003</v>
      </c>
      <c r="N10" s="574">
        <v>35.933969619999999</v>
      </c>
      <c r="O10" s="574">
        <v>34.730093351999997</v>
      </c>
      <c r="P10" s="574">
        <v>34.110921939000001</v>
      </c>
      <c r="Q10" s="574">
        <v>34.181500819</v>
      </c>
      <c r="R10" s="574">
        <v>34.232682685</v>
      </c>
      <c r="S10" s="574">
        <v>34.544664222000002</v>
      </c>
      <c r="T10" s="574">
        <v>34.518264201000001</v>
      </c>
      <c r="U10" s="574">
        <v>35.014637092000001</v>
      </c>
      <c r="V10" s="574">
        <v>34.817469201999998</v>
      </c>
      <c r="W10" s="574">
        <v>34.899155436999997</v>
      </c>
      <c r="X10" s="574">
        <v>34.789414518999997</v>
      </c>
      <c r="Y10" s="574">
        <v>34.933806257000001</v>
      </c>
      <c r="Z10" s="574">
        <v>34.395364137000001</v>
      </c>
      <c r="AA10" s="574">
        <v>35.546893722</v>
      </c>
      <c r="AB10" s="574">
        <v>35.138752029000003</v>
      </c>
      <c r="AC10" s="574">
        <v>35.355058780999997</v>
      </c>
      <c r="AD10" s="574">
        <v>34.860631754000003</v>
      </c>
      <c r="AE10" s="574">
        <v>35.165064706999999</v>
      </c>
      <c r="AF10" s="574">
        <v>35.414139753000001</v>
      </c>
      <c r="AG10" s="574">
        <v>35.516124124000001</v>
      </c>
      <c r="AH10" s="574">
        <v>35.496746360000003</v>
      </c>
      <c r="AI10" s="574">
        <v>35.127576955999999</v>
      </c>
      <c r="AJ10" s="574">
        <v>35.345236284000002</v>
      </c>
      <c r="AK10" s="574">
        <v>36.499496389999997</v>
      </c>
      <c r="AL10" s="574">
        <v>36.609922134999998</v>
      </c>
      <c r="AM10" s="574">
        <v>36.548363926999997</v>
      </c>
      <c r="AN10" s="574">
        <v>36.791970945999999</v>
      </c>
      <c r="AO10" s="574">
        <v>34.525551833999998</v>
      </c>
      <c r="AP10" s="574">
        <v>34.664078388999997</v>
      </c>
      <c r="AQ10" s="574">
        <v>34.647674866999999</v>
      </c>
      <c r="AR10" s="574">
        <v>35.543077986999997</v>
      </c>
      <c r="AS10" s="574">
        <v>36.211258399999998</v>
      </c>
      <c r="AT10" s="574">
        <v>35.145784544000001</v>
      </c>
      <c r="AU10" s="574">
        <v>35.048214770000001</v>
      </c>
      <c r="AV10" s="574">
        <v>35.265261330999998</v>
      </c>
      <c r="AW10" s="574">
        <v>35.447468935000003</v>
      </c>
      <c r="AX10" s="574">
        <v>36.899594538999999</v>
      </c>
      <c r="AY10" s="854">
        <v>36.061387916000001</v>
      </c>
      <c r="AZ10" s="854">
        <v>36.412155181000003</v>
      </c>
      <c r="BA10" s="854">
        <v>36.399309082999999</v>
      </c>
      <c r="BB10" s="854">
        <v>36.330572218</v>
      </c>
      <c r="BC10" s="854">
        <v>36.508119065000002</v>
      </c>
      <c r="BD10" s="854">
        <v>37.213913433000002</v>
      </c>
      <c r="BE10" s="854">
        <v>36.756204967000002</v>
      </c>
      <c r="BF10" s="854">
        <v>36.806353190999999</v>
      </c>
      <c r="BG10" s="854">
        <v>36.591167824000003</v>
      </c>
      <c r="BH10" s="854">
        <v>36.888100809000001</v>
      </c>
      <c r="BI10" s="854">
        <v>37.297468330999997</v>
      </c>
      <c r="BJ10" s="354">
        <v>37.458829553000001</v>
      </c>
      <c r="BK10" s="354">
        <v>37.350898862000001</v>
      </c>
      <c r="BL10" s="354">
        <v>37.024855608999999</v>
      </c>
      <c r="BM10" s="354">
        <v>37.368585605</v>
      </c>
      <c r="BN10" s="354">
        <v>37.356983728000003</v>
      </c>
      <c r="BO10" s="354">
        <v>37.356711478000001</v>
      </c>
      <c r="BP10" s="354">
        <v>37.250282140000003</v>
      </c>
      <c r="BQ10" s="354">
        <v>37.134519017000002</v>
      </c>
      <c r="BR10" s="354">
        <v>37.047374175999998</v>
      </c>
      <c r="BS10" s="354">
        <v>36.992606748999997</v>
      </c>
      <c r="BT10" s="354">
        <v>37.032945023000003</v>
      </c>
      <c r="BU10" s="354">
        <v>37.175322154</v>
      </c>
      <c r="BV10" s="354">
        <v>37.373329681999998</v>
      </c>
    </row>
    <row r="11" spans="1:75" ht="11.1" customHeight="1" x14ac:dyDescent="0.2">
      <c r="A11" s="267" t="s">
        <v>1178</v>
      </c>
      <c r="B11" s="546" t="s">
        <v>1086</v>
      </c>
      <c r="C11" s="574">
        <v>2.7178672425000001</v>
      </c>
      <c r="D11" s="574">
        <v>2.5379401432000002</v>
      </c>
      <c r="E11" s="574">
        <v>2.7201447551000002</v>
      </c>
      <c r="F11" s="574">
        <v>2.7936322326999998</v>
      </c>
      <c r="G11" s="574">
        <v>2.7831378351999998</v>
      </c>
      <c r="H11" s="574">
        <v>2.7765325454999998</v>
      </c>
      <c r="I11" s="574">
        <v>2.6128979419</v>
      </c>
      <c r="J11" s="574">
        <v>2.7533421574000001</v>
      </c>
      <c r="K11" s="574">
        <v>2.8723303482000002</v>
      </c>
      <c r="L11" s="574">
        <v>2.8590634931999999</v>
      </c>
      <c r="M11" s="574">
        <v>2.9380071515999999</v>
      </c>
      <c r="N11" s="574">
        <v>2.8624892986999999</v>
      </c>
      <c r="O11" s="574">
        <v>2.6573199527</v>
      </c>
      <c r="P11" s="574">
        <v>2.7412822076999999</v>
      </c>
      <c r="Q11" s="574">
        <v>2.8788176786999999</v>
      </c>
      <c r="R11" s="574">
        <v>2.3220594418</v>
      </c>
      <c r="S11" s="574">
        <v>2.6535335056</v>
      </c>
      <c r="T11" s="574">
        <v>2.9164566460999999</v>
      </c>
      <c r="U11" s="574">
        <v>2.9506850670000002</v>
      </c>
      <c r="V11" s="574">
        <v>2.9383762040999999</v>
      </c>
      <c r="W11" s="574">
        <v>3.0644810377999998</v>
      </c>
      <c r="X11" s="574">
        <v>3.0443350983999999</v>
      </c>
      <c r="Y11" s="574">
        <v>2.8985768636000002</v>
      </c>
      <c r="Z11" s="574">
        <v>2.5126824422</v>
      </c>
      <c r="AA11" s="574">
        <v>2.7172443985000001</v>
      </c>
      <c r="AB11" s="574">
        <v>2.9089720033000002</v>
      </c>
      <c r="AC11" s="574">
        <v>2.9371934696999999</v>
      </c>
      <c r="AD11" s="574">
        <v>3.0021263051</v>
      </c>
      <c r="AE11" s="574">
        <v>3.0354054969000002</v>
      </c>
      <c r="AF11" s="574">
        <v>3.1143819264000001</v>
      </c>
      <c r="AG11" s="574">
        <v>3.2033663344000001</v>
      </c>
      <c r="AH11" s="574">
        <v>3.2202355014999999</v>
      </c>
      <c r="AI11" s="574">
        <v>3.3169503871999999</v>
      </c>
      <c r="AJ11" s="574">
        <v>3.2751846991</v>
      </c>
      <c r="AK11" s="574">
        <v>3.3273710694999998</v>
      </c>
      <c r="AL11" s="574">
        <v>3.4031031611999998</v>
      </c>
      <c r="AM11" s="574">
        <v>2.9661213469000001</v>
      </c>
      <c r="AN11" s="574">
        <v>3.3256591431999998</v>
      </c>
      <c r="AO11" s="574">
        <v>3.2652501506</v>
      </c>
      <c r="AP11" s="574">
        <v>3.3529404634</v>
      </c>
      <c r="AQ11" s="574">
        <v>3.3812388429000002</v>
      </c>
      <c r="AR11" s="574">
        <v>3.3670176130999998</v>
      </c>
      <c r="AS11" s="574">
        <v>3.3412873408000001</v>
      </c>
      <c r="AT11" s="574">
        <v>3.4284718603000002</v>
      </c>
      <c r="AU11" s="574">
        <v>3.4739351424999998</v>
      </c>
      <c r="AV11" s="574">
        <v>3.3137619483999998</v>
      </c>
      <c r="AW11" s="574">
        <v>3.3681950697</v>
      </c>
      <c r="AX11" s="574">
        <v>3.2741980450999999</v>
      </c>
      <c r="AY11" s="854">
        <v>3.2324573145</v>
      </c>
      <c r="AZ11" s="854">
        <v>3.1708187823</v>
      </c>
      <c r="BA11" s="854">
        <v>3.3333525605999998</v>
      </c>
      <c r="BB11" s="854">
        <v>3.3716057384</v>
      </c>
      <c r="BC11" s="854">
        <v>3.2844247305000001</v>
      </c>
      <c r="BD11" s="854">
        <v>3.3777914762000001</v>
      </c>
      <c r="BE11" s="854">
        <v>3.4578495737999999</v>
      </c>
      <c r="BF11" s="854">
        <v>3.3183300197999999</v>
      </c>
      <c r="BG11" s="854">
        <v>3.3323885511000002</v>
      </c>
      <c r="BH11" s="854">
        <v>3.3630098631999998</v>
      </c>
      <c r="BI11" s="854">
        <v>3.3886848551000002</v>
      </c>
      <c r="BJ11" s="354">
        <v>3.3948427879</v>
      </c>
      <c r="BK11" s="354">
        <v>3.3842395761000001</v>
      </c>
      <c r="BL11" s="354">
        <v>3.3324148601000001</v>
      </c>
      <c r="BM11" s="354">
        <v>3.3717673177999998</v>
      </c>
      <c r="BN11" s="354">
        <v>3.3728418952000001</v>
      </c>
      <c r="BO11" s="354">
        <v>3.3776570658999998</v>
      </c>
      <c r="BP11" s="354">
        <v>3.3952668736999998</v>
      </c>
      <c r="BQ11" s="354">
        <v>3.4070937646999999</v>
      </c>
      <c r="BR11" s="354">
        <v>3.4256661278</v>
      </c>
      <c r="BS11" s="354">
        <v>3.4400060102999999</v>
      </c>
      <c r="BT11" s="354">
        <v>3.4492208927000001</v>
      </c>
      <c r="BU11" s="354">
        <v>3.4622578829999999</v>
      </c>
      <c r="BV11" s="354">
        <v>3.4576959529</v>
      </c>
    </row>
    <row r="12" spans="1:75" ht="11.1" customHeight="1" x14ac:dyDescent="0.2">
      <c r="A12" s="267" t="s">
        <v>1179</v>
      </c>
      <c r="B12" s="546" t="s">
        <v>1088</v>
      </c>
      <c r="C12" s="574">
        <v>4.7592349101</v>
      </c>
      <c r="D12" s="574">
        <v>4.3135954149</v>
      </c>
      <c r="E12" s="574">
        <v>5.2667270238999997</v>
      </c>
      <c r="F12" s="574">
        <v>5.2417518977000004</v>
      </c>
      <c r="G12" s="574">
        <v>5.2719586457999998</v>
      </c>
      <c r="H12" s="574">
        <v>5.1865575811999998</v>
      </c>
      <c r="I12" s="574">
        <v>5.2219368793000003</v>
      </c>
      <c r="J12" s="574">
        <v>5.1830490494000001</v>
      </c>
      <c r="K12" s="574">
        <v>5.4349468343999998</v>
      </c>
      <c r="L12" s="574">
        <v>5.4718517755000002</v>
      </c>
      <c r="M12" s="574">
        <v>5.4698235228999996</v>
      </c>
      <c r="N12" s="574">
        <v>5.5689580209000002</v>
      </c>
      <c r="O12" s="574">
        <v>5.2535367145</v>
      </c>
      <c r="P12" s="574">
        <v>5.6633159694000001</v>
      </c>
      <c r="Q12" s="574">
        <v>5.7450117886000003</v>
      </c>
      <c r="R12" s="574">
        <v>5.9259985829000001</v>
      </c>
      <c r="S12" s="574">
        <v>5.9442846133999998</v>
      </c>
      <c r="T12" s="574">
        <v>6.0838476678999998</v>
      </c>
      <c r="U12" s="574">
        <v>5.8898075446</v>
      </c>
      <c r="V12" s="574">
        <v>6.0361742001999996</v>
      </c>
      <c r="W12" s="574">
        <v>6.1255067819000004</v>
      </c>
      <c r="X12" s="574">
        <v>5.9865805589000001</v>
      </c>
      <c r="Y12" s="574">
        <v>6.1417138360000001</v>
      </c>
      <c r="Z12" s="574">
        <v>6.3920795104000003</v>
      </c>
      <c r="AA12" s="574">
        <v>6.2989276798000002</v>
      </c>
      <c r="AB12" s="574">
        <v>6.5355195148999998</v>
      </c>
      <c r="AC12" s="574">
        <v>6.6621305060999996</v>
      </c>
      <c r="AD12" s="574">
        <v>6.4890242967000002</v>
      </c>
      <c r="AE12" s="574">
        <v>6.6682269184000003</v>
      </c>
      <c r="AF12" s="574">
        <v>6.6882374689999997</v>
      </c>
      <c r="AG12" s="574">
        <v>6.6753504639000001</v>
      </c>
      <c r="AH12" s="574">
        <v>6.6489074870999998</v>
      </c>
      <c r="AI12" s="574">
        <v>6.7842018707999996</v>
      </c>
      <c r="AJ12" s="574">
        <v>6.7740204713000001</v>
      </c>
      <c r="AK12" s="574">
        <v>6.7982749122000001</v>
      </c>
      <c r="AL12" s="574">
        <v>6.8107244994</v>
      </c>
      <c r="AM12" s="574">
        <v>6.6686676242000003</v>
      </c>
      <c r="AN12" s="574">
        <v>7.0199758281999998</v>
      </c>
      <c r="AO12" s="574">
        <v>6.8698072948000002</v>
      </c>
      <c r="AP12" s="574">
        <v>6.6719381207000001</v>
      </c>
      <c r="AQ12" s="574">
        <v>7.1450693090000001</v>
      </c>
      <c r="AR12" s="574">
        <v>6.9269325138999998</v>
      </c>
      <c r="AS12" s="574">
        <v>6.8859537065999996</v>
      </c>
      <c r="AT12" s="574">
        <v>6.8545272495000003</v>
      </c>
      <c r="AU12" s="574">
        <v>6.7769479605000003</v>
      </c>
      <c r="AV12" s="574">
        <v>7.0106163032</v>
      </c>
      <c r="AW12" s="574">
        <v>6.9177938710999998</v>
      </c>
      <c r="AX12" s="574">
        <v>6.9163441508999997</v>
      </c>
      <c r="AY12" s="854">
        <v>6.8718744009000003</v>
      </c>
      <c r="AZ12" s="854">
        <v>7.1655585809</v>
      </c>
      <c r="BA12" s="854">
        <v>7.0626312392999999</v>
      </c>
      <c r="BB12" s="854">
        <v>7.1826539197999999</v>
      </c>
      <c r="BC12" s="854">
        <v>7.1562830240000004</v>
      </c>
      <c r="BD12" s="854">
        <v>7.2031813953999997</v>
      </c>
      <c r="BE12" s="854">
        <v>7.1056479050999997</v>
      </c>
      <c r="BF12" s="854">
        <v>7.0413056662000004</v>
      </c>
      <c r="BG12" s="854">
        <v>7.2739073377999999</v>
      </c>
      <c r="BH12" s="854">
        <v>7.3115135043999997</v>
      </c>
      <c r="BI12" s="854">
        <v>7.2563845772000004</v>
      </c>
      <c r="BJ12" s="354">
        <v>7.2014270217999998</v>
      </c>
      <c r="BK12" s="354">
        <v>7.1544633379000002</v>
      </c>
      <c r="BL12" s="354">
        <v>7.0648801435999999</v>
      </c>
      <c r="BM12" s="354">
        <v>7.0790599545999999</v>
      </c>
      <c r="BN12" s="354">
        <v>7.0533879844999996</v>
      </c>
      <c r="BO12" s="354">
        <v>7.0342441770999997</v>
      </c>
      <c r="BP12" s="354">
        <v>7.0177994399000001</v>
      </c>
      <c r="BQ12" s="354">
        <v>7.0118702038</v>
      </c>
      <c r="BR12" s="354">
        <v>7.0107066158000002</v>
      </c>
      <c r="BS12" s="354">
        <v>7.0194645753999998</v>
      </c>
      <c r="BT12" s="354">
        <v>7.0195196613000004</v>
      </c>
      <c r="BU12" s="354">
        <v>7.0020651385999999</v>
      </c>
      <c r="BV12" s="354">
        <v>6.9906062218000002</v>
      </c>
    </row>
    <row r="13" spans="1:75" ht="11.1" customHeight="1" x14ac:dyDescent="0.2">
      <c r="A13" s="267" t="s">
        <v>1180</v>
      </c>
      <c r="B13" s="546" t="s">
        <v>1090</v>
      </c>
      <c r="C13" s="574">
        <v>12.700298524999999</v>
      </c>
      <c r="D13" s="574">
        <v>11.337776549999999</v>
      </c>
      <c r="E13" s="574">
        <v>13.042593159999999</v>
      </c>
      <c r="F13" s="574">
        <v>13.176679689</v>
      </c>
      <c r="G13" s="574">
        <v>13.147685364000001</v>
      </c>
      <c r="H13" s="574">
        <v>13.412732954000001</v>
      </c>
      <c r="I13" s="574">
        <v>13.927236148</v>
      </c>
      <c r="J13" s="574">
        <v>13.741334627000001</v>
      </c>
      <c r="K13" s="574">
        <v>14.133833249</v>
      </c>
      <c r="L13" s="574">
        <v>14.274891231</v>
      </c>
      <c r="M13" s="574">
        <v>14.752152834</v>
      </c>
      <c r="N13" s="574">
        <v>14.908823418000001</v>
      </c>
      <c r="O13" s="574">
        <v>14.618170487</v>
      </c>
      <c r="P13" s="574">
        <v>14.843870517999999</v>
      </c>
      <c r="Q13" s="574">
        <v>14.651886694</v>
      </c>
      <c r="R13" s="574">
        <v>15.159080922999999</v>
      </c>
      <c r="S13" s="574">
        <v>15.329734044</v>
      </c>
      <c r="T13" s="574">
        <v>15.224357158</v>
      </c>
      <c r="U13" s="574">
        <v>15.285592181</v>
      </c>
      <c r="V13" s="574">
        <v>15.472014965</v>
      </c>
      <c r="W13" s="574">
        <v>15.897161787</v>
      </c>
      <c r="X13" s="574">
        <v>16.345116133000001</v>
      </c>
      <c r="Y13" s="574">
        <v>16.466456652000002</v>
      </c>
      <c r="Z13" s="574">
        <v>16.220469244</v>
      </c>
      <c r="AA13" s="574">
        <v>16.356246675000001</v>
      </c>
      <c r="AB13" s="574">
        <v>16.976156832000001</v>
      </c>
      <c r="AC13" s="574">
        <v>16.590256124</v>
      </c>
      <c r="AD13" s="574">
        <v>16.450177932999999</v>
      </c>
      <c r="AE13" s="574">
        <v>17.283879549000002</v>
      </c>
      <c r="AF13" s="574">
        <v>16.560431231999999</v>
      </c>
      <c r="AG13" s="574">
        <v>16.654998479</v>
      </c>
      <c r="AH13" s="574">
        <v>16.732087684</v>
      </c>
      <c r="AI13" s="574">
        <v>16.658210295</v>
      </c>
      <c r="AJ13" s="574">
        <v>16.314818438</v>
      </c>
      <c r="AK13" s="574">
        <v>16.074326847999998</v>
      </c>
      <c r="AL13" s="574">
        <v>15.360935957000001</v>
      </c>
      <c r="AM13" s="574">
        <v>15.644462401</v>
      </c>
      <c r="AN13" s="574">
        <v>16.201710615</v>
      </c>
      <c r="AO13" s="574">
        <v>15.509417351</v>
      </c>
      <c r="AP13" s="574">
        <v>14.759527412000001</v>
      </c>
      <c r="AQ13" s="574">
        <v>14.199604482</v>
      </c>
      <c r="AR13" s="574">
        <v>14.237689326</v>
      </c>
      <c r="AS13" s="574">
        <v>14.588083406000001</v>
      </c>
      <c r="AT13" s="574">
        <v>14.582654746999999</v>
      </c>
      <c r="AU13" s="574">
        <v>14.169452922</v>
      </c>
      <c r="AV13" s="574">
        <v>14.160533846</v>
      </c>
      <c r="AW13" s="574">
        <v>14.239577669000001</v>
      </c>
      <c r="AX13" s="574">
        <v>14.251607532</v>
      </c>
      <c r="AY13" s="854">
        <v>14.311105814999999</v>
      </c>
      <c r="AZ13" s="854">
        <v>14.520941884999999</v>
      </c>
      <c r="BA13" s="854">
        <v>15.854236845000001</v>
      </c>
      <c r="BB13" s="854">
        <v>15.497716514</v>
      </c>
      <c r="BC13" s="854">
        <v>15.268995038</v>
      </c>
      <c r="BD13" s="854">
        <v>14.478034622999999</v>
      </c>
      <c r="BE13" s="854">
        <v>15.118597941999999</v>
      </c>
      <c r="BF13" s="854">
        <v>15.581925716000001</v>
      </c>
      <c r="BG13" s="854">
        <v>15.826314063</v>
      </c>
      <c r="BH13" s="854">
        <v>15.730481459</v>
      </c>
      <c r="BI13" s="854">
        <v>15.718020478</v>
      </c>
      <c r="BJ13" s="354">
        <v>15.692397195</v>
      </c>
      <c r="BK13" s="354">
        <v>15.658330897000001</v>
      </c>
      <c r="BL13" s="354">
        <v>15.360099995000001</v>
      </c>
      <c r="BM13" s="354">
        <v>15.723644428</v>
      </c>
      <c r="BN13" s="354">
        <v>15.804926181000001</v>
      </c>
      <c r="BO13" s="354">
        <v>15.870620993999999</v>
      </c>
      <c r="BP13" s="354">
        <v>15.907746003</v>
      </c>
      <c r="BQ13" s="354">
        <v>16.041875034</v>
      </c>
      <c r="BR13" s="354">
        <v>16.167960992000001</v>
      </c>
      <c r="BS13" s="354">
        <v>16.289905124000001</v>
      </c>
      <c r="BT13" s="354">
        <v>16.402337493000001</v>
      </c>
      <c r="BU13" s="354">
        <v>16.525263934000002</v>
      </c>
      <c r="BV13" s="354">
        <v>16.672259036</v>
      </c>
    </row>
    <row r="14" spans="1:75" ht="11.1" customHeight="1" x14ac:dyDescent="0.2">
      <c r="A14" s="267" t="s">
        <v>1181</v>
      </c>
      <c r="B14" s="546" t="s">
        <v>1092</v>
      </c>
      <c r="C14" s="574">
        <v>15.980370785</v>
      </c>
      <c r="D14" s="574">
        <v>13.068113990000001</v>
      </c>
      <c r="E14" s="574">
        <v>16.328206819999998</v>
      </c>
      <c r="F14" s="574">
        <v>17.21376364</v>
      </c>
      <c r="G14" s="574">
        <v>17.173939495999999</v>
      </c>
      <c r="H14" s="574">
        <v>17.207407480000001</v>
      </c>
      <c r="I14" s="574">
        <v>17.686767095</v>
      </c>
      <c r="J14" s="574">
        <v>17.936317867</v>
      </c>
      <c r="K14" s="574">
        <v>18.371988354999999</v>
      </c>
      <c r="L14" s="574">
        <v>18.392893009000002</v>
      </c>
      <c r="M14" s="574">
        <v>18.397136959000001</v>
      </c>
      <c r="N14" s="574">
        <v>18.682620580999998</v>
      </c>
      <c r="O14" s="574">
        <v>17.905449059999999</v>
      </c>
      <c r="P14" s="574">
        <v>18.601578267000001</v>
      </c>
      <c r="Q14" s="574">
        <v>19.601055427999999</v>
      </c>
      <c r="R14" s="574">
        <v>20.11496013</v>
      </c>
      <c r="S14" s="574">
        <v>19.801865673999998</v>
      </c>
      <c r="T14" s="574">
        <v>19.699675307</v>
      </c>
      <c r="U14" s="574">
        <v>20.108214214</v>
      </c>
      <c r="V14" s="574">
        <v>20.599765355999999</v>
      </c>
      <c r="W14" s="574">
        <v>21.280304127000001</v>
      </c>
      <c r="X14" s="574">
        <v>21.090700322</v>
      </c>
      <c r="Y14" s="574">
        <v>21.060951008</v>
      </c>
      <c r="Z14" s="574">
        <v>21.008722275</v>
      </c>
      <c r="AA14" s="574">
        <v>21.308843543999998</v>
      </c>
      <c r="AB14" s="574">
        <v>21.268378477999999</v>
      </c>
      <c r="AC14" s="574">
        <v>22.30759617</v>
      </c>
      <c r="AD14" s="574">
        <v>22.511019602000001</v>
      </c>
      <c r="AE14" s="574">
        <v>22.605663267000001</v>
      </c>
      <c r="AF14" s="574">
        <v>22.402587512</v>
      </c>
      <c r="AG14" s="574">
        <v>22.699773416999999</v>
      </c>
      <c r="AH14" s="574">
        <v>23.262735373000002</v>
      </c>
      <c r="AI14" s="574">
        <v>23.351921440000002</v>
      </c>
      <c r="AJ14" s="574">
        <v>23.388020509</v>
      </c>
      <c r="AK14" s="574">
        <v>23.927121755000002</v>
      </c>
      <c r="AL14" s="574">
        <v>24.480932641999999</v>
      </c>
      <c r="AM14" s="574">
        <v>23.253719591999999</v>
      </c>
      <c r="AN14" s="574">
        <v>24.195412012999999</v>
      </c>
      <c r="AO14" s="574">
        <v>23.993746738999999</v>
      </c>
      <c r="AP14" s="574">
        <v>24.202644094</v>
      </c>
      <c r="AQ14" s="574">
        <v>24.343679252000001</v>
      </c>
      <c r="AR14" s="574">
        <v>24.968037722999998</v>
      </c>
      <c r="AS14" s="574">
        <v>25.912722165000002</v>
      </c>
      <c r="AT14" s="574">
        <v>26.378323537</v>
      </c>
      <c r="AU14" s="574">
        <v>26.388335999999999</v>
      </c>
      <c r="AV14" s="574">
        <v>26.907101924999999</v>
      </c>
      <c r="AW14" s="574">
        <v>26.692407855999999</v>
      </c>
      <c r="AX14" s="574">
        <v>27.131893022</v>
      </c>
      <c r="AY14" s="854">
        <v>26.661871872999999</v>
      </c>
      <c r="AZ14" s="854">
        <v>27.073807045999999</v>
      </c>
      <c r="BA14" s="854">
        <v>27.631999636</v>
      </c>
      <c r="BB14" s="854">
        <v>27.665239710000002</v>
      </c>
      <c r="BC14" s="854">
        <v>27.697655478000001</v>
      </c>
      <c r="BD14" s="854">
        <v>28.327988882</v>
      </c>
      <c r="BE14" s="854">
        <v>28.363077183000001</v>
      </c>
      <c r="BF14" s="854">
        <v>28.711904046000001</v>
      </c>
      <c r="BG14" s="854">
        <v>28.167123796999999</v>
      </c>
      <c r="BH14" s="854">
        <v>28.602373550999999</v>
      </c>
      <c r="BI14" s="854">
        <v>28.805495650000001</v>
      </c>
      <c r="BJ14" s="354">
        <v>28.808955225999998</v>
      </c>
      <c r="BK14" s="354">
        <v>28.814150628</v>
      </c>
      <c r="BL14" s="354">
        <v>28.511608199000001</v>
      </c>
      <c r="BM14" s="354">
        <v>28.832032185999999</v>
      </c>
      <c r="BN14" s="354">
        <v>28.848193697999999</v>
      </c>
      <c r="BO14" s="354">
        <v>28.872093847999999</v>
      </c>
      <c r="BP14" s="354">
        <v>28.992791233999998</v>
      </c>
      <c r="BQ14" s="354">
        <v>29.382738982999999</v>
      </c>
      <c r="BR14" s="354">
        <v>29.557469536999999</v>
      </c>
      <c r="BS14" s="354">
        <v>29.683262127999999</v>
      </c>
      <c r="BT14" s="354">
        <v>29.789681889000001</v>
      </c>
      <c r="BU14" s="354">
        <v>29.957922794000002</v>
      </c>
      <c r="BV14" s="354">
        <v>29.919491115</v>
      </c>
    </row>
    <row r="15" spans="1:75" ht="11.1" customHeight="1" x14ac:dyDescent="0.2">
      <c r="A15" s="267" t="s">
        <v>1182</v>
      </c>
      <c r="B15" s="546" t="s">
        <v>1094</v>
      </c>
      <c r="C15" s="574">
        <v>26.133932335000001</v>
      </c>
      <c r="D15" s="574">
        <v>24.002469025</v>
      </c>
      <c r="E15" s="574">
        <v>26.222304365999999</v>
      </c>
      <c r="F15" s="574">
        <v>26.213017718</v>
      </c>
      <c r="G15" s="574">
        <v>26.280060194000001</v>
      </c>
      <c r="H15" s="574">
        <v>25.697004213</v>
      </c>
      <c r="I15" s="574">
        <v>26.021384958999999</v>
      </c>
      <c r="J15" s="574">
        <v>25.739160947999999</v>
      </c>
      <c r="K15" s="574">
        <v>26.076643836999999</v>
      </c>
      <c r="L15" s="574">
        <v>26.268210568000001</v>
      </c>
      <c r="M15" s="574">
        <v>26.172075652</v>
      </c>
      <c r="N15" s="574">
        <v>25.972880997000001</v>
      </c>
      <c r="O15" s="574">
        <v>24.961301402</v>
      </c>
      <c r="P15" s="574">
        <v>25.187138241</v>
      </c>
      <c r="Q15" s="574">
        <v>25.771405010999999</v>
      </c>
      <c r="R15" s="574">
        <v>26.027184902999998</v>
      </c>
      <c r="S15" s="574">
        <v>25.778337296</v>
      </c>
      <c r="T15" s="574">
        <v>25.853132352999999</v>
      </c>
      <c r="U15" s="574">
        <v>25.902934868999999</v>
      </c>
      <c r="V15" s="574">
        <v>25.940716201000001</v>
      </c>
      <c r="W15" s="574">
        <v>26.241357494999999</v>
      </c>
      <c r="X15" s="574">
        <v>26.045304982000001</v>
      </c>
      <c r="Y15" s="574">
        <v>25.901962051000002</v>
      </c>
      <c r="Z15" s="574">
        <v>25.218875939</v>
      </c>
      <c r="AA15" s="574">
        <v>25.630585916000001</v>
      </c>
      <c r="AB15" s="574">
        <v>24.806578286000001</v>
      </c>
      <c r="AC15" s="574">
        <v>25.424087529000001</v>
      </c>
      <c r="AD15" s="574">
        <v>25.097553441999999</v>
      </c>
      <c r="AE15" s="574">
        <v>25.125405223000001</v>
      </c>
      <c r="AF15" s="574">
        <v>25.276988773999999</v>
      </c>
      <c r="AG15" s="574">
        <v>24.950774279000001</v>
      </c>
      <c r="AH15" s="574">
        <v>25.164900498000002</v>
      </c>
      <c r="AI15" s="574">
        <v>25.241772384000001</v>
      </c>
      <c r="AJ15" s="574">
        <v>25.308590567</v>
      </c>
      <c r="AK15" s="574">
        <v>25.404442358000001</v>
      </c>
      <c r="AL15" s="574">
        <v>25.282446122</v>
      </c>
      <c r="AM15" s="574">
        <v>24.124227132000001</v>
      </c>
      <c r="AN15" s="574">
        <v>24.951160458</v>
      </c>
      <c r="AO15" s="574">
        <v>25.443395680999998</v>
      </c>
      <c r="AP15" s="574">
        <v>25.124012635</v>
      </c>
      <c r="AQ15" s="574">
        <v>25.198776924000001</v>
      </c>
      <c r="AR15" s="574">
        <v>25.004509531</v>
      </c>
      <c r="AS15" s="574">
        <v>24.308852299000002</v>
      </c>
      <c r="AT15" s="574">
        <v>23.975817363000001</v>
      </c>
      <c r="AU15" s="574">
        <v>23.718662701</v>
      </c>
      <c r="AV15" s="574">
        <v>23.837919786</v>
      </c>
      <c r="AW15" s="574">
        <v>24.134032159</v>
      </c>
      <c r="AX15" s="574">
        <v>24.467330748999998</v>
      </c>
      <c r="AY15" s="854">
        <v>23.986935801000001</v>
      </c>
      <c r="AZ15" s="854">
        <v>23.713375926000001</v>
      </c>
      <c r="BA15" s="854">
        <v>24.742495203000001</v>
      </c>
      <c r="BB15" s="854">
        <v>24.661237251999999</v>
      </c>
      <c r="BC15" s="854">
        <v>24.739535213</v>
      </c>
      <c r="BD15" s="854">
        <v>24.731851844000001</v>
      </c>
      <c r="BE15" s="854">
        <v>25.435203274999999</v>
      </c>
      <c r="BF15" s="854">
        <v>25.438938467</v>
      </c>
      <c r="BG15" s="854">
        <v>25.372593248000001</v>
      </c>
      <c r="BH15" s="854">
        <v>25.307463792</v>
      </c>
      <c r="BI15" s="854">
        <v>25.356192447000002</v>
      </c>
      <c r="BJ15" s="354">
        <v>25.271977109000002</v>
      </c>
      <c r="BK15" s="354">
        <v>24.926968486</v>
      </c>
      <c r="BL15" s="354">
        <v>24.459239821000001</v>
      </c>
      <c r="BM15" s="354">
        <v>24.374917761999999</v>
      </c>
      <c r="BN15" s="354">
        <v>24.312604450999999</v>
      </c>
      <c r="BO15" s="354">
        <v>24.233124264000001</v>
      </c>
      <c r="BP15" s="354">
        <v>24.172283350000001</v>
      </c>
      <c r="BQ15" s="354">
        <v>24.128949597999998</v>
      </c>
      <c r="BR15" s="354">
        <v>24.112882302999999</v>
      </c>
      <c r="BS15" s="354">
        <v>24.092820958000001</v>
      </c>
      <c r="BT15" s="354">
        <v>24.046622798000001</v>
      </c>
      <c r="BU15" s="354">
        <v>23.985988702</v>
      </c>
      <c r="BV15" s="354">
        <v>23.888853436000002</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854"/>
      <c r="AZ16" s="854"/>
      <c r="BA16" s="854"/>
      <c r="BB16" s="854"/>
      <c r="BC16" s="854"/>
      <c r="BD16" s="854"/>
      <c r="BE16" s="854"/>
      <c r="BF16" s="854"/>
      <c r="BG16" s="854"/>
      <c r="BH16" s="854"/>
      <c r="BI16" s="854"/>
      <c r="BJ16" s="354"/>
      <c r="BK16" s="354"/>
      <c r="BL16" s="354"/>
      <c r="BM16" s="354"/>
      <c r="BN16" s="354"/>
      <c r="BO16" s="354"/>
      <c r="BP16" s="354"/>
      <c r="BQ16" s="354"/>
      <c r="BR16" s="354"/>
      <c r="BS16" s="354"/>
      <c r="BT16" s="354"/>
      <c r="BU16" s="354"/>
      <c r="BV16" s="354"/>
    </row>
    <row r="17" spans="1:74" s="276" customFormat="1" ht="11.1" customHeight="1" x14ac:dyDescent="0.2">
      <c r="A17" s="595" t="s">
        <v>460</v>
      </c>
      <c r="B17" s="596" t="s">
        <v>1183</v>
      </c>
      <c r="C17" s="313">
        <v>107.58770968</v>
      </c>
      <c r="D17" s="313">
        <v>110.56132143000001</v>
      </c>
      <c r="E17" s="313">
        <v>85.164580645000001</v>
      </c>
      <c r="F17" s="313">
        <v>75.720699999999994</v>
      </c>
      <c r="G17" s="313">
        <v>68.271612903000005</v>
      </c>
      <c r="H17" s="313">
        <v>74.734366667000003</v>
      </c>
      <c r="I17" s="313">
        <v>77.986774194000006</v>
      </c>
      <c r="J17" s="313">
        <v>78.589225806000002</v>
      </c>
      <c r="K17" s="313">
        <v>71.273700000000005</v>
      </c>
      <c r="L17" s="313">
        <v>72.881516129000005</v>
      </c>
      <c r="M17" s="313">
        <v>89.499233333000006</v>
      </c>
      <c r="N17" s="313">
        <v>97.039387097000002</v>
      </c>
      <c r="O17" s="313">
        <v>115.55025806</v>
      </c>
      <c r="P17" s="313">
        <v>109.01546429</v>
      </c>
      <c r="Q17" s="313">
        <v>89.734451613000004</v>
      </c>
      <c r="R17" s="313">
        <v>78.606233333000006</v>
      </c>
      <c r="S17" s="313">
        <v>72.265258064999998</v>
      </c>
      <c r="T17" s="313">
        <v>77.236466667000002</v>
      </c>
      <c r="U17" s="313">
        <v>83.535548387000006</v>
      </c>
      <c r="V17" s="313">
        <v>82.796806451999998</v>
      </c>
      <c r="W17" s="313">
        <v>76.451033332999998</v>
      </c>
      <c r="X17" s="313">
        <v>76.207193548000006</v>
      </c>
      <c r="Y17" s="313">
        <v>92.298199999999994</v>
      </c>
      <c r="Z17" s="313">
        <v>108.99809677</v>
      </c>
      <c r="AA17" s="313">
        <v>107.18551613</v>
      </c>
      <c r="AB17" s="313">
        <v>105.87621428999999</v>
      </c>
      <c r="AC17" s="313">
        <v>97.627516129</v>
      </c>
      <c r="AD17" s="313">
        <v>80.943266667000003</v>
      </c>
      <c r="AE17" s="313">
        <v>74.845903226000004</v>
      </c>
      <c r="AF17" s="313">
        <v>78.971366666999998</v>
      </c>
      <c r="AG17" s="313">
        <v>86.207322581</v>
      </c>
      <c r="AH17" s="313">
        <v>86.409451613000002</v>
      </c>
      <c r="AI17" s="313">
        <v>79.385666666999995</v>
      </c>
      <c r="AJ17" s="313">
        <v>78.918645161000001</v>
      </c>
      <c r="AK17" s="313">
        <v>94.372633332999996</v>
      </c>
      <c r="AL17" s="313">
        <v>102.50525806</v>
      </c>
      <c r="AM17" s="313">
        <v>120.40845835</v>
      </c>
      <c r="AN17" s="313">
        <v>102.52327566</v>
      </c>
      <c r="AO17" s="313">
        <v>90.450004774000007</v>
      </c>
      <c r="AP17" s="313">
        <v>80.131969900000001</v>
      </c>
      <c r="AQ17" s="313">
        <v>75.591956902999996</v>
      </c>
      <c r="AR17" s="313">
        <v>81.080207099999996</v>
      </c>
      <c r="AS17" s="313">
        <v>88.602843386999993</v>
      </c>
      <c r="AT17" s="313">
        <v>87.942371031999997</v>
      </c>
      <c r="AU17" s="313">
        <v>80.619891698000004</v>
      </c>
      <c r="AV17" s="313">
        <v>78.623886225999996</v>
      </c>
      <c r="AW17" s="313">
        <v>90.417965198000005</v>
      </c>
      <c r="AX17" s="313">
        <v>108.59126677</v>
      </c>
      <c r="AY17" s="871">
        <v>126.62160093999999</v>
      </c>
      <c r="AZ17" s="871">
        <v>115.67414389</v>
      </c>
      <c r="BA17" s="871">
        <v>89.162616580999995</v>
      </c>
      <c r="BB17" s="871">
        <v>79.468458665</v>
      </c>
      <c r="BC17" s="871">
        <v>74.614309097000003</v>
      </c>
      <c r="BD17" s="871">
        <v>80.697157997999994</v>
      </c>
      <c r="BE17" s="871">
        <v>87.822252484000003</v>
      </c>
      <c r="BF17" s="871">
        <v>85.37069271</v>
      </c>
      <c r="BG17" s="871">
        <v>80.921155998000003</v>
      </c>
      <c r="BH17" s="871">
        <v>79.254093100000006</v>
      </c>
      <c r="BI17" s="871">
        <v>91.365748100000005</v>
      </c>
      <c r="BJ17" s="437">
        <v>112.253</v>
      </c>
      <c r="BK17" s="437">
        <v>116.00060000000001</v>
      </c>
      <c r="BL17" s="437">
        <v>108.2814</v>
      </c>
      <c r="BM17" s="437">
        <v>92.837249999999997</v>
      </c>
      <c r="BN17" s="437">
        <v>79.843310000000002</v>
      </c>
      <c r="BO17" s="437">
        <v>74.102779999999996</v>
      </c>
      <c r="BP17" s="437">
        <v>79.83023</v>
      </c>
      <c r="BQ17" s="437">
        <v>87.63391</v>
      </c>
      <c r="BR17" s="437">
        <v>87.021709999999999</v>
      </c>
      <c r="BS17" s="437">
        <v>81.799989999999994</v>
      </c>
      <c r="BT17" s="437">
        <v>80.476619999999997</v>
      </c>
      <c r="BU17" s="437">
        <v>93.869370000000004</v>
      </c>
      <c r="BV17" s="437">
        <v>108.96299999999999</v>
      </c>
    </row>
    <row r="18" spans="1:74" ht="11.1" customHeight="1" x14ac:dyDescent="0.2">
      <c r="A18" s="267" t="s">
        <v>266</v>
      </c>
      <c r="B18" s="597" t="s">
        <v>1184</v>
      </c>
      <c r="C18" s="574">
        <v>0.59506687096999999</v>
      </c>
      <c r="D18" s="574">
        <v>1.6568891786</v>
      </c>
      <c r="E18" s="574">
        <v>0.87938351612999999</v>
      </c>
      <c r="F18" s="574">
        <v>-0.89617026666999999</v>
      </c>
      <c r="G18" s="574">
        <v>-0.42039096774000001</v>
      </c>
      <c r="H18" s="574">
        <v>0.18894849999999999</v>
      </c>
      <c r="I18" s="574">
        <v>-0.4005303871</v>
      </c>
      <c r="J18" s="574">
        <v>-0.27672203225999997</v>
      </c>
      <c r="K18" s="574">
        <v>-0.82671456666999998</v>
      </c>
      <c r="L18" s="574">
        <v>-2.4316505483999999</v>
      </c>
      <c r="M18" s="574">
        <v>-3.0635067667000002</v>
      </c>
      <c r="N18" s="574">
        <v>-1.0568236773999999</v>
      </c>
      <c r="O18" s="574">
        <v>-2.3878300323000001</v>
      </c>
      <c r="P18" s="574">
        <v>-1.0038420714</v>
      </c>
      <c r="Q18" s="574">
        <v>-1.4046214516</v>
      </c>
      <c r="R18" s="574">
        <v>-1.4682919333</v>
      </c>
      <c r="S18" s="574">
        <v>-0.8946233871</v>
      </c>
      <c r="T18" s="574">
        <v>-7.0550566667000006E-2</v>
      </c>
      <c r="U18" s="574">
        <v>-0.66425077419</v>
      </c>
      <c r="V18" s="574">
        <v>-0.56517093547999997</v>
      </c>
      <c r="W18" s="574">
        <v>-1.1267432666999999</v>
      </c>
      <c r="X18" s="574">
        <v>-1.7233011935</v>
      </c>
      <c r="Y18" s="574">
        <v>-2.1549469999999999</v>
      </c>
      <c r="Z18" s="574">
        <v>-0.79663912903</v>
      </c>
      <c r="AA18" s="574">
        <v>0.53114593548</v>
      </c>
      <c r="AB18" s="574">
        <v>1.0004648571000001</v>
      </c>
      <c r="AC18" s="574">
        <v>-0.41553645161000002</v>
      </c>
      <c r="AD18" s="574">
        <v>0.83547266666999997</v>
      </c>
      <c r="AE18" s="574">
        <v>-0.47999967741999999</v>
      </c>
      <c r="AF18" s="574">
        <v>-0.24628266667000001</v>
      </c>
      <c r="AG18" s="574">
        <v>-0.76896096774</v>
      </c>
      <c r="AH18" s="574">
        <v>-0.97574496773999997</v>
      </c>
      <c r="AI18" s="574">
        <v>-0.91001783332999997</v>
      </c>
      <c r="AJ18" s="574">
        <v>-1.2950059355000001</v>
      </c>
      <c r="AK18" s="574">
        <v>-0.40325923333000002</v>
      </c>
      <c r="AL18" s="574">
        <v>1.1334275161</v>
      </c>
      <c r="AM18" s="574">
        <v>0.58928158065000003</v>
      </c>
      <c r="AN18" s="574">
        <v>0.54064568966000004</v>
      </c>
      <c r="AO18" s="574">
        <v>-0.22242783870999999</v>
      </c>
      <c r="AP18" s="574">
        <v>-1.8120934</v>
      </c>
      <c r="AQ18" s="574">
        <v>-1.358116871</v>
      </c>
      <c r="AR18" s="574">
        <v>-0.86638099999999996</v>
      </c>
      <c r="AS18" s="574">
        <v>-1.1236806129000001</v>
      </c>
      <c r="AT18" s="574">
        <v>-0.24302480644999999</v>
      </c>
      <c r="AU18" s="574">
        <v>-4.5145835484000002E-2</v>
      </c>
      <c r="AV18" s="574">
        <v>-1.3450464194</v>
      </c>
      <c r="AW18" s="574">
        <v>-1.3147238354999999</v>
      </c>
      <c r="AX18" s="574">
        <v>-0.33223241934999997</v>
      </c>
      <c r="AY18" s="854">
        <v>0.85698316128999996</v>
      </c>
      <c r="AZ18" s="854">
        <v>1.4258756359</v>
      </c>
      <c r="BA18" s="854">
        <v>-1.2580546129000001</v>
      </c>
      <c r="BB18" s="854">
        <v>-1.4451456687999999</v>
      </c>
      <c r="BC18" s="854">
        <v>-0.33465074194</v>
      </c>
      <c r="BD18" s="854">
        <v>-0.44207293547999998</v>
      </c>
      <c r="BE18" s="854">
        <v>-0.86813858065000005</v>
      </c>
      <c r="BF18" s="854">
        <v>-0.84451483870999999</v>
      </c>
      <c r="BG18" s="854">
        <v>-0.66024106882</v>
      </c>
      <c r="BH18" s="854">
        <v>-2.7650518289999999</v>
      </c>
      <c r="BI18" s="854">
        <v>-1.3996696571</v>
      </c>
      <c r="BJ18" s="354">
        <v>0.74990230000000002</v>
      </c>
      <c r="BK18" s="354">
        <v>-1.2158929999999999</v>
      </c>
      <c r="BL18" s="354">
        <v>-1.6653530000000001</v>
      </c>
      <c r="BM18" s="354">
        <v>-1.1939960000000001</v>
      </c>
      <c r="BN18" s="354">
        <v>-1.2827390000000001</v>
      </c>
      <c r="BO18" s="354">
        <v>-1.1664110000000001</v>
      </c>
      <c r="BP18" s="354">
        <v>-0.24640429999999999</v>
      </c>
      <c r="BQ18" s="354">
        <v>-1.0254570000000001</v>
      </c>
      <c r="BR18" s="354">
        <v>-2.4661620000000002</v>
      </c>
      <c r="BS18" s="354">
        <v>-1.0564359999999999</v>
      </c>
      <c r="BT18" s="354">
        <v>-1.538808</v>
      </c>
      <c r="BU18" s="354">
        <v>-1.4412499999999999</v>
      </c>
      <c r="BV18" s="354">
        <v>-0.38380300000000001</v>
      </c>
    </row>
    <row r="19" spans="1:74" s="276" customFormat="1" ht="11.1" customHeight="1" x14ac:dyDescent="0.2">
      <c r="A19" s="598" t="s">
        <v>459</v>
      </c>
      <c r="B19" s="599" t="s">
        <v>1185</v>
      </c>
      <c r="C19" s="313">
        <v>106.99264281000001</v>
      </c>
      <c r="D19" s="313">
        <v>108.90443225</v>
      </c>
      <c r="E19" s="313">
        <v>84.285197128999997</v>
      </c>
      <c r="F19" s="313">
        <v>76.616870266999996</v>
      </c>
      <c r="G19" s="313">
        <v>68.692003870999997</v>
      </c>
      <c r="H19" s="313">
        <v>74.545418166999994</v>
      </c>
      <c r="I19" s="313">
        <v>78.387304580999995</v>
      </c>
      <c r="J19" s="313">
        <v>78.865947839</v>
      </c>
      <c r="K19" s="313">
        <v>72.100414567000001</v>
      </c>
      <c r="L19" s="313">
        <v>75.313166676999998</v>
      </c>
      <c r="M19" s="313">
        <v>92.562740099999999</v>
      </c>
      <c r="N19" s="313">
        <v>98.096210773999999</v>
      </c>
      <c r="O19" s="313">
        <v>117.9380881</v>
      </c>
      <c r="P19" s="313">
        <v>110.01930636</v>
      </c>
      <c r="Q19" s="313">
        <v>91.139073065000005</v>
      </c>
      <c r="R19" s="313">
        <v>80.074525266999999</v>
      </c>
      <c r="S19" s="313">
        <v>73.159881451999993</v>
      </c>
      <c r="T19" s="313">
        <v>77.307017232999996</v>
      </c>
      <c r="U19" s="313">
        <v>84.199799161000001</v>
      </c>
      <c r="V19" s="313">
        <v>83.361977386999996</v>
      </c>
      <c r="W19" s="313">
        <v>77.577776600000007</v>
      </c>
      <c r="X19" s="313">
        <v>77.930494741999993</v>
      </c>
      <c r="Y19" s="313">
        <v>94.453147000000001</v>
      </c>
      <c r="Z19" s="313">
        <v>109.79473590000001</v>
      </c>
      <c r="AA19" s="313">
        <v>106.65437018999999</v>
      </c>
      <c r="AB19" s="313">
        <v>104.87574943</v>
      </c>
      <c r="AC19" s="313">
        <v>98.043052580999998</v>
      </c>
      <c r="AD19" s="313">
        <v>80.107793999999998</v>
      </c>
      <c r="AE19" s="313">
        <v>75.325902902999999</v>
      </c>
      <c r="AF19" s="313">
        <v>79.217649332999997</v>
      </c>
      <c r="AG19" s="313">
        <v>86.976283547999998</v>
      </c>
      <c r="AH19" s="313">
        <v>87.385196581000002</v>
      </c>
      <c r="AI19" s="313">
        <v>80.295684499999993</v>
      </c>
      <c r="AJ19" s="313">
        <v>80.213651096999996</v>
      </c>
      <c r="AK19" s="313">
        <v>94.775892567</v>
      </c>
      <c r="AL19" s="313">
        <v>101.37183055</v>
      </c>
      <c r="AM19" s="313">
        <v>119.81917677</v>
      </c>
      <c r="AN19" s="313">
        <v>101.98262997</v>
      </c>
      <c r="AO19" s="313">
        <v>90.672432612999998</v>
      </c>
      <c r="AP19" s="313">
        <v>81.944063299999996</v>
      </c>
      <c r="AQ19" s="313">
        <v>76.950073774000003</v>
      </c>
      <c r="AR19" s="313">
        <v>81.9465881</v>
      </c>
      <c r="AS19" s="313">
        <v>89.726523999999998</v>
      </c>
      <c r="AT19" s="313">
        <v>88.185395838999995</v>
      </c>
      <c r="AU19" s="313">
        <v>80.665037533000003</v>
      </c>
      <c r="AV19" s="313">
        <v>79.968932644999995</v>
      </c>
      <c r="AW19" s="313">
        <v>91.732689033</v>
      </c>
      <c r="AX19" s="313">
        <v>108.92349919</v>
      </c>
      <c r="AY19" s="871">
        <v>125.76461777</v>
      </c>
      <c r="AZ19" s="871">
        <v>114.24826825</v>
      </c>
      <c r="BA19" s="871">
        <v>90.420671193999993</v>
      </c>
      <c r="BB19" s="871">
        <v>80.913604332999995</v>
      </c>
      <c r="BC19" s="871">
        <v>74.948959838999997</v>
      </c>
      <c r="BD19" s="871">
        <v>81.139230932999993</v>
      </c>
      <c r="BE19" s="871">
        <v>88.690391065</v>
      </c>
      <c r="BF19" s="871">
        <v>86.215207547999995</v>
      </c>
      <c r="BG19" s="871">
        <v>81.581397066999997</v>
      </c>
      <c r="BH19" s="871">
        <v>82.019144929000007</v>
      </c>
      <c r="BI19" s="871">
        <v>92.765417756999994</v>
      </c>
      <c r="BJ19" s="437">
        <v>111.5031</v>
      </c>
      <c r="BK19" s="437">
        <v>117.2165</v>
      </c>
      <c r="BL19" s="437">
        <v>109.9468</v>
      </c>
      <c r="BM19" s="437">
        <v>94.031239999999997</v>
      </c>
      <c r="BN19" s="437">
        <v>81.126050000000006</v>
      </c>
      <c r="BO19" s="437">
        <v>75.269189999999995</v>
      </c>
      <c r="BP19" s="437">
        <v>80.076629999999994</v>
      </c>
      <c r="BQ19" s="437">
        <v>88.659369999999996</v>
      </c>
      <c r="BR19" s="437">
        <v>89.487870000000001</v>
      </c>
      <c r="BS19" s="437">
        <v>82.856430000000003</v>
      </c>
      <c r="BT19" s="437">
        <v>82.015420000000006</v>
      </c>
      <c r="BU19" s="437">
        <v>95.31062</v>
      </c>
      <c r="BV19" s="437">
        <v>109.3468</v>
      </c>
    </row>
    <row r="20" spans="1:74" ht="11.1" customHeight="1" x14ac:dyDescent="0.2">
      <c r="A20" s="267" t="s">
        <v>260</v>
      </c>
      <c r="B20" s="600" t="s">
        <v>1186</v>
      </c>
      <c r="C20" s="574">
        <v>92.644387097000006</v>
      </c>
      <c r="D20" s="574">
        <v>85.780857143000006</v>
      </c>
      <c r="E20" s="574">
        <v>93.553870967999998</v>
      </c>
      <c r="F20" s="574">
        <v>94.286233332999998</v>
      </c>
      <c r="G20" s="574">
        <v>94.210677419000007</v>
      </c>
      <c r="H20" s="574">
        <v>93.873199999999997</v>
      </c>
      <c r="I20" s="574">
        <v>94.760225805999994</v>
      </c>
      <c r="J20" s="574">
        <v>95.041032258000001</v>
      </c>
      <c r="K20" s="574">
        <v>95.686233333000004</v>
      </c>
      <c r="L20" s="574">
        <v>97.205645161000007</v>
      </c>
      <c r="M20" s="574">
        <v>98.302733333000006</v>
      </c>
      <c r="N20" s="574">
        <v>99.131096774</v>
      </c>
      <c r="O20" s="574">
        <v>95.189354839000003</v>
      </c>
      <c r="P20" s="574">
        <v>96.099785714000006</v>
      </c>
      <c r="Q20" s="574">
        <v>97.676806451999994</v>
      </c>
      <c r="R20" s="574">
        <v>98.637933333000007</v>
      </c>
      <c r="S20" s="574">
        <v>98.706225806000006</v>
      </c>
      <c r="T20" s="574">
        <v>99.000966667</v>
      </c>
      <c r="U20" s="574">
        <v>99.790580645000006</v>
      </c>
      <c r="V20" s="574">
        <v>100.43803226</v>
      </c>
      <c r="W20" s="574">
        <v>101.9952</v>
      </c>
      <c r="X20" s="574">
        <v>101.81396774</v>
      </c>
      <c r="Y20" s="574">
        <v>101.9417</v>
      </c>
      <c r="Z20" s="574">
        <v>100.47758064999999</v>
      </c>
      <c r="AA20" s="574">
        <v>102.04648387</v>
      </c>
      <c r="AB20" s="574">
        <v>101.78489286</v>
      </c>
      <c r="AC20" s="574">
        <v>103.21383871</v>
      </c>
      <c r="AD20" s="574">
        <v>102.29973333</v>
      </c>
      <c r="AE20" s="574">
        <v>103.49554839</v>
      </c>
      <c r="AF20" s="574">
        <v>103.1194</v>
      </c>
      <c r="AG20" s="574">
        <v>103.33883871</v>
      </c>
      <c r="AH20" s="574">
        <v>104.05980645</v>
      </c>
      <c r="AI20" s="574">
        <v>104.18313333</v>
      </c>
      <c r="AJ20" s="574">
        <v>104.06154839</v>
      </c>
      <c r="AK20" s="574">
        <v>105.5497</v>
      </c>
      <c r="AL20" s="574">
        <v>105.54935484000001</v>
      </c>
      <c r="AM20" s="574">
        <v>103.43012903</v>
      </c>
      <c r="AN20" s="574">
        <v>105.90217241000001</v>
      </c>
      <c r="AO20" s="574">
        <v>102.59780644999999</v>
      </c>
      <c r="AP20" s="574">
        <v>101.6829</v>
      </c>
      <c r="AQ20" s="574">
        <v>101.5013871</v>
      </c>
      <c r="AR20" s="574">
        <v>102.76996667</v>
      </c>
      <c r="AS20" s="574">
        <v>104.11870967999999</v>
      </c>
      <c r="AT20" s="574">
        <v>103.04990323</v>
      </c>
      <c r="AU20" s="574">
        <v>101.79993333</v>
      </c>
      <c r="AV20" s="574">
        <v>102.88677419</v>
      </c>
      <c r="AW20" s="574">
        <v>102.99290000000001</v>
      </c>
      <c r="AX20" s="574">
        <v>105.57870968</v>
      </c>
      <c r="AY20" s="854">
        <v>104.3723871</v>
      </c>
      <c r="AZ20" s="854">
        <v>104.96410714</v>
      </c>
      <c r="BA20" s="854">
        <v>107.44990323</v>
      </c>
      <c r="BB20" s="854">
        <v>107.0294</v>
      </c>
      <c r="BC20" s="854">
        <v>106.63580645</v>
      </c>
      <c r="BD20" s="854">
        <v>107.54526667</v>
      </c>
      <c r="BE20" s="854">
        <v>108.20987097</v>
      </c>
      <c r="BF20" s="854">
        <v>108.80306452000001</v>
      </c>
      <c r="BG20" s="854">
        <v>108.24930000000001</v>
      </c>
      <c r="BH20" s="854">
        <v>109.1049</v>
      </c>
      <c r="BI20" s="854">
        <v>110.0462</v>
      </c>
      <c r="BJ20" s="354">
        <v>110.3061</v>
      </c>
      <c r="BK20" s="354">
        <v>109.7517</v>
      </c>
      <c r="BL20" s="354">
        <v>108.2123</v>
      </c>
      <c r="BM20" s="354">
        <v>108.9538</v>
      </c>
      <c r="BN20" s="354">
        <v>108.7831</v>
      </c>
      <c r="BO20" s="354">
        <v>108.7274</v>
      </c>
      <c r="BP20" s="354">
        <v>108.6221</v>
      </c>
      <c r="BQ20" s="354">
        <v>108.925</v>
      </c>
      <c r="BR20" s="354">
        <v>108.96380000000001</v>
      </c>
      <c r="BS20" s="354">
        <v>109.0145</v>
      </c>
      <c r="BT20" s="354">
        <v>109.2659</v>
      </c>
      <c r="BU20" s="354">
        <v>109.75149999999999</v>
      </c>
      <c r="BV20" s="354">
        <v>110.26730000000001</v>
      </c>
    </row>
    <row r="21" spans="1:74" ht="11.1" customHeight="1" x14ac:dyDescent="0.2">
      <c r="A21" s="267" t="s">
        <v>6</v>
      </c>
      <c r="B21" s="600" t="s">
        <v>1187</v>
      </c>
      <c r="C21" s="574">
        <v>23.185580645000002</v>
      </c>
      <c r="D21" s="574">
        <v>28.392607142999999</v>
      </c>
      <c r="E21" s="574">
        <v>2.0584193547999998</v>
      </c>
      <c r="F21" s="574">
        <v>-5.9842333332999997</v>
      </c>
      <c r="G21" s="574">
        <v>-13.661225805999999</v>
      </c>
      <c r="H21" s="574">
        <v>-8.4638000000000009</v>
      </c>
      <c r="I21" s="574">
        <v>-5.6422903226000001</v>
      </c>
      <c r="J21" s="574">
        <v>-5.3048064516000002</v>
      </c>
      <c r="K21" s="574">
        <v>-13.256266667</v>
      </c>
      <c r="L21" s="574">
        <v>-11.857354838999999</v>
      </c>
      <c r="M21" s="574">
        <v>4.5579333333000003</v>
      </c>
      <c r="N21" s="574">
        <v>10.654903226</v>
      </c>
      <c r="O21" s="574">
        <v>32.704612902999997</v>
      </c>
      <c r="P21" s="574">
        <v>24.027392856999999</v>
      </c>
      <c r="Q21" s="574">
        <v>5.5094838709999996</v>
      </c>
      <c r="R21" s="574">
        <v>-7.3495666667000004</v>
      </c>
      <c r="S21" s="574">
        <v>-13.301483871</v>
      </c>
      <c r="T21" s="574">
        <v>-11.064500000000001</v>
      </c>
      <c r="U21" s="574">
        <v>-6.0294193547999999</v>
      </c>
      <c r="V21" s="574">
        <v>-6.8869032258000002</v>
      </c>
      <c r="W21" s="574">
        <v>-14.872</v>
      </c>
      <c r="X21" s="574">
        <v>-13.933387097000001</v>
      </c>
      <c r="Y21" s="574">
        <v>2.6001666666999999</v>
      </c>
      <c r="Z21" s="574">
        <v>18.974419354999998</v>
      </c>
      <c r="AA21" s="574">
        <v>15.046935484</v>
      </c>
      <c r="AB21" s="574">
        <v>14.592464286</v>
      </c>
      <c r="AC21" s="574">
        <v>7.4417741934999997</v>
      </c>
      <c r="AD21" s="574">
        <v>-9.1640666667000001</v>
      </c>
      <c r="AE21" s="574">
        <v>-14.868548387000001</v>
      </c>
      <c r="AF21" s="574">
        <v>-11.694966666999999</v>
      </c>
      <c r="AG21" s="574">
        <v>-4.4753225806000003</v>
      </c>
      <c r="AH21" s="574">
        <v>-4.4776129031999998</v>
      </c>
      <c r="AI21" s="574">
        <v>-11.021833333</v>
      </c>
      <c r="AJ21" s="574">
        <v>-10.593774194</v>
      </c>
      <c r="AK21" s="574">
        <v>2.34</v>
      </c>
      <c r="AL21" s="574">
        <v>9.4303548386999996</v>
      </c>
      <c r="AM21" s="574">
        <v>27.324838710000002</v>
      </c>
      <c r="AN21" s="574">
        <v>9.0176551723999996</v>
      </c>
      <c r="AO21" s="574">
        <v>1.4377096774</v>
      </c>
      <c r="AP21" s="574">
        <v>-8.5539666666999992</v>
      </c>
      <c r="AQ21" s="574">
        <v>-11.710741935</v>
      </c>
      <c r="AR21" s="574">
        <v>-8.4524666666999995</v>
      </c>
      <c r="AS21" s="574">
        <v>-3.8698387097000002</v>
      </c>
      <c r="AT21" s="574">
        <v>-2.6275483871</v>
      </c>
      <c r="AU21" s="574">
        <v>-8.3516333333000006</v>
      </c>
      <c r="AV21" s="574">
        <v>-10.452096773999999</v>
      </c>
      <c r="AW21" s="574">
        <v>0.73023333332999996</v>
      </c>
      <c r="AX21" s="574">
        <v>15.395483871</v>
      </c>
      <c r="AY21" s="854">
        <v>32.514935483999999</v>
      </c>
      <c r="AZ21" s="854">
        <v>22.727785713999999</v>
      </c>
      <c r="BA21" s="854">
        <v>-1.5613870968000001</v>
      </c>
      <c r="BB21" s="854">
        <v>-10.135899999999999</v>
      </c>
      <c r="BC21" s="854">
        <v>-15.987870967999999</v>
      </c>
      <c r="BD21" s="854">
        <v>-11.824333333</v>
      </c>
      <c r="BE21" s="854">
        <v>-4.9321290322999998</v>
      </c>
      <c r="BF21" s="854">
        <v>-5.9977741934999997</v>
      </c>
      <c r="BG21" s="854">
        <v>-10.270300000000001</v>
      </c>
      <c r="BH21" s="854">
        <v>-10.147483871</v>
      </c>
      <c r="BI21" s="854">
        <v>0.65854285714000005</v>
      </c>
      <c r="BJ21" s="354">
        <v>18.618500000000001</v>
      </c>
      <c r="BK21" s="354">
        <v>23.48882</v>
      </c>
      <c r="BL21" s="354">
        <v>18.680099999999999</v>
      </c>
      <c r="BM21" s="354">
        <v>3.446107</v>
      </c>
      <c r="BN21" s="354">
        <v>-9.9096010000000003</v>
      </c>
      <c r="BO21" s="354">
        <v>-14.667149999999999</v>
      </c>
      <c r="BP21" s="354">
        <v>-10.81846</v>
      </c>
      <c r="BQ21" s="354">
        <v>-4.4695499999999999</v>
      </c>
      <c r="BR21" s="354">
        <v>-2.228939</v>
      </c>
      <c r="BS21" s="354">
        <v>-8.6004970000000007</v>
      </c>
      <c r="BT21" s="354">
        <v>-9.028314</v>
      </c>
      <c r="BU21" s="354">
        <v>4.4172580000000004</v>
      </c>
      <c r="BV21" s="354">
        <v>18.253730000000001</v>
      </c>
    </row>
    <row r="22" spans="1:74" ht="11.1" customHeight="1" x14ac:dyDescent="0.2">
      <c r="A22" s="267" t="s">
        <v>264</v>
      </c>
      <c r="B22" s="600" t="s">
        <v>1188</v>
      </c>
      <c r="C22" s="574">
        <v>0.17719354839000001</v>
      </c>
      <c r="D22" s="574">
        <v>0.16407142857000001</v>
      </c>
      <c r="E22" s="574">
        <v>0.17893548386999999</v>
      </c>
      <c r="F22" s="574">
        <v>0.18033333333000001</v>
      </c>
      <c r="G22" s="574">
        <v>0.18019354839000001</v>
      </c>
      <c r="H22" s="574">
        <v>0.17953333332999999</v>
      </c>
      <c r="I22" s="574">
        <v>0.18122580645</v>
      </c>
      <c r="J22" s="574">
        <v>0.18177419354999999</v>
      </c>
      <c r="K22" s="574">
        <v>0.183</v>
      </c>
      <c r="L22" s="574">
        <v>0.18590322580999999</v>
      </c>
      <c r="M22" s="574">
        <v>0.188</v>
      </c>
      <c r="N22" s="574">
        <v>0.18958064516000001</v>
      </c>
      <c r="O22" s="574">
        <v>0.19209677419000001</v>
      </c>
      <c r="P22" s="574">
        <v>0.19392857143</v>
      </c>
      <c r="Q22" s="574">
        <v>0.19712903226</v>
      </c>
      <c r="R22" s="574">
        <v>0.19906666667</v>
      </c>
      <c r="S22" s="574">
        <v>0.19919354839</v>
      </c>
      <c r="T22" s="574">
        <v>0.19980000000000001</v>
      </c>
      <c r="U22" s="574">
        <v>0.20138709677</v>
      </c>
      <c r="V22" s="574">
        <v>0.20267741935</v>
      </c>
      <c r="W22" s="574">
        <v>0.20583333333000001</v>
      </c>
      <c r="X22" s="574">
        <v>0.2054516129</v>
      </c>
      <c r="Y22" s="574">
        <v>0.20573333332999999</v>
      </c>
      <c r="Z22" s="574">
        <v>0.20277419355000001</v>
      </c>
      <c r="AA22" s="574">
        <v>0.315</v>
      </c>
      <c r="AB22" s="574">
        <v>0.31417857143</v>
      </c>
      <c r="AC22" s="574">
        <v>0.31858064516000001</v>
      </c>
      <c r="AD22" s="574">
        <v>0.31576666666999997</v>
      </c>
      <c r="AE22" s="574">
        <v>0.31945161290000001</v>
      </c>
      <c r="AF22" s="574">
        <v>0.31830000000000003</v>
      </c>
      <c r="AG22" s="574">
        <v>0.31896774193999999</v>
      </c>
      <c r="AH22" s="574">
        <v>0.32119354839000003</v>
      </c>
      <c r="AI22" s="574">
        <v>0.3216</v>
      </c>
      <c r="AJ22" s="574">
        <v>0.32122580644999998</v>
      </c>
      <c r="AK22" s="574">
        <v>0.32579999999999998</v>
      </c>
      <c r="AL22" s="574">
        <v>0.32580645160999999</v>
      </c>
      <c r="AM22" s="574">
        <v>0.38680645160999999</v>
      </c>
      <c r="AN22" s="574">
        <v>0.34699999999999998</v>
      </c>
      <c r="AO22" s="574">
        <v>0.33290322580999998</v>
      </c>
      <c r="AP22" s="574">
        <v>0.32550000000000001</v>
      </c>
      <c r="AQ22" s="574">
        <v>0.3185483871</v>
      </c>
      <c r="AR22" s="574">
        <v>0.29659999999999997</v>
      </c>
      <c r="AS22" s="574">
        <v>0.33838709677000001</v>
      </c>
      <c r="AT22" s="574">
        <v>0.32390322580999997</v>
      </c>
      <c r="AU22" s="574">
        <v>0.27496666667000003</v>
      </c>
      <c r="AV22" s="574">
        <v>0.28725806452000002</v>
      </c>
      <c r="AW22" s="574">
        <v>0.31346666667</v>
      </c>
      <c r="AX22" s="574">
        <v>0.39564516128999999</v>
      </c>
      <c r="AY22" s="854">
        <v>0.44567741934999999</v>
      </c>
      <c r="AZ22" s="854">
        <v>0.41021428571000002</v>
      </c>
      <c r="BA22" s="854">
        <v>0.34277419354999999</v>
      </c>
      <c r="BB22" s="854">
        <v>0.31353333333</v>
      </c>
      <c r="BC22" s="854">
        <v>0.27422580645</v>
      </c>
      <c r="BD22" s="854">
        <v>0.26136666667000003</v>
      </c>
      <c r="BE22" s="854">
        <v>0.31209677418999998</v>
      </c>
      <c r="BF22" s="854">
        <v>0.30767741934999998</v>
      </c>
      <c r="BG22" s="854">
        <v>0.30719999999999997</v>
      </c>
      <c r="BH22" s="854">
        <v>0.3403388</v>
      </c>
      <c r="BI22" s="854">
        <v>0.34327489999999999</v>
      </c>
      <c r="BJ22" s="354">
        <v>0.34408559999999999</v>
      </c>
      <c r="BK22" s="354">
        <v>0.3423562</v>
      </c>
      <c r="BL22" s="354">
        <v>0.33755429999999997</v>
      </c>
      <c r="BM22" s="354">
        <v>0.33986709999999998</v>
      </c>
      <c r="BN22" s="354">
        <v>0.33933459999999999</v>
      </c>
      <c r="BO22" s="354">
        <v>0.33916089999999999</v>
      </c>
      <c r="BP22" s="354">
        <v>0.33883259999999998</v>
      </c>
      <c r="BQ22" s="354">
        <v>0.3397773</v>
      </c>
      <c r="BR22" s="354">
        <v>0.33989849999999999</v>
      </c>
      <c r="BS22" s="354">
        <v>0.34005659999999999</v>
      </c>
      <c r="BT22" s="354">
        <v>0.3408407</v>
      </c>
      <c r="BU22" s="354">
        <v>0.34235559999999998</v>
      </c>
      <c r="BV22" s="354">
        <v>0.34396460000000001</v>
      </c>
    </row>
    <row r="23" spans="1:74" ht="11.1" customHeight="1" x14ac:dyDescent="0.2">
      <c r="A23" s="267" t="s">
        <v>1189</v>
      </c>
      <c r="B23" s="600" t="s">
        <v>1190</v>
      </c>
      <c r="C23" s="574">
        <v>-9.0145184838999999</v>
      </c>
      <c r="D23" s="574">
        <v>-5.4331034643000002</v>
      </c>
      <c r="E23" s="574">
        <v>-11.506028677</v>
      </c>
      <c r="F23" s="574">
        <v>-11.865463067</v>
      </c>
      <c r="G23" s="574">
        <v>-12.03764129</v>
      </c>
      <c r="H23" s="574">
        <v>-11.043515167000001</v>
      </c>
      <c r="I23" s="574">
        <v>-10.91185671</v>
      </c>
      <c r="J23" s="574">
        <v>-11.052052161000001</v>
      </c>
      <c r="K23" s="574">
        <v>-10.512552100000001</v>
      </c>
      <c r="L23" s="574">
        <v>-10.221026870999999</v>
      </c>
      <c r="M23" s="574">
        <v>-10.485926567</v>
      </c>
      <c r="N23" s="574">
        <v>-11.879369871</v>
      </c>
      <c r="O23" s="574">
        <v>-10.147976419000001</v>
      </c>
      <c r="P23" s="574">
        <v>-10.301800785999999</v>
      </c>
      <c r="Q23" s="574">
        <v>-12.244346289999999</v>
      </c>
      <c r="R23" s="574">
        <v>-11.412908067</v>
      </c>
      <c r="S23" s="574">
        <v>-12.444054032</v>
      </c>
      <c r="T23" s="574">
        <v>-10.829249432999999</v>
      </c>
      <c r="U23" s="574">
        <v>-9.7627492258000004</v>
      </c>
      <c r="V23" s="574">
        <v>-10.391829065</v>
      </c>
      <c r="W23" s="574">
        <v>-9.7512567333</v>
      </c>
      <c r="X23" s="574">
        <v>-10.155537516000001</v>
      </c>
      <c r="Y23" s="574">
        <v>-10.294453000000001</v>
      </c>
      <c r="Z23" s="574">
        <v>-9.8600382903000003</v>
      </c>
      <c r="AA23" s="574">
        <v>-10.754049160999999</v>
      </c>
      <c r="AB23" s="574">
        <v>-11.815786286</v>
      </c>
      <c r="AC23" s="574">
        <v>-12.931140967999999</v>
      </c>
      <c r="AD23" s="574">
        <v>-13.343639333</v>
      </c>
      <c r="AE23" s="574">
        <v>-13.62054871</v>
      </c>
      <c r="AF23" s="574">
        <v>-12.525084</v>
      </c>
      <c r="AG23" s="574">
        <v>-12.206200322999999</v>
      </c>
      <c r="AH23" s="574">
        <v>-12.518190516000001</v>
      </c>
      <c r="AI23" s="574">
        <v>-13.187215500000001</v>
      </c>
      <c r="AJ23" s="574">
        <v>-13.575348903</v>
      </c>
      <c r="AK23" s="574">
        <v>-13.439607433000001</v>
      </c>
      <c r="AL23" s="574">
        <v>-13.933685581000001</v>
      </c>
      <c r="AM23" s="574">
        <v>-11.322597418999999</v>
      </c>
      <c r="AN23" s="574">
        <v>-13.284197621000001</v>
      </c>
      <c r="AO23" s="574">
        <v>-13.695986742000001</v>
      </c>
      <c r="AP23" s="574">
        <v>-11.510370032999999</v>
      </c>
      <c r="AQ23" s="574">
        <v>-13.159119774000001</v>
      </c>
      <c r="AR23" s="574">
        <v>-12.667511899999999</v>
      </c>
      <c r="AS23" s="574">
        <v>-10.860734065000001</v>
      </c>
      <c r="AT23" s="574">
        <v>-12.560862225999999</v>
      </c>
      <c r="AU23" s="574">
        <v>-13.058229132999999</v>
      </c>
      <c r="AV23" s="574">
        <v>-12.753002839000001</v>
      </c>
      <c r="AW23" s="574">
        <v>-12.303910967</v>
      </c>
      <c r="AX23" s="574">
        <v>-12.446339516</v>
      </c>
      <c r="AY23" s="854">
        <v>-11.568382226000001</v>
      </c>
      <c r="AZ23" s="854">
        <v>-13.853838893000001</v>
      </c>
      <c r="BA23" s="854">
        <v>-15.810619129000001</v>
      </c>
      <c r="BB23" s="854">
        <v>-16.293429</v>
      </c>
      <c r="BC23" s="854">
        <v>-15.973201452</v>
      </c>
      <c r="BD23" s="854">
        <v>-14.843069067</v>
      </c>
      <c r="BE23" s="854">
        <v>-14.899447645</v>
      </c>
      <c r="BF23" s="854">
        <v>-16.897760194</v>
      </c>
      <c r="BG23" s="854">
        <v>-16.704802933</v>
      </c>
      <c r="BH23" s="854">
        <v>-17.27861</v>
      </c>
      <c r="BI23" s="854">
        <v>-18.282599999999999</v>
      </c>
      <c r="BJ23" s="354">
        <v>-17.765560000000001</v>
      </c>
      <c r="BK23" s="354">
        <v>-16.366430000000001</v>
      </c>
      <c r="BL23" s="354">
        <v>-17.283200000000001</v>
      </c>
      <c r="BM23" s="354">
        <v>-18.708500000000001</v>
      </c>
      <c r="BN23" s="354">
        <v>-18.086739999999999</v>
      </c>
      <c r="BO23" s="354">
        <v>-19.130189999999999</v>
      </c>
      <c r="BP23" s="354">
        <v>-18.06587</v>
      </c>
      <c r="BQ23" s="354">
        <v>-16.135850000000001</v>
      </c>
      <c r="BR23" s="354">
        <v>-17.586919999999999</v>
      </c>
      <c r="BS23" s="354">
        <v>-17.897639999999999</v>
      </c>
      <c r="BT23" s="354">
        <v>-18.56298</v>
      </c>
      <c r="BU23" s="354">
        <v>-19.200520000000001</v>
      </c>
      <c r="BV23" s="354">
        <v>-19.518219999999999</v>
      </c>
    </row>
    <row r="24" spans="1:74" ht="11.1" customHeight="1" x14ac:dyDescent="0.2">
      <c r="A24" s="267" t="s">
        <v>263</v>
      </c>
      <c r="B24" s="601" t="s">
        <v>1191</v>
      </c>
      <c r="C24" s="574">
        <v>0.20575835483999999</v>
      </c>
      <c r="D24" s="574">
        <v>0.20337485714</v>
      </c>
      <c r="E24" s="574">
        <v>4.5444322581E-2</v>
      </c>
      <c r="F24" s="574">
        <v>2.7103333333E-4</v>
      </c>
      <c r="G24" s="574">
        <v>5.4031225805999998E-2</v>
      </c>
      <c r="H24" s="574">
        <v>3.7186666667000001E-4</v>
      </c>
      <c r="I24" s="574">
        <v>5.5981774194000002E-2</v>
      </c>
      <c r="J24" s="574">
        <v>6.9454838709999997E-4</v>
      </c>
      <c r="K24" s="574">
        <v>4.1527399999999999E-2</v>
      </c>
      <c r="L24" s="574">
        <v>7.7432258065000001E-4</v>
      </c>
      <c r="M24" s="574">
        <v>5.8121266667000002E-2</v>
      </c>
      <c r="N24" s="574">
        <v>5.2932741934999999E-2</v>
      </c>
      <c r="O24" s="574">
        <v>0.20826609676999999</v>
      </c>
      <c r="P24" s="574">
        <v>0.16081885713999999</v>
      </c>
      <c r="Q24" s="574">
        <v>8.5459612902999998E-2</v>
      </c>
      <c r="R24" s="574">
        <v>5.0344999999999999E-3</v>
      </c>
      <c r="S24" s="574">
        <v>2.0806870968000001E-2</v>
      </c>
      <c r="T24" s="574">
        <v>5.9327333333000004E-3</v>
      </c>
      <c r="U24" s="574">
        <v>9.3112E-2</v>
      </c>
      <c r="V24" s="574">
        <v>9.8441838709999993E-2</v>
      </c>
      <c r="W24" s="574">
        <v>5.3478333333000002E-3</v>
      </c>
      <c r="X24" s="574">
        <v>6.7019032257999997E-3</v>
      </c>
      <c r="Y24" s="574">
        <v>4.6510900000000001E-2</v>
      </c>
      <c r="Z24" s="574">
        <v>9.6239838709999997E-2</v>
      </c>
      <c r="AA24" s="574">
        <v>8.5911354839000004E-2</v>
      </c>
      <c r="AB24" s="574">
        <v>0.14487800000000001</v>
      </c>
      <c r="AC24" s="574">
        <v>4.3813935483999998E-2</v>
      </c>
      <c r="AD24" s="574">
        <v>6.6590333333000004E-3</v>
      </c>
      <c r="AE24" s="574">
        <v>5.2297580645000001E-2</v>
      </c>
      <c r="AF24" s="574">
        <v>8.9040666666999994E-3</v>
      </c>
      <c r="AG24" s="574">
        <v>4.8428612902999997E-2</v>
      </c>
      <c r="AH24" s="574">
        <v>8.4130645160999992E-3</v>
      </c>
      <c r="AI24" s="574">
        <v>5.9294666667000003E-3</v>
      </c>
      <c r="AJ24" s="574">
        <v>7.1173225806000001E-3</v>
      </c>
      <c r="AK24" s="574">
        <v>5.0585666667000003E-3</v>
      </c>
      <c r="AL24" s="574">
        <v>8.9055322581000004E-2</v>
      </c>
      <c r="AM24" s="574">
        <v>0.13997558064999999</v>
      </c>
      <c r="AN24" s="574">
        <v>9.5281758620999996E-2</v>
      </c>
      <c r="AO24" s="574">
        <v>0.15135938709999999</v>
      </c>
      <c r="AP24" s="574">
        <v>1.5020000000000001E-3</v>
      </c>
      <c r="AQ24" s="574">
        <v>9.3461290323000005E-4</v>
      </c>
      <c r="AR24" s="574">
        <v>9.278E-4</v>
      </c>
      <c r="AS24" s="574">
        <v>1.5922580645E-3</v>
      </c>
      <c r="AT24" s="574">
        <v>2.0852903226000002E-3</v>
      </c>
      <c r="AU24" s="574">
        <v>7.1357966667000006E-2</v>
      </c>
      <c r="AV24" s="574">
        <v>1.9825483870999998E-3</v>
      </c>
      <c r="AW24" s="574">
        <v>1.3918666667E-3</v>
      </c>
      <c r="AX24" s="574">
        <v>7.1811064516000001E-2</v>
      </c>
      <c r="AY24" s="854">
        <v>5.8225709676999998E-2</v>
      </c>
      <c r="AZ24" s="854">
        <v>1.0801785713999999E-2</v>
      </c>
      <c r="BA24" s="854">
        <v>6.6925161289999998E-3</v>
      </c>
      <c r="BB24" s="854">
        <v>5.5083666666999997E-3</v>
      </c>
      <c r="BC24" s="854">
        <v>7.0580322581000002E-3</v>
      </c>
      <c r="BD24" s="854">
        <v>6.5553666666999999E-3</v>
      </c>
      <c r="BE24" s="854">
        <v>8.7532903225999992E-3</v>
      </c>
      <c r="BF24" s="854">
        <v>7.6149354838999997E-3</v>
      </c>
      <c r="BG24" s="854">
        <v>0.10315630000000001</v>
      </c>
      <c r="BH24" s="854">
        <v>3.9129490353E-2</v>
      </c>
      <c r="BI24" s="8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530</v>
      </c>
      <c r="B25" s="601" t="s">
        <v>1192</v>
      </c>
      <c r="C25" s="574">
        <v>9.8450243547999996</v>
      </c>
      <c r="D25" s="574">
        <v>7.4426269999999999</v>
      </c>
      <c r="E25" s="574">
        <v>10.355585194</v>
      </c>
      <c r="F25" s="574">
        <v>10.227275799999999</v>
      </c>
      <c r="G25" s="574">
        <v>10.158760097</v>
      </c>
      <c r="H25" s="574">
        <v>9.0456053999999995</v>
      </c>
      <c r="I25" s="574">
        <v>9.6820432581000002</v>
      </c>
      <c r="J25" s="574">
        <v>9.6213580967999999</v>
      </c>
      <c r="K25" s="574">
        <v>9.4937819000000001</v>
      </c>
      <c r="L25" s="574">
        <v>9.6167383870999998</v>
      </c>
      <c r="M25" s="574">
        <v>10.2132348</v>
      </c>
      <c r="N25" s="574">
        <v>11.140731871</v>
      </c>
      <c r="O25" s="574">
        <v>11.412610935</v>
      </c>
      <c r="P25" s="574">
        <v>11.313065785999999</v>
      </c>
      <c r="Q25" s="574">
        <v>11.745664935000001</v>
      </c>
      <c r="R25" s="574">
        <v>11.015428967</v>
      </c>
      <c r="S25" s="574">
        <v>11.33703029</v>
      </c>
      <c r="T25" s="574">
        <v>10.021977232999999</v>
      </c>
      <c r="U25" s="574">
        <v>9.6908051613000001</v>
      </c>
      <c r="V25" s="574">
        <v>9.6843560644999993</v>
      </c>
      <c r="W25" s="574">
        <v>9.8459686666999993</v>
      </c>
      <c r="X25" s="574">
        <v>9.9942913871000005</v>
      </c>
      <c r="Y25" s="574">
        <v>10.086944799999999</v>
      </c>
      <c r="Z25" s="574">
        <v>10.966464452</v>
      </c>
      <c r="AA25" s="574">
        <v>10.875970161</v>
      </c>
      <c r="AB25" s="574">
        <v>11.652665036</v>
      </c>
      <c r="AC25" s="574">
        <v>11.824260774000001</v>
      </c>
      <c r="AD25" s="574">
        <v>12.528115133</v>
      </c>
      <c r="AE25" s="574">
        <v>11.831429452</v>
      </c>
      <c r="AF25" s="574">
        <v>10.929080633</v>
      </c>
      <c r="AG25" s="574">
        <v>11.267489774</v>
      </c>
      <c r="AH25" s="574">
        <v>11.388993580999999</v>
      </c>
      <c r="AI25" s="574">
        <v>11.5534509</v>
      </c>
      <c r="AJ25" s="574">
        <v>12.400103516</v>
      </c>
      <c r="AK25" s="574">
        <v>12.8753989</v>
      </c>
      <c r="AL25" s="574">
        <v>13.643065194</v>
      </c>
      <c r="AM25" s="574">
        <v>12.782593774</v>
      </c>
      <c r="AN25" s="574">
        <v>12.398711172000001</v>
      </c>
      <c r="AO25" s="574">
        <v>11.932180355</v>
      </c>
      <c r="AP25" s="574">
        <v>10.125862933000001</v>
      </c>
      <c r="AQ25" s="574">
        <v>11.862035323000001</v>
      </c>
      <c r="AR25" s="574">
        <v>11.8807531</v>
      </c>
      <c r="AS25" s="574">
        <v>10.447505839</v>
      </c>
      <c r="AT25" s="574">
        <v>11.728194096999999</v>
      </c>
      <c r="AU25" s="574">
        <v>12.1009837</v>
      </c>
      <c r="AV25" s="574">
        <v>12.135486258</v>
      </c>
      <c r="AW25" s="574">
        <v>12.535502366999999</v>
      </c>
      <c r="AX25" s="574">
        <v>13.251173323</v>
      </c>
      <c r="AY25" s="854">
        <v>13.385500903000001</v>
      </c>
      <c r="AZ25" s="854">
        <v>14.615418785999999</v>
      </c>
      <c r="BA25" s="854">
        <v>14.772740419</v>
      </c>
      <c r="BB25" s="854">
        <v>14.9374515</v>
      </c>
      <c r="BC25" s="854">
        <v>14.041883774</v>
      </c>
      <c r="BD25" s="854">
        <v>13.532549767000001</v>
      </c>
      <c r="BE25" s="854">
        <v>14.060314839</v>
      </c>
      <c r="BF25" s="854">
        <v>14.552867064999999</v>
      </c>
      <c r="BG25" s="854">
        <v>15.0584905</v>
      </c>
      <c r="BH25" s="854">
        <v>15.78</v>
      </c>
      <c r="BI25" s="854">
        <v>17.07</v>
      </c>
      <c r="BJ25" s="354">
        <v>17.23</v>
      </c>
      <c r="BK25" s="354">
        <v>16.61</v>
      </c>
      <c r="BL25" s="354">
        <v>16.16</v>
      </c>
      <c r="BM25" s="354">
        <v>16.600000000000001</v>
      </c>
      <c r="BN25" s="354">
        <v>15.59</v>
      </c>
      <c r="BO25" s="354">
        <v>16.45</v>
      </c>
      <c r="BP25" s="354">
        <v>15.85</v>
      </c>
      <c r="BQ25" s="354">
        <v>14.49</v>
      </c>
      <c r="BR25" s="354">
        <v>15.66</v>
      </c>
      <c r="BS25" s="354">
        <v>15.64</v>
      </c>
      <c r="BT25" s="354">
        <v>16.57</v>
      </c>
      <c r="BU25" s="354">
        <v>17.7</v>
      </c>
      <c r="BV25" s="354">
        <v>18.760000000000002</v>
      </c>
    </row>
    <row r="26" spans="1:74" ht="11.1" customHeight="1" x14ac:dyDescent="0.2">
      <c r="A26" s="267" t="s">
        <v>262</v>
      </c>
      <c r="B26" s="601" t="s">
        <v>1193</v>
      </c>
      <c r="C26" s="574">
        <v>8.9569485806000007</v>
      </c>
      <c r="D26" s="574">
        <v>9.5057082143000002</v>
      </c>
      <c r="E26" s="574">
        <v>7.6545735806000001</v>
      </c>
      <c r="F26" s="574">
        <v>6.9447321666999997</v>
      </c>
      <c r="G26" s="574">
        <v>6.5546419677000003</v>
      </c>
      <c r="H26" s="574">
        <v>6.9278436333000002</v>
      </c>
      <c r="I26" s="574">
        <v>7.2913991935000002</v>
      </c>
      <c r="J26" s="574">
        <v>7.1267339031999999</v>
      </c>
      <c r="K26" s="574">
        <v>7.2982389999999997</v>
      </c>
      <c r="L26" s="574">
        <v>7.3598816451999998</v>
      </c>
      <c r="M26" s="574">
        <v>8.0212966666999996</v>
      </c>
      <c r="N26" s="574">
        <v>8.0955897418999996</v>
      </c>
      <c r="O26" s="574">
        <v>9.3470130000000005</v>
      </c>
      <c r="P26" s="574">
        <v>9.0512807500000001</v>
      </c>
      <c r="Q26" s="574">
        <v>8.2843733871000005</v>
      </c>
      <c r="R26" s="574">
        <v>8.1605300333000006</v>
      </c>
      <c r="S26" s="574">
        <v>7.4263955484000004</v>
      </c>
      <c r="T26" s="574">
        <v>7.6225831667000001</v>
      </c>
      <c r="U26" s="574">
        <v>8.2026819677000002</v>
      </c>
      <c r="V26" s="574">
        <v>7.5099342903000004</v>
      </c>
      <c r="W26" s="574">
        <v>7.7912675</v>
      </c>
      <c r="X26" s="574">
        <v>7.7181611290000003</v>
      </c>
      <c r="Y26" s="574">
        <v>8.1586572667000006</v>
      </c>
      <c r="Z26" s="574">
        <v>9.3524510967999994</v>
      </c>
      <c r="AA26" s="574">
        <v>8.7911647097000003</v>
      </c>
      <c r="AB26" s="574">
        <v>8.5656576428999998</v>
      </c>
      <c r="AC26" s="574">
        <v>8.0018956774000003</v>
      </c>
      <c r="AD26" s="574">
        <v>7.3360328333</v>
      </c>
      <c r="AE26" s="574">
        <v>6.9179313226000003</v>
      </c>
      <c r="AF26" s="574">
        <v>7.7063092332999998</v>
      </c>
      <c r="AG26" s="574">
        <v>8.2119556774000007</v>
      </c>
      <c r="AH26" s="574">
        <v>7.9406427418999996</v>
      </c>
      <c r="AI26" s="574">
        <v>7.6602253666999998</v>
      </c>
      <c r="AJ26" s="574">
        <v>7.4426765483999997</v>
      </c>
      <c r="AK26" s="574">
        <v>8.3623148</v>
      </c>
      <c r="AL26" s="574">
        <v>8.8409213870999999</v>
      </c>
      <c r="AM26" s="574">
        <v>10.27803171</v>
      </c>
      <c r="AN26" s="574">
        <v>8.8100624138000008</v>
      </c>
      <c r="AO26" s="574">
        <v>7.6997171934999997</v>
      </c>
      <c r="AP26" s="574">
        <v>7.3945232333000002</v>
      </c>
      <c r="AQ26" s="574">
        <v>7.6908277096999997</v>
      </c>
      <c r="AR26" s="574">
        <v>8.2233396666999994</v>
      </c>
      <c r="AS26" s="574">
        <v>8.7539868065000004</v>
      </c>
      <c r="AT26" s="574">
        <v>8.4134010967999995</v>
      </c>
      <c r="AU26" s="574">
        <v>8.1465208666999995</v>
      </c>
      <c r="AV26" s="574">
        <v>8.1894093870999995</v>
      </c>
      <c r="AW26" s="574">
        <v>9.0124092999999998</v>
      </c>
      <c r="AX26" s="574">
        <v>9.9176569355000002</v>
      </c>
      <c r="AY26" s="854">
        <v>10.769202129</v>
      </c>
      <c r="AZ26" s="854">
        <v>10.543113249999999</v>
      </c>
      <c r="BA26" s="854">
        <v>8.4802686773999998</v>
      </c>
      <c r="BB26" s="854">
        <v>7.8687493333000003</v>
      </c>
      <c r="BC26" s="854">
        <v>7.7503943548000001</v>
      </c>
      <c r="BD26" s="854">
        <v>8.2077533332999995</v>
      </c>
      <c r="BE26" s="854">
        <v>8.3087220644999995</v>
      </c>
      <c r="BF26" s="854">
        <v>7.6620551612999996</v>
      </c>
      <c r="BG26" s="854">
        <v>7.4215174333</v>
      </c>
      <c r="BH26" s="854">
        <v>7.3536729999999997</v>
      </c>
      <c r="BI26" s="854">
        <v>7.8351090000000001</v>
      </c>
      <c r="BJ26" s="354">
        <v>8.7267740000000007</v>
      </c>
      <c r="BK26" s="354">
        <v>9.4207879999999999</v>
      </c>
      <c r="BL26" s="354">
        <v>8.8808399999999992</v>
      </c>
      <c r="BM26" s="354">
        <v>8.0529609999999998</v>
      </c>
      <c r="BN26" s="354">
        <v>7.5109380000000003</v>
      </c>
      <c r="BO26" s="354">
        <v>7.2719810000000003</v>
      </c>
      <c r="BP26" s="354">
        <v>7.577305</v>
      </c>
      <c r="BQ26" s="354">
        <v>8.0105780000000006</v>
      </c>
      <c r="BR26" s="354">
        <v>7.7176220000000004</v>
      </c>
      <c r="BS26" s="354">
        <v>7.4862099999999998</v>
      </c>
      <c r="BT26" s="354">
        <v>7.4356999999999998</v>
      </c>
      <c r="BU26" s="354">
        <v>7.8945730000000003</v>
      </c>
      <c r="BV26" s="354">
        <v>8.6242110000000007</v>
      </c>
    </row>
    <row r="27" spans="1:74" ht="11.1" customHeight="1" x14ac:dyDescent="0.2">
      <c r="A27" s="267" t="s">
        <v>531</v>
      </c>
      <c r="B27" s="601" t="s">
        <v>1194</v>
      </c>
      <c r="C27" s="574">
        <v>8.3328895160999998</v>
      </c>
      <c r="D27" s="574">
        <v>7.7003808213999996</v>
      </c>
      <c r="E27" s="574">
        <v>8.8512142902999997</v>
      </c>
      <c r="F27" s="574">
        <v>8.5838079332999992</v>
      </c>
      <c r="G27" s="574">
        <v>8.4882218065000004</v>
      </c>
      <c r="H27" s="574">
        <v>8.9265471999999999</v>
      </c>
      <c r="I27" s="574">
        <v>8.5775157418999992</v>
      </c>
      <c r="J27" s="574">
        <v>8.5583995484000006</v>
      </c>
      <c r="K27" s="574">
        <v>8.3589710667000006</v>
      </c>
      <c r="L27" s="574">
        <v>7.9656754194000001</v>
      </c>
      <c r="M27" s="574">
        <v>8.3528429667000008</v>
      </c>
      <c r="N27" s="574">
        <v>8.8878600968000008</v>
      </c>
      <c r="O27" s="574">
        <v>8.2917610968000002</v>
      </c>
      <c r="P27" s="574">
        <v>8.2022080000000006</v>
      </c>
      <c r="Q27" s="574">
        <v>8.8696254194000002</v>
      </c>
      <c r="R27" s="574">
        <v>8.5640821667000004</v>
      </c>
      <c r="S27" s="574">
        <v>8.5553847742000002</v>
      </c>
      <c r="T27" s="574">
        <v>8.4366778667000002</v>
      </c>
      <c r="U27" s="574">
        <v>8.3686093548000002</v>
      </c>
      <c r="V27" s="574">
        <v>8.3166361612999999</v>
      </c>
      <c r="W27" s="574">
        <v>7.7028572332999996</v>
      </c>
      <c r="X27" s="574">
        <v>7.8872658065000003</v>
      </c>
      <c r="Y27" s="574">
        <v>8.4136552666999993</v>
      </c>
      <c r="Z27" s="574">
        <v>8.3432591613000007</v>
      </c>
      <c r="AA27" s="574">
        <v>8.7564508065000002</v>
      </c>
      <c r="AB27" s="574">
        <v>8.8749392142999994</v>
      </c>
      <c r="AC27" s="574">
        <v>9.1558717096999995</v>
      </c>
      <c r="AD27" s="574">
        <v>8.1617736667000003</v>
      </c>
      <c r="AE27" s="574">
        <v>8.7615337097000001</v>
      </c>
      <c r="AF27" s="574">
        <v>9.3144950333000001</v>
      </c>
      <c r="AG27" s="574">
        <v>9.1997672580999996</v>
      </c>
      <c r="AH27" s="574">
        <v>9.0787232902999992</v>
      </c>
      <c r="AI27" s="574">
        <v>9.3007085332999999</v>
      </c>
      <c r="AJ27" s="574">
        <v>8.6258731935000004</v>
      </c>
      <c r="AK27" s="574">
        <v>8.9322838332999996</v>
      </c>
      <c r="AL27" s="574">
        <v>9.2215967097</v>
      </c>
      <c r="AM27" s="574">
        <v>8.9592722581000004</v>
      </c>
      <c r="AN27" s="574">
        <v>9.7920472758999999</v>
      </c>
      <c r="AO27" s="574">
        <v>9.6158381935000001</v>
      </c>
      <c r="AP27" s="574">
        <v>8.7815854000000009</v>
      </c>
      <c r="AQ27" s="574">
        <v>8.9896781289999996</v>
      </c>
      <c r="AR27" s="574">
        <v>9.0116590999999993</v>
      </c>
      <c r="AS27" s="574">
        <v>9.1694722581000008</v>
      </c>
      <c r="AT27" s="574">
        <v>9.2484955806000002</v>
      </c>
      <c r="AU27" s="574">
        <v>9.1760327332999996</v>
      </c>
      <c r="AV27" s="574">
        <v>8.8099952257999998</v>
      </c>
      <c r="AW27" s="574">
        <v>8.7832685667000003</v>
      </c>
      <c r="AX27" s="574">
        <v>9.1856077419000002</v>
      </c>
      <c r="AY27" s="854">
        <v>9.0114153870999996</v>
      </c>
      <c r="AZ27" s="854">
        <v>9.7934278570999993</v>
      </c>
      <c r="BA27" s="854">
        <v>9.5256353225999995</v>
      </c>
      <c r="BB27" s="854">
        <v>9.2312572332999991</v>
      </c>
      <c r="BC27" s="854">
        <v>9.6896836128999997</v>
      </c>
      <c r="BD27" s="854">
        <v>9.5250433332999993</v>
      </c>
      <c r="BE27" s="854">
        <v>9.1572132257999996</v>
      </c>
      <c r="BF27" s="854">
        <v>10.015199484</v>
      </c>
      <c r="BG27" s="854">
        <v>9.1715053999999991</v>
      </c>
      <c r="BH27" s="854">
        <v>8.8914139999999993</v>
      </c>
      <c r="BI27" s="854">
        <v>9.0954470000000001</v>
      </c>
      <c r="BJ27" s="354">
        <v>9.3657769999999996</v>
      </c>
      <c r="BK27" s="354">
        <v>9.3252670000000002</v>
      </c>
      <c r="BL27" s="354">
        <v>10.091329999999999</v>
      </c>
      <c r="BM27" s="354">
        <v>10.2128</v>
      </c>
      <c r="BN27" s="354">
        <v>10.048030000000001</v>
      </c>
      <c r="BO27" s="354">
        <v>9.9830089999999991</v>
      </c>
      <c r="BP27" s="354">
        <v>9.8357580000000002</v>
      </c>
      <c r="BQ27" s="354">
        <v>9.7040319999999998</v>
      </c>
      <c r="BR27" s="354">
        <v>9.6970700000000001</v>
      </c>
      <c r="BS27" s="354">
        <v>9.7630090000000003</v>
      </c>
      <c r="BT27" s="354">
        <v>9.4678109999999993</v>
      </c>
      <c r="BU27" s="354">
        <v>9.4428339999999995</v>
      </c>
      <c r="BV27" s="354">
        <v>9.4858720000000005</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854"/>
      <c r="AZ28" s="854"/>
      <c r="BA28" s="854"/>
      <c r="BB28" s="854"/>
      <c r="BC28" s="854"/>
      <c r="BD28" s="854"/>
      <c r="BE28" s="854"/>
      <c r="BF28" s="854"/>
      <c r="BG28" s="854"/>
      <c r="BH28" s="854"/>
      <c r="BI28" s="854"/>
      <c r="BJ28" s="354"/>
      <c r="BK28" s="354"/>
      <c r="BL28" s="354"/>
      <c r="BM28" s="354"/>
      <c r="BN28" s="354"/>
      <c r="BO28" s="354"/>
      <c r="BP28" s="354"/>
      <c r="BQ28" s="354"/>
      <c r="BR28" s="354"/>
      <c r="BS28" s="354"/>
      <c r="BT28" s="354"/>
      <c r="BU28" s="354"/>
      <c r="BV28" s="354"/>
    </row>
    <row r="29" spans="1:74" ht="11.1"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854"/>
      <c r="AZ29" s="854"/>
      <c r="BA29" s="854"/>
      <c r="BB29" s="854"/>
      <c r="BC29" s="854"/>
      <c r="BD29" s="854"/>
      <c r="BE29" s="854"/>
      <c r="BF29" s="854"/>
      <c r="BG29" s="854"/>
      <c r="BH29" s="854"/>
      <c r="BI29" s="854"/>
      <c r="BJ29" s="354"/>
      <c r="BK29" s="354"/>
      <c r="BL29" s="354"/>
      <c r="BM29" s="354"/>
      <c r="BN29" s="354"/>
      <c r="BO29" s="354"/>
      <c r="BP29" s="354"/>
      <c r="BQ29" s="354"/>
      <c r="BR29" s="354"/>
      <c r="BS29" s="354"/>
      <c r="BT29" s="354"/>
      <c r="BU29" s="354"/>
      <c r="BV29" s="354"/>
    </row>
    <row r="30" spans="1:74" s="276" customFormat="1" ht="11.1" customHeight="1" x14ac:dyDescent="0.2">
      <c r="A30" s="595" t="s">
        <v>272</v>
      </c>
      <c r="B30" s="596" t="s">
        <v>1195</v>
      </c>
      <c r="C30" s="313">
        <v>107.58770968</v>
      </c>
      <c r="D30" s="313">
        <v>110.56132143000001</v>
      </c>
      <c r="E30" s="313">
        <v>85.164580645000001</v>
      </c>
      <c r="F30" s="313">
        <v>75.720699999999994</v>
      </c>
      <c r="G30" s="313">
        <v>68.271612903000005</v>
      </c>
      <c r="H30" s="313">
        <v>74.734366667000003</v>
      </c>
      <c r="I30" s="313">
        <v>77.986774194000006</v>
      </c>
      <c r="J30" s="313">
        <v>78.589225806000002</v>
      </c>
      <c r="K30" s="313">
        <v>71.273700000000005</v>
      </c>
      <c r="L30" s="313">
        <v>72.881516129000005</v>
      </c>
      <c r="M30" s="313">
        <v>89.499233333000006</v>
      </c>
      <c r="N30" s="313">
        <v>97.039387097000002</v>
      </c>
      <c r="O30" s="313">
        <v>115.55025806</v>
      </c>
      <c r="P30" s="313">
        <v>109.01546429</v>
      </c>
      <c r="Q30" s="313">
        <v>89.734451613000004</v>
      </c>
      <c r="R30" s="313">
        <v>78.606233333000006</v>
      </c>
      <c r="S30" s="313">
        <v>72.265258064999998</v>
      </c>
      <c r="T30" s="313">
        <v>77.236466667000002</v>
      </c>
      <c r="U30" s="313">
        <v>83.535548387000006</v>
      </c>
      <c r="V30" s="313">
        <v>82.796806451999998</v>
      </c>
      <c r="W30" s="313">
        <v>76.451033332999998</v>
      </c>
      <c r="X30" s="313">
        <v>76.207193548000006</v>
      </c>
      <c r="Y30" s="313">
        <v>92.298199999999994</v>
      </c>
      <c r="Z30" s="313">
        <v>108.99809677</v>
      </c>
      <c r="AA30" s="313">
        <v>107.18551613</v>
      </c>
      <c r="AB30" s="313">
        <v>105.87621428999999</v>
      </c>
      <c r="AC30" s="313">
        <v>97.627516129</v>
      </c>
      <c r="AD30" s="313">
        <v>80.943266667000003</v>
      </c>
      <c r="AE30" s="313">
        <v>74.845903226000004</v>
      </c>
      <c r="AF30" s="313">
        <v>78.971366666999998</v>
      </c>
      <c r="AG30" s="313">
        <v>86.207322581</v>
      </c>
      <c r="AH30" s="313">
        <v>86.409451613000002</v>
      </c>
      <c r="AI30" s="313">
        <v>79.385666666999995</v>
      </c>
      <c r="AJ30" s="313">
        <v>78.918645161000001</v>
      </c>
      <c r="AK30" s="313">
        <v>94.372633332999996</v>
      </c>
      <c r="AL30" s="313">
        <v>102.50525806</v>
      </c>
      <c r="AM30" s="313">
        <v>120.40845835</v>
      </c>
      <c r="AN30" s="313">
        <v>102.52327566</v>
      </c>
      <c r="AO30" s="313">
        <v>90.450004774000007</v>
      </c>
      <c r="AP30" s="313">
        <v>80.131969900000001</v>
      </c>
      <c r="AQ30" s="313">
        <v>75.591956902999996</v>
      </c>
      <c r="AR30" s="313">
        <v>81.080207099999996</v>
      </c>
      <c r="AS30" s="313">
        <v>88.602843386999993</v>
      </c>
      <c r="AT30" s="313">
        <v>87.942371031999997</v>
      </c>
      <c r="AU30" s="313">
        <v>80.619891698000004</v>
      </c>
      <c r="AV30" s="313">
        <v>78.623886225999996</v>
      </c>
      <c r="AW30" s="313">
        <v>90.417965198000005</v>
      </c>
      <c r="AX30" s="313">
        <v>108.59126677</v>
      </c>
      <c r="AY30" s="871">
        <v>126.62160093999999</v>
      </c>
      <c r="AZ30" s="871">
        <v>115.67414389</v>
      </c>
      <c r="BA30" s="871">
        <v>89.162616580999995</v>
      </c>
      <c r="BB30" s="871">
        <v>79.468458665</v>
      </c>
      <c r="BC30" s="871">
        <v>74.614309097000003</v>
      </c>
      <c r="BD30" s="871">
        <v>80.697157997999994</v>
      </c>
      <c r="BE30" s="871">
        <v>87.822252484000003</v>
      </c>
      <c r="BF30" s="871">
        <v>85.37069271</v>
      </c>
      <c r="BG30" s="871">
        <v>80.921155998000003</v>
      </c>
      <c r="BH30" s="871">
        <v>79.254093100000006</v>
      </c>
      <c r="BI30" s="871">
        <v>91.365748100000005</v>
      </c>
      <c r="BJ30" s="437">
        <v>112.253</v>
      </c>
      <c r="BK30" s="437">
        <v>116.00060000000001</v>
      </c>
      <c r="BL30" s="437">
        <v>108.2814</v>
      </c>
      <c r="BM30" s="437">
        <v>92.837249999999997</v>
      </c>
      <c r="BN30" s="437">
        <v>79.843310000000002</v>
      </c>
      <c r="BO30" s="437">
        <v>74.102779999999996</v>
      </c>
      <c r="BP30" s="437">
        <v>79.83023</v>
      </c>
      <c r="BQ30" s="437">
        <v>87.63391</v>
      </c>
      <c r="BR30" s="437">
        <v>87.021709999999999</v>
      </c>
      <c r="BS30" s="437">
        <v>81.799989999999994</v>
      </c>
      <c r="BT30" s="437">
        <v>80.476619999999997</v>
      </c>
      <c r="BU30" s="437">
        <v>93.869370000000004</v>
      </c>
      <c r="BV30" s="437">
        <v>108.96299999999999</v>
      </c>
    </row>
    <row r="31" spans="1:74" ht="11.1" customHeight="1" x14ac:dyDescent="0.2">
      <c r="A31" s="267" t="s">
        <v>267</v>
      </c>
      <c r="B31" s="597" t="s">
        <v>1196</v>
      </c>
      <c r="C31" s="574">
        <v>28.879483871000001</v>
      </c>
      <c r="D31" s="574">
        <v>31.28</v>
      </c>
      <c r="E31" s="574">
        <v>18.521387097000002</v>
      </c>
      <c r="F31" s="574">
        <v>11.403533333</v>
      </c>
      <c r="G31" s="574">
        <v>7.0301612902999997</v>
      </c>
      <c r="H31" s="574">
        <v>4.3185666666999998</v>
      </c>
      <c r="I31" s="574">
        <v>3.6412258065000001</v>
      </c>
      <c r="J31" s="574">
        <v>3.4335806452000002</v>
      </c>
      <c r="K31" s="574">
        <v>3.9506000000000001</v>
      </c>
      <c r="L31" s="574">
        <v>6.2142580645000001</v>
      </c>
      <c r="M31" s="574">
        <v>16.068766666999998</v>
      </c>
      <c r="N31" s="574">
        <v>21.588548386999999</v>
      </c>
      <c r="O31" s="574">
        <v>30.888548387</v>
      </c>
      <c r="P31" s="574">
        <v>28.257357143</v>
      </c>
      <c r="Q31" s="574">
        <v>18.985451612999999</v>
      </c>
      <c r="R31" s="574">
        <v>12.8185</v>
      </c>
      <c r="S31" s="574">
        <v>6.4925483871000003</v>
      </c>
      <c r="T31" s="574">
        <v>4.1313333332999997</v>
      </c>
      <c r="U31" s="574">
        <v>3.556</v>
      </c>
      <c r="V31" s="574">
        <v>3.3192903226000001</v>
      </c>
      <c r="W31" s="574">
        <v>3.8031000000000001</v>
      </c>
      <c r="X31" s="574">
        <v>7.8042903226</v>
      </c>
      <c r="Y31" s="574">
        <v>17.107500000000002</v>
      </c>
      <c r="Z31" s="574">
        <v>26.929032257999999</v>
      </c>
      <c r="AA31" s="574">
        <v>26.045516128999999</v>
      </c>
      <c r="AB31" s="574">
        <v>24.658714285999999</v>
      </c>
      <c r="AC31" s="574">
        <v>20.557225806000002</v>
      </c>
      <c r="AD31" s="574">
        <v>11.354433332999999</v>
      </c>
      <c r="AE31" s="574">
        <v>6.4063548387000004</v>
      </c>
      <c r="AF31" s="574">
        <v>4.3322333332999996</v>
      </c>
      <c r="AG31" s="574">
        <v>3.6317096773999999</v>
      </c>
      <c r="AH31" s="574">
        <v>3.4210967742</v>
      </c>
      <c r="AI31" s="574">
        <v>3.8123999999999998</v>
      </c>
      <c r="AJ31" s="574">
        <v>7.3594838710000001</v>
      </c>
      <c r="AK31" s="574">
        <v>16.571333332999998</v>
      </c>
      <c r="AL31" s="574">
        <v>21.313032258</v>
      </c>
      <c r="AM31" s="574">
        <v>30.146709677</v>
      </c>
      <c r="AN31" s="574">
        <v>22.321034482999998</v>
      </c>
      <c r="AO31" s="574">
        <v>16.432290323</v>
      </c>
      <c r="AP31" s="574">
        <v>10.603866667</v>
      </c>
      <c r="AQ31" s="574">
        <v>5.5670967742000004</v>
      </c>
      <c r="AR31" s="574">
        <v>4.0743999999999998</v>
      </c>
      <c r="AS31" s="574">
        <v>3.4665161289999999</v>
      </c>
      <c r="AT31" s="574">
        <v>3.4084516129</v>
      </c>
      <c r="AU31" s="574">
        <v>3.7998333333000001</v>
      </c>
      <c r="AV31" s="574">
        <v>6.2730967741999999</v>
      </c>
      <c r="AW31" s="574">
        <v>13.773733332999999</v>
      </c>
      <c r="AX31" s="574">
        <v>24.467032258</v>
      </c>
      <c r="AY31" s="854">
        <v>33.365870968000003</v>
      </c>
      <c r="AZ31" s="854">
        <v>28.391607143000002</v>
      </c>
      <c r="BA31" s="854">
        <v>17.096870968000001</v>
      </c>
      <c r="BB31" s="854">
        <v>10.865866667000001</v>
      </c>
      <c r="BC31" s="854">
        <v>6.0591290323000004</v>
      </c>
      <c r="BD31" s="854">
        <v>4.3133999999999997</v>
      </c>
      <c r="BE31" s="854">
        <v>3.5394193548000001</v>
      </c>
      <c r="BF31" s="854">
        <v>3.3977741935000001</v>
      </c>
      <c r="BG31" s="854">
        <v>3.7263999999999999</v>
      </c>
      <c r="BH31" s="854">
        <v>6.6344729999999998</v>
      </c>
      <c r="BI31" s="854">
        <v>15.473039999999999</v>
      </c>
      <c r="BJ31" s="354">
        <v>25.91178</v>
      </c>
      <c r="BK31" s="354">
        <v>28.388590000000001</v>
      </c>
      <c r="BL31" s="354">
        <v>25.154129999999999</v>
      </c>
      <c r="BM31" s="354">
        <v>18.366530000000001</v>
      </c>
      <c r="BN31" s="354">
        <v>11.00201</v>
      </c>
      <c r="BO31" s="354">
        <v>6.3153649999999999</v>
      </c>
      <c r="BP31" s="354">
        <v>4.2002470000000001</v>
      </c>
      <c r="BQ31" s="354">
        <v>3.5220959999999999</v>
      </c>
      <c r="BR31" s="354">
        <v>3.4565229999999998</v>
      </c>
      <c r="BS31" s="354">
        <v>3.8093870000000001</v>
      </c>
      <c r="BT31" s="354">
        <v>7.535069</v>
      </c>
      <c r="BU31" s="354">
        <v>15.77017</v>
      </c>
      <c r="BV31" s="354">
        <v>24.17304</v>
      </c>
    </row>
    <row r="32" spans="1:74" ht="11.1" customHeight="1" x14ac:dyDescent="0.2">
      <c r="A32" s="267" t="s">
        <v>268</v>
      </c>
      <c r="B32" s="597" t="s">
        <v>1197</v>
      </c>
      <c r="C32" s="574">
        <v>16.014709676999999</v>
      </c>
      <c r="D32" s="574">
        <v>17.720071429000001</v>
      </c>
      <c r="E32" s="574">
        <v>11.523</v>
      </c>
      <c r="F32" s="574">
        <v>8.2424333332999993</v>
      </c>
      <c r="G32" s="574">
        <v>5.8760645160999996</v>
      </c>
      <c r="H32" s="574">
        <v>4.7786666667000004</v>
      </c>
      <c r="I32" s="574">
        <v>4.6074193548000002</v>
      </c>
      <c r="J32" s="574">
        <v>4.5474516128999998</v>
      </c>
      <c r="K32" s="574">
        <v>4.9851666666999996</v>
      </c>
      <c r="L32" s="574">
        <v>6.3043225806000001</v>
      </c>
      <c r="M32" s="574">
        <v>11.220433333000001</v>
      </c>
      <c r="N32" s="574">
        <v>12.936903226</v>
      </c>
      <c r="O32" s="574">
        <v>17.771000000000001</v>
      </c>
      <c r="P32" s="574">
        <v>16.572821429000001</v>
      </c>
      <c r="Q32" s="574">
        <v>12.434741935</v>
      </c>
      <c r="R32" s="574">
        <v>9.1979000000000006</v>
      </c>
      <c r="S32" s="574">
        <v>5.9086129031999999</v>
      </c>
      <c r="T32" s="574">
        <v>4.8707333332999996</v>
      </c>
      <c r="U32" s="574">
        <v>4.6646451613000002</v>
      </c>
      <c r="V32" s="574">
        <v>4.5670000000000002</v>
      </c>
      <c r="W32" s="574">
        <v>4.9968666666999999</v>
      </c>
      <c r="X32" s="574">
        <v>7.2032258064999999</v>
      </c>
      <c r="Y32" s="574">
        <v>11.7782</v>
      </c>
      <c r="Z32" s="574">
        <v>15.878548387</v>
      </c>
      <c r="AA32" s="574">
        <v>15.472129032</v>
      </c>
      <c r="AB32" s="574">
        <v>15.284428570999999</v>
      </c>
      <c r="AC32" s="574">
        <v>13.269193548000001</v>
      </c>
      <c r="AD32" s="574">
        <v>8.5131666667000001</v>
      </c>
      <c r="AE32" s="574">
        <v>5.9397741934999999</v>
      </c>
      <c r="AF32" s="574">
        <v>5.0293666666999997</v>
      </c>
      <c r="AG32" s="574">
        <v>4.6668064516000003</v>
      </c>
      <c r="AH32" s="574">
        <v>4.7703870968000004</v>
      </c>
      <c r="AI32" s="574">
        <v>4.9272</v>
      </c>
      <c r="AJ32" s="574">
        <v>7.2960967741999996</v>
      </c>
      <c r="AK32" s="574">
        <v>11.6561</v>
      </c>
      <c r="AL32" s="574">
        <v>13.414032258000001</v>
      </c>
      <c r="AM32" s="574">
        <v>17.557451613000001</v>
      </c>
      <c r="AN32" s="574">
        <v>14.398</v>
      </c>
      <c r="AO32" s="574">
        <v>11.244677419</v>
      </c>
      <c r="AP32" s="574">
        <v>8.2926000000000002</v>
      </c>
      <c r="AQ32" s="574">
        <v>5.7049354838999999</v>
      </c>
      <c r="AR32" s="574">
        <v>5.1289999999999996</v>
      </c>
      <c r="AS32" s="574">
        <v>4.7374193548000001</v>
      </c>
      <c r="AT32" s="574">
        <v>4.8108709676999997</v>
      </c>
      <c r="AU32" s="574">
        <v>5.1506999999999996</v>
      </c>
      <c r="AV32" s="574">
        <v>6.8662258065000001</v>
      </c>
      <c r="AW32" s="574">
        <v>10.552</v>
      </c>
      <c r="AX32" s="574">
        <v>15.069709677000001</v>
      </c>
      <c r="AY32" s="854">
        <v>19.648161290000001</v>
      </c>
      <c r="AZ32" s="854">
        <v>17.59675</v>
      </c>
      <c r="BA32" s="854">
        <v>11.852129032000001</v>
      </c>
      <c r="BB32" s="854">
        <v>8.7375333333</v>
      </c>
      <c r="BC32" s="854">
        <v>6.1618064516000004</v>
      </c>
      <c r="BD32" s="854">
        <v>5.1810666666999996</v>
      </c>
      <c r="BE32" s="854">
        <v>4.9957741935</v>
      </c>
      <c r="BF32" s="854">
        <v>4.9593225806000003</v>
      </c>
      <c r="BG32" s="854">
        <v>5.1844666666999997</v>
      </c>
      <c r="BH32" s="854">
        <v>7.0174479999999999</v>
      </c>
      <c r="BI32" s="854">
        <v>11.27717</v>
      </c>
      <c r="BJ32" s="354">
        <v>15.77895</v>
      </c>
      <c r="BK32" s="354">
        <v>16.950320000000001</v>
      </c>
      <c r="BL32" s="354">
        <v>15.72537</v>
      </c>
      <c r="BM32" s="354">
        <v>12.396319999999999</v>
      </c>
      <c r="BN32" s="354">
        <v>8.6433619999999998</v>
      </c>
      <c r="BO32" s="354">
        <v>6.2096119999999999</v>
      </c>
      <c r="BP32" s="354">
        <v>5.1619869999999999</v>
      </c>
      <c r="BQ32" s="354">
        <v>4.7234040000000004</v>
      </c>
      <c r="BR32" s="354">
        <v>4.7573379999999998</v>
      </c>
      <c r="BS32" s="354">
        <v>5.2798410000000002</v>
      </c>
      <c r="BT32" s="354">
        <v>7.5811809999999999</v>
      </c>
      <c r="BU32" s="354">
        <v>11.472329999999999</v>
      </c>
      <c r="BV32" s="354">
        <v>14.98945</v>
      </c>
    </row>
    <row r="33" spans="1:75" ht="11.1" customHeight="1" x14ac:dyDescent="0.2">
      <c r="A33" s="267" t="s">
        <v>270</v>
      </c>
      <c r="B33" s="597" t="s">
        <v>1198</v>
      </c>
      <c r="C33" s="574">
        <v>25.674258065</v>
      </c>
      <c r="D33" s="574">
        <v>24.630892856999999</v>
      </c>
      <c r="E33" s="574">
        <v>22.872129032</v>
      </c>
      <c r="F33" s="574">
        <v>22.718900000000001</v>
      </c>
      <c r="G33" s="574">
        <v>21.429967741999999</v>
      </c>
      <c r="H33" s="574">
        <v>21.481133332999999</v>
      </c>
      <c r="I33" s="574">
        <v>21.695032258000001</v>
      </c>
      <c r="J33" s="574">
        <v>21.756483871</v>
      </c>
      <c r="K33" s="574">
        <v>21.503066666999999</v>
      </c>
      <c r="L33" s="574">
        <v>22.052129032</v>
      </c>
      <c r="M33" s="574">
        <v>24.537299999999998</v>
      </c>
      <c r="N33" s="574">
        <v>25.093870968000001</v>
      </c>
      <c r="O33" s="574">
        <v>26.604225805999999</v>
      </c>
      <c r="P33" s="574">
        <v>26.028178571000002</v>
      </c>
      <c r="Q33" s="574">
        <v>24.527354839000001</v>
      </c>
      <c r="R33" s="574">
        <v>23.503866667</v>
      </c>
      <c r="S33" s="574">
        <v>22.040903226000001</v>
      </c>
      <c r="T33" s="574">
        <v>21.805066666999998</v>
      </c>
      <c r="U33" s="574">
        <v>21.416193547999999</v>
      </c>
      <c r="V33" s="574">
        <v>21.810903226000001</v>
      </c>
      <c r="W33" s="574">
        <v>21.7515</v>
      </c>
      <c r="X33" s="574">
        <v>22.293677419000002</v>
      </c>
      <c r="Y33" s="574">
        <v>24.297466666999998</v>
      </c>
      <c r="Z33" s="574">
        <v>24.517870968</v>
      </c>
      <c r="AA33" s="574">
        <v>24.859677419</v>
      </c>
      <c r="AB33" s="574">
        <v>25.302535714000001</v>
      </c>
      <c r="AC33" s="574">
        <v>24.455548387</v>
      </c>
      <c r="AD33" s="574">
        <v>23.564266666999998</v>
      </c>
      <c r="AE33" s="574">
        <v>22.008225805999999</v>
      </c>
      <c r="AF33" s="574">
        <v>21.875333333</v>
      </c>
      <c r="AG33" s="574">
        <v>21.621129031999999</v>
      </c>
      <c r="AH33" s="574">
        <v>22.172161289999998</v>
      </c>
      <c r="AI33" s="574">
        <v>22.351400000000002</v>
      </c>
      <c r="AJ33" s="574">
        <v>22.911354839000001</v>
      </c>
      <c r="AK33" s="574">
        <v>24.712333333</v>
      </c>
      <c r="AL33" s="574">
        <v>25.474967742</v>
      </c>
      <c r="AM33" s="574">
        <v>25.895516129000001</v>
      </c>
      <c r="AN33" s="574">
        <v>24.72737931</v>
      </c>
      <c r="AO33" s="574">
        <v>24.120032257999998</v>
      </c>
      <c r="AP33" s="574">
        <v>23.333100000000002</v>
      </c>
      <c r="AQ33" s="574">
        <v>22.127516129</v>
      </c>
      <c r="AR33" s="574">
        <v>21.932766666999999</v>
      </c>
      <c r="AS33" s="574">
        <v>22.112741934999999</v>
      </c>
      <c r="AT33" s="574">
        <v>22.510290323</v>
      </c>
      <c r="AU33" s="574">
        <v>22.307133332999999</v>
      </c>
      <c r="AV33" s="574">
        <v>22.360483871</v>
      </c>
      <c r="AW33" s="574">
        <v>24.128666667000001</v>
      </c>
      <c r="AX33" s="574">
        <v>25.755580644999998</v>
      </c>
      <c r="AY33" s="854">
        <v>26.855096774</v>
      </c>
      <c r="AZ33" s="854">
        <v>26.326821428999999</v>
      </c>
      <c r="BA33" s="854">
        <v>24.183258065</v>
      </c>
      <c r="BB33" s="854">
        <v>23.360566667000001</v>
      </c>
      <c r="BC33" s="854">
        <v>22.410741935000001</v>
      </c>
      <c r="BD33" s="854">
        <v>21.921833332999999</v>
      </c>
      <c r="BE33" s="854">
        <v>21.887870968000001</v>
      </c>
      <c r="BF33" s="854">
        <v>22.395935483999999</v>
      </c>
      <c r="BG33" s="854">
        <v>22.327666666999999</v>
      </c>
      <c r="BH33" s="854">
        <v>22.57396</v>
      </c>
      <c r="BI33" s="854">
        <v>24.413209999999999</v>
      </c>
      <c r="BJ33" s="354">
        <v>25.366250000000001</v>
      </c>
      <c r="BK33" s="354">
        <v>25.784469999999999</v>
      </c>
      <c r="BL33" s="354">
        <v>25.3126</v>
      </c>
      <c r="BM33" s="354">
        <v>23.878240000000002</v>
      </c>
      <c r="BN33" s="354">
        <v>22.929880000000001</v>
      </c>
      <c r="BO33" s="354">
        <v>21.701640000000001</v>
      </c>
      <c r="BP33" s="354">
        <v>21.569120000000002</v>
      </c>
      <c r="BQ33" s="354">
        <v>21.536470000000001</v>
      </c>
      <c r="BR33" s="354">
        <v>21.893719999999998</v>
      </c>
      <c r="BS33" s="354">
        <v>21.962990000000001</v>
      </c>
      <c r="BT33" s="354">
        <v>22.39358</v>
      </c>
      <c r="BU33" s="354">
        <v>24.323560000000001</v>
      </c>
      <c r="BV33" s="354">
        <v>25.188140000000001</v>
      </c>
    </row>
    <row r="34" spans="1:75" ht="11.1" customHeight="1" x14ac:dyDescent="0.2">
      <c r="A34" s="267" t="s">
        <v>271</v>
      </c>
      <c r="B34" s="597" t="s">
        <v>1199</v>
      </c>
      <c r="C34" s="574">
        <v>27.87178274</v>
      </c>
      <c r="D34" s="574">
        <v>28.019485209999999</v>
      </c>
      <c r="E34" s="574">
        <v>23.93483681</v>
      </c>
      <c r="F34" s="574">
        <v>25.376018299999998</v>
      </c>
      <c r="G34" s="574">
        <v>26.252197389999999</v>
      </c>
      <c r="H34" s="574">
        <v>36.236205830000003</v>
      </c>
      <c r="I34" s="574">
        <v>39.949802579999997</v>
      </c>
      <c r="J34" s="574">
        <v>40.720301130000003</v>
      </c>
      <c r="K34" s="574">
        <v>32.95772247</v>
      </c>
      <c r="L34" s="574">
        <v>30.292222580000001</v>
      </c>
      <c r="M34" s="574">
        <v>28.944711399999999</v>
      </c>
      <c r="N34" s="574">
        <v>28.353089579999999</v>
      </c>
      <c r="O34" s="574">
        <v>30.619830189999998</v>
      </c>
      <c r="P34" s="574">
        <v>28.714266930000001</v>
      </c>
      <c r="Q34" s="574">
        <v>25.059587000000001</v>
      </c>
      <c r="R34" s="574">
        <v>24.769173070000001</v>
      </c>
      <c r="S34" s="574">
        <v>29.764088709999999</v>
      </c>
      <c r="T34" s="574">
        <v>38.150875429999999</v>
      </c>
      <c r="U34" s="574">
        <v>45.321610229999997</v>
      </c>
      <c r="V34" s="574">
        <v>44.52079165</v>
      </c>
      <c r="W34" s="574">
        <v>37.504624030000002</v>
      </c>
      <c r="X34" s="574">
        <v>30.530112259999999</v>
      </c>
      <c r="Y34" s="574">
        <v>30.07022907</v>
      </c>
      <c r="Z34" s="574">
        <v>32.012954550000003</v>
      </c>
      <c r="AA34" s="574">
        <v>31.088806099999999</v>
      </c>
      <c r="AB34" s="574">
        <v>30.95135282</v>
      </c>
      <c r="AC34" s="574">
        <v>30.21935968</v>
      </c>
      <c r="AD34" s="574">
        <v>28.762220129999999</v>
      </c>
      <c r="AE34" s="574">
        <v>31.917368289999999</v>
      </c>
      <c r="AF34" s="574">
        <v>39.254347770000003</v>
      </c>
      <c r="AG34" s="574">
        <v>47.572305550000003</v>
      </c>
      <c r="AH34" s="574">
        <v>47.4688941</v>
      </c>
      <c r="AI34" s="574">
        <v>39.957835369999998</v>
      </c>
      <c r="AJ34" s="574">
        <v>32.77268419</v>
      </c>
      <c r="AK34" s="574">
        <v>32.10607907</v>
      </c>
      <c r="AL34" s="574">
        <v>32.89078181</v>
      </c>
      <c r="AM34" s="574">
        <v>36.677168031999997</v>
      </c>
      <c r="AN34" s="574">
        <v>31.472853240999999</v>
      </c>
      <c r="AO34" s="574">
        <v>29.651811226</v>
      </c>
      <c r="AP34" s="574">
        <v>29.329336566999999</v>
      </c>
      <c r="AQ34" s="574">
        <v>33.795989161000001</v>
      </c>
      <c r="AR34" s="574">
        <v>41.281373766999998</v>
      </c>
      <c r="AS34" s="574">
        <v>49.278972418999999</v>
      </c>
      <c r="AT34" s="574">
        <v>48.273887160999998</v>
      </c>
      <c r="AU34" s="574">
        <v>40.753200300000003</v>
      </c>
      <c r="AV34" s="574">
        <v>34.532628160999998</v>
      </c>
      <c r="AW34" s="574">
        <v>32.916107132999997</v>
      </c>
      <c r="AX34" s="574">
        <v>33.445460322999999</v>
      </c>
      <c r="AY34" s="854">
        <v>36.301729967999997</v>
      </c>
      <c r="AZ34" s="854">
        <v>33.281100107</v>
      </c>
      <c r="BA34" s="854">
        <v>26.818326257999999</v>
      </c>
      <c r="BB34" s="854">
        <v>27.679933933000001</v>
      </c>
      <c r="BC34" s="854">
        <v>31.352502645000001</v>
      </c>
      <c r="BD34" s="854">
        <v>40.376099932999999</v>
      </c>
      <c r="BE34" s="854">
        <v>48.184123452000001</v>
      </c>
      <c r="BF34" s="854">
        <v>45.459144322999997</v>
      </c>
      <c r="BG34" s="854">
        <v>40.708197933000001</v>
      </c>
      <c r="BH34" s="854">
        <v>34.087400000000002</v>
      </c>
      <c r="BI34" s="854">
        <v>30.741070000000001</v>
      </c>
      <c r="BJ34" s="354">
        <v>34.900750000000002</v>
      </c>
      <c r="BK34" s="354">
        <v>34.445799999999998</v>
      </c>
      <c r="BL34" s="354">
        <v>32.038969999999999</v>
      </c>
      <c r="BM34" s="354">
        <v>28.713239999999999</v>
      </c>
      <c r="BN34" s="354">
        <v>28.310770000000002</v>
      </c>
      <c r="BO34" s="354">
        <v>31.143540000000002</v>
      </c>
      <c r="BP34" s="354">
        <v>39.944589999999998</v>
      </c>
      <c r="BQ34" s="354">
        <v>48.581560000000003</v>
      </c>
      <c r="BR34" s="354">
        <v>47.653550000000003</v>
      </c>
      <c r="BS34" s="354">
        <v>41.690199999999997</v>
      </c>
      <c r="BT34" s="354">
        <v>33.942369999999997</v>
      </c>
      <c r="BU34" s="354">
        <v>32.71584</v>
      </c>
      <c r="BV34" s="354">
        <v>34.405700000000003</v>
      </c>
    </row>
    <row r="35" spans="1:75" ht="11.1" customHeight="1" x14ac:dyDescent="0.2">
      <c r="A35" s="267" t="s">
        <v>269</v>
      </c>
      <c r="B35" s="597" t="s">
        <v>1200</v>
      </c>
      <c r="C35" s="574">
        <v>4.9656451613000003</v>
      </c>
      <c r="D35" s="574">
        <v>4.5977857142999996</v>
      </c>
      <c r="E35" s="574">
        <v>5.0143870968000002</v>
      </c>
      <c r="F35" s="574">
        <v>5.0536666666999999</v>
      </c>
      <c r="G35" s="574">
        <v>5.0496129031999999</v>
      </c>
      <c r="H35" s="574">
        <v>5.0315000000000003</v>
      </c>
      <c r="I35" s="574">
        <v>5.0790645160999999</v>
      </c>
      <c r="J35" s="574">
        <v>5.0940967741999996</v>
      </c>
      <c r="K35" s="574">
        <v>5.1287000000000003</v>
      </c>
      <c r="L35" s="574">
        <v>5.2101290323000002</v>
      </c>
      <c r="M35" s="574">
        <v>5.2689333332999997</v>
      </c>
      <c r="N35" s="574">
        <v>5.3133225806000004</v>
      </c>
      <c r="O35" s="574">
        <v>4.9342580644999998</v>
      </c>
      <c r="P35" s="574">
        <v>4.9814642857000004</v>
      </c>
      <c r="Q35" s="574">
        <v>5.0631935484000001</v>
      </c>
      <c r="R35" s="574">
        <v>5.1130333332999998</v>
      </c>
      <c r="S35" s="574">
        <v>5.1165483870999999</v>
      </c>
      <c r="T35" s="574">
        <v>5.1318333333000004</v>
      </c>
      <c r="U35" s="574">
        <v>5.1727741934999996</v>
      </c>
      <c r="V35" s="574">
        <v>5.2063225806000002</v>
      </c>
      <c r="W35" s="574">
        <v>5.2870666667000004</v>
      </c>
      <c r="X35" s="574">
        <v>5.2776451612999997</v>
      </c>
      <c r="Y35" s="574">
        <v>5.2842666666999998</v>
      </c>
      <c r="Z35" s="574">
        <v>5.2083870968000001</v>
      </c>
      <c r="AA35" s="574">
        <v>5.3077419355000002</v>
      </c>
      <c r="AB35" s="574">
        <v>5.2941071428999997</v>
      </c>
      <c r="AC35" s="574">
        <v>5.3684516129000004</v>
      </c>
      <c r="AD35" s="574">
        <v>5.3209</v>
      </c>
      <c r="AE35" s="574">
        <v>5.3830967742000002</v>
      </c>
      <c r="AF35" s="574">
        <v>5.3635333333000004</v>
      </c>
      <c r="AG35" s="574">
        <v>5.3749677418999999</v>
      </c>
      <c r="AH35" s="574">
        <v>5.4124516129</v>
      </c>
      <c r="AI35" s="574">
        <v>5.4188666666999996</v>
      </c>
      <c r="AJ35" s="574">
        <v>5.4125483871000002</v>
      </c>
      <c r="AK35" s="574">
        <v>5.4899333332999998</v>
      </c>
      <c r="AL35" s="574">
        <v>5.4899354839000001</v>
      </c>
      <c r="AM35" s="574">
        <v>5.3564193547999999</v>
      </c>
      <c r="AN35" s="574">
        <v>5.5108275861999996</v>
      </c>
      <c r="AO35" s="574">
        <v>5.3683870968000003</v>
      </c>
      <c r="AP35" s="574">
        <v>5.3337333332999997</v>
      </c>
      <c r="AQ35" s="574">
        <v>5.3301935483999996</v>
      </c>
      <c r="AR35" s="574">
        <v>5.3871666666999998</v>
      </c>
      <c r="AS35" s="574">
        <v>5.4449032258000001</v>
      </c>
      <c r="AT35" s="574">
        <v>5.4016774194000003</v>
      </c>
      <c r="AU35" s="574">
        <v>5.3510666667000004</v>
      </c>
      <c r="AV35" s="574">
        <v>5.4096129032000002</v>
      </c>
      <c r="AW35" s="574">
        <v>5.4158666667000004</v>
      </c>
      <c r="AX35" s="574">
        <v>5.5289032257999997</v>
      </c>
      <c r="AY35" s="854">
        <v>5.441516129</v>
      </c>
      <c r="AZ35" s="854">
        <v>5.4858928570999996</v>
      </c>
      <c r="BA35" s="854">
        <v>5.6311935483999997</v>
      </c>
      <c r="BB35" s="854">
        <v>5.6134000000000004</v>
      </c>
      <c r="BC35" s="854">
        <v>5.6040645161000002</v>
      </c>
      <c r="BD35" s="854">
        <v>5.6467333333000003</v>
      </c>
      <c r="BE35" s="854">
        <v>5.6853548387000004</v>
      </c>
      <c r="BF35" s="854">
        <v>5.7222903226000001</v>
      </c>
      <c r="BG35" s="854">
        <v>5.7078666667000002</v>
      </c>
      <c r="BH35" s="854">
        <v>5.7371020000000001</v>
      </c>
      <c r="BI35" s="854">
        <v>5.7683080000000002</v>
      </c>
      <c r="BJ35" s="354">
        <v>5.7699369999999996</v>
      </c>
      <c r="BK35" s="354">
        <v>5.743474</v>
      </c>
      <c r="BL35" s="354">
        <v>5.6696900000000001</v>
      </c>
      <c r="BM35" s="354">
        <v>5.7160339999999996</v>
      </c>
      <c r="BN35" s="354">
        <v>5.7141099999999998</v>
      </c>
      <c r="BO35" s="354">
        <v>5.7123119999999998</v>
      </c>
      <c r="BP35" s="354">
        <v>5.7097660000000001</v>
      </c>
      <c r="BQ35" s="354">
        <v>5.7246360000000003</v>
      </c>
      <c r="BR35" s="354">
        <v>5.7319089999999999</v>
      </c>
      <c r="BS35" s="354">
        <v>5.7371119999999998</v>
      </c>
      <c r="BT35" s="354">
        <v>5.7511590000000004</v>
      </c>
      <c r="BU35" s="354">
        <v>5.7746940000000002</v>
      </c>
      <c r="BV35" s="354">
        <v>5.786702</v>
      </c>
    </row>
    <row r="36" spans="1:75" ht="11.1" customHeight="1" x14ac:dyDescent="0.2">
      <c r="A36" s="267" t="s">
        <v>273</v>
      </c>
      <c r="B36" s="597" t="s">
        <v>1201</v>
      </c>
      <c r="C36" s="574">
        <v>4.0324193548</v>
      </c>
      <c r="D36" s="574">
        <v>4.1637142857000002</v>
      </c>
      <c r="E36" s="574">
        <v>3.1494193548</v>
      </c>
      <c r="F36" s="574">
        <v>2.7768000000000002</v>
      </c>
      <c r="G36" s="574">
        <v>2.4842258065</v>
      </c>
      <c r="H36" s="574">
        <v>2.7389000000000001</v>
      </c>
      <c r="I36" s="574">
        <v>2.8648387096999999</v>
      </c>
      <c r="J36" s="574">
        <v>2.8879032258000001</v>
      </c>
      <c r="K36" s="574">
        <v>2.5991</v>
      </c>
      <c r="L36" s="574">
        <v>2.6590645160999999</v>
      </c>
      <c r="M36" s="574">
        <v>3.3097333333000001</v>
      </c>
      <c r="N36" s="574">
        <v>3.6042903225999998</v>
      </c>
      <c r="O36" s="574">
        <v>4.5548387097000003</v>
      </c>
      <c r="P36" s="574">
        <v>4.2837857143000004</v>
      </c>
      <c r="Q36" s="574">
        <v>3.486516129</v>
      </c>
      <c r="R36" s="574">
        <v>3.0262333333</v>
      </c>
      <c r="S36" s="574">
        <v>2.7649677419000001</v>
      </c>
      <c r="T36" s="574">
        <v>2.9690333333000001</v>
      </c>
      <c r="U36" s="574">
        <v>3.2267419355000002</v>
      </c>
      <c r="V36" s="574">
        <v>3.1949354839000002</v>
      </c>
      <c r="W36" s="574">
        <v>2.9302999999999999</v>
      </c>
      <c r="X36" s="574">
        <v>2.9206451613</v>
      </c>
      <c r="Y36" s="574">
        <v>3.5829666667</v>
      </c>
      <c r="Z36" s="574">
        <v>4.2737419355000004</v>
      </c>
      <c r="AA36" s="574">
        <v>4.1340322581000004</v>
      </c>
      <c r="AB36" s="574">
        <v>4.0814285714</v>
      </c>
      <c r="AC36" s="574">
        <v>3.7437096774</v>
      </c>
      <c r="AD36" s="574">
        <v>3.0686333333000002</v>
      </c>
      <c r="AE36" s="574">
        <v>2.8186774194000002</v>
      </c>
      <c r="AF36" s="574">
        <v>2.9868666667000001</v>
      </c>
      <c r="AG36" s="574">
        <v>3.2800322580999999</v>
      </c>
      <c r="AH36" s="574">
        <v>3.2867096774000002</v>
      </c>
      <c r="AI36" s="574">
        <v>3.0014333333000001</v>
      </c>
      <c r="AJ36" s="574">
        <v>2.9827419355</v>
      </c>
      <c r="AK36" s="574">
        <v>3.6067</v>
      </c>
      <c r="AL36" s="574">
        <v>3.9367096774000001</v>
      </c>
      <c r="AM36" s="574">
        <v>4.5899354838999997</v>
      </c>
      <c r="AN36" s="574">
        <v>3.9079310344999998</v>
      </c>
      <c r="AO36" s="574">
        <v>3.4475483870999999</v>
      </c>
      <c r="AP36" s="574">
        <v>3.0541</v>
      </c>
      <c r="AQ36" s="574">
        <v>2.8809677419000002</v>
      </c>
      <c r="AR36" s="574">
        <v>3.0902666666999998</v>
      </c>
      <c r="AS36" s="574">
        <v>3.3771290323000001</v>
      </c>
      <c r="AT36" s="574">
        <v>3.3519354839000002</v>
      </c>
      <c r="AU36" s="574">
        <v>3.0727000000000002</v>
      </c>
      <c r="AV36" s="574">
        <v>2.9965806451999999</v>
      </c>
      <c r="AW36" s="574">
        <v>3.4463333333000001</v>
      </c>
      <c r="AX36" s="574">
        <v>4.1393225806</v>
      </c>
      <c r="AY36" s="854">
        <v>4.8269677418999999</v>
      </c>
      <c r="AZ36" s="854">
        <v>4.4097142856999998</v>
      </c>
      <c r="BA36" s="854">
        <v>3.3985806452</v>
      </c>
      <c r="BB36" s="854">
        <v>3.0289000000000001</v>
      </c>
      <c r="BC36" s="854">
        <v>2.8438064515999999</v>
      </c>
      <c r="BD36" s="854">
        <v>3.0757666666999999</v>
      </c>
      <c r="BE36" s="854">
        <v>3.3474516129</v>
      </c>
      <c r="BF36" s="854">
        <v>3.2539677418999999</v>
      </c>
      <c r="BG36" s="854">
        <v>3.0842999999999998</v>
      </c>
      <c r="BH36" s="854">
        <v>3.021452</v>
      </c>
      <c r="BI36" s="854">
        <v>3.5106920000000001</v>
      </c>
      <c r="BJ36" s="354">
        <v>4.3431129999999998</v>
      </c>
      <c r="BK36" s="354">
        <v>4.4886480000000004</v>
      </c>
      <c r="BL36" s="354">
        <v>4.1813969999999996</v>
      </c>
      <c r="BM36" s="354">
        <v>3.5676260000000002</v>
      </c>
      <c r="BN36" s="354">
        <v>3.043914</v>
      </c>
      <c r="BO36" s="354">
        <v>2.8210489999999999</v>
      </c>
      <c r="BP36" s="354">
        <v>3.0452520000000001</v>
      </c>
      <c r="BQ36" s="354">
        <v>3.3464839999999998</v>
      </c>
      <c r="BR36" s="354">
        <v>3.3294060000000001</v>
      </c>
      <c r="BS36" s="354">
        <v>3.1212119999999999</v>
      </c>
      <c r="BT36" s="354">
        <v>3.0739999999999998</v>
      </c>
      <c r="BU36" s="354">
        <v>3.6135039999999998</v>
      </c>
      <c r="BV36" s="354">
        <v>4.2207189999999999</v>
      </c>
    </row>
    <row r="37" spans="1:75" ht="11.1" customHeight="1" x14ac:dyDescent="0.2">
      <c r="A37" s="267" t="s">
        <v>276</v>
      </c>
      <c r="B37" s="597" t="s">
        <v>1202</v>
      </c>
      <c r="C37" s="574">
        <v>0.14929032258</v>
      </c>
      <c r="D37" s="574">
        <v>0.14928571429000001</v>
      </c>
      <c r="E37" s="574">
        <v>0.14929032258</v>
      </c>
      <c r="F37" s="574">
        <v>0.14929999999999999</v>
      </c>
      <c r="G37" s="574">
        <v>0.14929032258</v>
      </c>
      <c r="H37" s="574">
        <v>0.14929999999999999</v>
      </c>
      <c r="I37" s="574">
        <v>0.14929032258</v>
      </c>
      <c r="J37" s="574">
        <v>0.14929032258</v>
      </c>
      <c r="K37" s="574">
        <v>0.14929999999999999</v>
      </c>
      <c r="L37" s="574">
        <v>0.14929032258</v>
      </c>
      <c r="M37" s="574">
        <v>0.14929999999999999</v>
      </c>
      <c r="N37" s="574">
        <v>0.14929032258</v>
      </c>
      <c r="O37" s="574">
        <v>0.17825806452000001</v>
      </c>
      <c r="P37" s="574">
        <v>0.17824999999999999</v>
      </c>
      <c r="Q37" s="574">
        <v>0.17825806452000001</v>
      </c>
      <c r="R37" s="574">
        <v>0.17823333332999999</v>
      </c>
      <c r="S37" s="574">
        <v>0.17825806452000001</v>
      </c>
      <c r="T37" s="574">
        <v>0.17823333332999999</v>
      </c>
      <c r="U37" s="574">
        <v>0.17825806452000001</v>
      </c>
      <c r="V37" s="574">
        <v>0.17825806452000001</v>
      </c>
      <c r="W37" s="574">
        <v>0.17823333332999999</v>
      </c>
      <c r="X37" s="574">
        <v>0.17825806452000001</v>
      </c>
      <c r="Y37" s="574">
        <v>0.17823333332999999</v>
      </c>
      <c r="Z37" s="574">
        <v>0.17825806452000001</v>
      </c>
      <c r="AA37" s="574">
        <v>0.17025806452</v>
      </c>
      <c r="AB37" s="574">
        <v>0.17025000000000001</v>
      </c>
      <c r="AC37" s="574">
        <v>0.17025806452</v>
      </c>
      <c r="AD37" s="574">
        <v>0.17023333332999999</v>
      </c>
      <c r="AE37" s="574">
        <v>0.17025806452</v>
      </c>
      <c r="AF37" s="574">
        <v>0.17023333332999999</v>
      </c>
      <c r="AG37" s="574">
        <v>0.17025806452</v>
      </c>
      <c r="AH37" s="574">
        <v>0.17025806452</v>
      </c>
      <c r="AI37" s="574">
        <v>0.17023333332999999</v>
      </c>
      <c r="AJ37" s="574">
        <v>0.17025806452</v>
      </c>
      <c r="AK37" s="574">
        <v>0.17023333332999999</v>
      </c>
      <c r="AL37" s="574">
        <v>0.17025806452</v>
      </c>
      <c r="AM37" s="574">
        <v>0.18525806451999999</v>
      </c>
      <c r="AN37" s="574">
        <v>0.18525</v>
      </c>
      <c r="AO37" s="574">
        <v>0.18525806451999999</v>
      </c>
      <c r="AP37" s="574">
        <v>0.18523333333</v>
      </c>
      <c r="AQ37" s="574">
        <v>0.18525806451999999</v>
      </c>
      <c r="AR37" s="574">
        <v>0.18523333333</v>
      </c>
      <c r="AS37" s="574">
        <v>0.18516129032</v>
      </c>
      <c r="AT37" s="574">
        <v>0.18525806451999999</v>
      </c>
      <c r="AU37" s="574">
        <v>0.18525806451999999</v>
      </c>
      <c r="AV37" s="574">
        <v>0.18525806451999999</v>
      </c>
      <c r="AW37" s="574">
        <v>0.18525806451999999</v>
      </c>
      <c r="AX37" s="574">
        <v>0.18525806451999999</v>
      </c>
      <c r="AY37" s="854">
        <v>0.18225806452000001</v>
      </c>
      <c r="AZ37" s="854">
        <v>0.18225806452000001</v>
      </c>
      <c r="BA37" s="854">
        <v>0.18225806452000001</v>
      </c>
      <c r="BB37" s="854">
        <v>0.18225806452000001</v>
      </c>
      <c r="BC37" s="854">
        <v>0.18225806452000001</v>
      </c>
      <c r="BD37" s="854">
        <v>0.18225806452000001</v>
      </c>
      <c r="BE37" s="854">
        <v>0.18225806452000001</v>
      </c>
      <c r="BF37" s="854">
        <v>0.18225806452000001</v>
      </c>
      <c r="BG37" s="854">
        <v>0.18225806452000001</v>
      </c>
      <c r="BH37" s="854">
        <v>0.18225810000000001</v>
      </c>
      <c r="BI37" s="854">
        <v>0.18225810000000001</v>
      </c>
      <c r="BJ37" s="354">
        <v>0.18225810000000001</v>
      </c>
      <c r="BK37" s="354">
        <v>0.19925809999999999</v>
      </c>
      <c r="BL37" s="354">
        <v>0.19925809999999999</v>
      </c>
      <c r="BM37" s="354">
        <v>0.19925809999999999</v>
      </c>
      <c r="BN37" s="354">
        <v>0.19925809999999999</v>
      </c>
      <c r="BO37" s="354">
        <v>0.19925809999999999</v>
      </c>
      <c r="BP37" s="354">
        <v>0.19925809999999999</v>
      </c>
      <c r="BQ37" s="354">
        <v>0.19925809999999999</v>
      </c>
      <c r="BR37" s="354">
        <v>0.19925809999999999</v>
      </c>
      <c r="BS37" s="354">
        <v>0.19925809999999999</v>
      </c>
      <c r="BT37" s="354">
        <v>0.19925809999999999</v>
      </c>
      <c r="BU37" s="354">
        <v>0.19925809999999999</v>
      </c>
      <c r="BV37" s="354">
        <v>0.19925809999999999</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852"/>
      <c r="AZ38" s="852"/>
      <c r="BA38" s="852"/>
      <c r="BB38" s="852"/>
      <c r="BC38" s="852"/>
      <c r="BD38" s="852"/>
      <c r="BE38" s="852"/>
      <c r="BF38" s="852"/>
      <c r="BG38" s="852"/>
      <c r="BH38" s="852"/>
      <c r="BI38" s="852"/>
      <c r="BJ38" s="559"/>
      <c r="BK38" s="559"/>
      <c r="BL38" s="559"/>
      <c r="BM38" s="559"/>
      <c r="BN38" s="559"/>
      <c r="BO38" s="559"/>
      <c r="BP38" s="559"/>
      <c r="BQ38" s="559"/>
      <c r="BR38" s="559"/>
      <c r="BS38" s="559"/>
      <c r="BT38" s="559"/>
      <c r="BU38" s="559"/>
      <c r="BV38" s="559"/>
    </row>
    <row r="39" spans="1:75" ht="11.1" customHeight="1" x14ac:dyDescent="0.2">
      <c r="A39" s="602"/>
      <c r="B39" s="39" t="s">
        <v>1203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59"/>
      <c r="AZ39" s="659"/>
      <c r="BA39" s="659"/>
      <c r="BB39" s="659"/>
      <c r="BC39" s="659"/>
      <c r="BD39" s="659"/>
      <c r="BE39" s="659"/>
      <c r="BF39" s="659"/>
      <c r="BG39" s="659"/>
      <c r="BH39" s="659"/>
      <c r="BI39" s="659"/>
      <c r="BJ39" s="660"/>
      <c r="BK39" s="660"/>
      <c r="BL39" s="660"/>
      <c r="BM39" s="660"/>
      <c r="BN39" s="660"/>
      <c r="BO39" s="660"/>
      <c r="BP39" s="660"/>
      <c r="BQ39" s="660"/>
      <c r="BR39" s="660"/>
      <c r="BS39" s="660"/>
      <c r="BT39" s="660"/>
      <c r="BU39" s="660"/>
      <c r="BV39" s="660"/>
    </row>
    <row r="40" spans="1:75" ht="11.1" customHeight="1" x14ac:dyDescent="0.2">
      <c r="A40" s="595" t="s">
        <v>265</v>
      </c>
      <c r="B40" s="596" t="s">
        <v>1204</v>
      </c>
      <c r="C40" s="347">
        <v>2634.9670000000001</v>
      </c>
      <c r="D40" s="347">
        <v>1859.2180000000001</v>
      </c>
      <c r="E40" s="347">
        <v>1801.2249999999999</v>
      </c>
      <c r="F40" s="347">
        <v>1975.0329999999999</v>
      </c>
      <c r="G40" s="347">
        <v>2389.8910000000001</v>
      </c>
      <c r="H40" s="347">
        <v>2585.1260000000002</v>
      </c>
      <c r="I40" s="347">
        <v>2754.7139999999999</v>
      </c>
      <c r="J40" s="347">
        <v>2917.268</v>
      </c>
      <c r="K40" s="347">
        <v>3305.982</v>
      </c>
      <c r="L40" s="347">
        <v>3665.3850000000002</v>
      </c>
      <c r="M40" s="347">
        <v>3532.7750000000001</v>
      </c>
      <c r="N40" s="347">
        <v>3209.982</v>
      </c>
      <c r="O40" s="347">
        <v>2215.9409999999998</v>
      </c>
      <c r="P40" s="347">
        <v>1562.018</v>
      </c>
      <c r="Q40" s="347">
        <v>1401.4649999999999</v>
      </c>
      <c r="R40" s="347">
        <v>1611.7650000000001</v>
      </c>
      <c r="S40" s="347">
        <v>2001.915</v>
      </c>
      <c r="T40" s="347">
        <v>2325.3209999999999</v>
      </c>
      <c r="U40" s="347">
        <v>2505.1219999999998</v>
      </c>
      <c r="V40" s="347">
        <v>2709.422</v>
      </c>
      <c r="W40" s="347">
        <v>3145.643</v>
      </c>
      <c r="X40" s="347">
        <v>3569.384</v>
      </c>
      <c r="Y40" s="347">
        <v>3501.05</v>
      </c>
      <c r="Z40" s="347">
        <v>2925.38</v>
      </c>
      <c r="AA40" s="347">
        <v>2470.0149999999999</v>
      </c>
      <c r="AB40" s="347">
        <v>2072.183</v>
      </c>
      <c r="AC40" s="347">
        <v>1849.895</v>
      </c>
      <c r="AD40" s="347">
        <v>2116.4609999999998</v>
      </c>
      <c r="AE40" s="347">
        <v>2576.48</v>
      </c>
      <c r="AF40" s="347">
        <v>2901.6610000000001</v>
      </c>
      <c r="AG40" s="347">
        <v>3035.1959999999999</v>
      </c>
      <c r="AH40" s="347">
        <v>3167.9470000000001</v>
      </c>
      <c r="AI40" s="347">
        <v>3489.8319999999999</v>
      </c>
      <c r="AJ40" s="347">
        <v>3809.3820000000001</v>
      </c>
      <c r="AK40" s="347">
        <v>3742.2440000000001</v>
      </c>
      <c r="AL40" s="347">
        <v>3457.4810000000002</v>
      </c>
      <c r="AM40" s="347">
        <v>2611.3649999999998</v>
      </c>
      <c r="AN40" s="347">
        <v>2349.6799999999998</v>
      </c>
      <c r="AO40" s="347">
        <v>2306.056</v>
      </c>
      <c r="AP40" s="347">
        <v>2562.4479999999999</v>
      </c>
      <c r="AQ40" s="347">
        <v>2923.1759999999999</v>
      </c>
      <c r="AR40" s="347">
        <v>3174.9720000000002</v>
      </c>
      <c r="AS40" s="347">
        <v>3293.614</v>
      </c>
      <c r="AT40" s="347">
        <v>3370.2539999999999</v>
      </c>
      <c r="AU40" s="347">
        <v>3615.3359999999998</v>
      </c>
      <c r="AV40" s="347">
        <v>3938.3980000000001</v>
      </c>
      <c r="AW40" s="347">
        <v>3914.8719999999998</v>
      </c>
      <c r="AX40" s="347">
        <v>3437.5189999999998</v>
      </c>
      <c r="AY40" s="858">
        <v>2424.5990000000002</v>
      </c>
      <c r="AZ40" s="858">
        <v>1789.6189999999999</v>
      </c>
      <c r="BA40" s="858">
        <v>1835.8679999999999</v>
      </c>
      <c r="BB40" s="858">
        <v>2140.9569999999999</v>
      </c>
      <c r="BC40" s="858">
        <v>2636.5909999999999</v>
      </c>
      <c r="BD40" s="858">
        <v>2990.1280000000002</v>
      </c>
      <c r="BE40" s="858">
        <v>3143.846</v>
      </c>
      <c r="BF40" s="858">
        <v>3328.5329999999999</v>
      </c>
      <c r="BG40" s="858">
        <v>3636.7950000000001</v>
      </c>
      <c r="BH40" s="858">
        <v>3951.3670000000002</v>
      </c>
      <c r="BI40" s="858">
        <v>3931.6107142999999</v>
      </c>
      <c r="BJ40" s="358">
        <v>3354.4369999999999</v>
      </c>
      <c r="BK40" s="358">
        <v>2626.2840000000001</v>
      </c>
      <c r="BL40" s="358">
        <v>2103.241</v>
      </c>
      <c r="BM40" s="358">
        <v>1996.4110000000001</v>
      </c>
      <c r="BN40" s="358">
        <v>2293.6999999999998</v>
      </c>
      <c r="BO40" s="358">
        <v>2748.3809999999999</v>
      </c>
      <c r="BP40" s="358">
        <v>3072.9349999999999</v>
      </c>
      <c r="BQ40" s="358">
        <v>3211.491</v>
      </c>
      <c r="BR40" s="358">
        <v>3280.5880000000002</v>
      </c>
      <c r="BS40" s="358">
        <v>3538.6030000000001</v>
      </c>
      <c r="BT40" s="358">
        <v>3818.4810000000002</v>
      </c>
      <c r="BU40" s="358">
        <v>3685.9630000000002</v>
      </c>
      <c r="BV40" s="358">
        <v>3120.098</v>
      </c>
    </row>
    <row r="41" spans="1:75" ht="11.1" customHeight="1" x14ac:dyDescent="0.2">
      <c r="A41" s="267" t="s">
        <v>546</v>
      </c>
      <c r="B41" s="597" t="s">
        <v>1205</v>
      </c>
      <c r="C41" s="347">
        <v>557.01900000000001</v>
      </c>
      <c r="D41" s="347">
        <v>377.28300000000002</v>
      </c>
      <c r="E41" s="347">
        <v>312.65199999999999</v>
      </c>
      <c r="F41" s="347">
        <v>333.59699999999998</v>
      </c>
      <c r="G41" s="347">
        <v>425.51</v>
      </c>
      <c r="H41" s="347">
        <v>514.76300000000003</v>
      </c>
      <c r="I41" s="347">
        <v>604.83100000000002</v>
      </c>
      <c r="J41" s="347">
        <v>688.31500000000005</v>
      </c>
      <c r="K41" s="347">
        <v>804.37800000000004</v>
      </c>
      <c r="L41" s="347">
        <v>904.35299999999995</v>
      </c>
      <c r="M41" s="347">
        <v>841.98699999999997</v>
      </c>
      <c r="N41" s="347">
        <v>765.726</v>
      </c>
      <c r="O41" s="347">
        <v>503.01</v>
      </c>
      <c r="P41" s="347">
        <v>331.68299999999999</v>
      </c>
      <c r="Q41" s="347">
        <v>242.15100000000001</v>
      </c>
      <c r="R41" s="347">
        <v>259.29899999999998</v>
      </c>
      <c r="S41" s="347">
        <v>370.637</v>
      </c>
      <c r="T41" s="347">
        <v>481.84500000000003</v>
      </c>
      <c r="U41" s="347">
        <v>557.35299999999995</v>
      </c>
      <c r="V41" s="347">
        <v>629.06200000000001</v>
      </c>
      <c r="W41" s="347">
        <v>759.00300000000004</v>
      </c>
      <c r="X41" s="347">
        <v>857.32299999999998</v>
      </c>
      <c r="Y41" s="347">
        <v>841.90499999999997</v>
      </c>
      <c r="Z41" s="347">
        <v>698.23500000000001</v>
      </c>
      <c r="AA41" s="347">
        <v>547.44799999999998</v>
      </c>
      <c r="AB41" s="347">
        <v>422.834</v>
      </c>
      <c r="AC41" s="347">
        <v>334.17899999999997</v>
      </c>
      <c r="AD41" s="347">
        <v>418.238</v>
      </c>
      <c r="AE41" s="347">
        <v>551.75</v>
      </c>
      <c r="AF41" s="347">
        <v>646.41</v>
      </c>
      <c r="AG41" s="347">
        <v>692.00599999999997</v>
      </c>
      <c r="AH41" s="347">
        <v>764.74699999999996</v>
      </c>
      <c r="AI41" s="347">
        <v>852.88599999999997</v>
      </c>
      <c r="AJ41" s="347">
        <v>932.17499999999995</v>
      </c>
      <c r="AK41" s="347">
        <v>875.81299999999999</v>
      </c>
      <c r="AL41" s="347">
        <v>786.59500000000003</v>
      </c>
      <c r="AM41" s="347">
        <v>571.32100000000003</v>
      </c>
      <c r="AN41" s="347">
        <v>421.95600000000002</v>
      </c>
      <c r="AO41" s="347">
        <v>368.798</v>
      </c>
      <c r="AP41" s="347">
        <v>448.67</v>
      </c>
      <c r="AQ41" s="347">
        <v>579.13599999999997</v>
      </c>
      <c r="AR41" s="347">
        <v>670.03899999999999</v>
      </c>
      <c r="AS41" s="347">
        <v>719.99099999999999</v>
      </c>
      <c r="AT41" s="347">
        <v>763.95500000000004</v>
      </c>
      <c r="AU41" s="347">
        <v>862.27300000000002</v>
      </c>
      <c r="AV41" s="347">
        <v>932.58100000000002</v>
      </c>
      <c r="AW41" s="347">
        <v>900.21600000000001</v>
      </c>
      <c r="AX41" s="347">
        <v>747.06299999999999</v>
      </c>
      <c r="AY41" s="858">
        <v>503.64699999999999</v>
      </c>
      <c r="AZ41" s="858">
        <v>338.78399999999999</v>
      </c>
      <c r="BA41" s="858">
        <v>293.75099999999998</v>
      </c>
      <c r="BB41" s="858">
        <v>357.70600000000002</v>
      </c>
      <c r="BC41" s="858">
        <v>507.49200000000002</v>
      </c>
      <c r="BD41" s="858">
        <v>610.327</v>
      </c>
      <c r="BE41" s="858">
        <v>653.83699999999999</v>
      </c>
      <c r="BF41" s="858">
        <v>745.29600000000005</v>
      </c>
      <c r="BG41" s="858">
        <v>851.11400000000003</v>
      </c>
      <c r="BH41" s="858">
        <v>909</v>
      </c>
      <c r="BI41" s="858">
        <v>880.28571428999999</v>
      </c>
      <c r="BJ41" s="358">
        <v>742.85540000000003</v>
      </c>
      <c r="BK41" s="358">
        <v>540.75549999999998</v>
      </c>
      <c r="BL41" s="358">
        <v>382.64780000000002</v>
      </c>
      <c r="BM41" s="358">
        <v>319.80869999999999</v>
      </c>
      <c r="BN41" s="358">
        <v>396.9975</v>
      </c>
      <c r="BO41" s="358">
        <v>530.48609999999996</v>
      </c>
      <c r="BP41" s="358">
        <v>639.04970000000003</v>
      </c>
      <c r="BQ41" s="358">
        <v>703.30349999999999</v>
      </c>
      <c r="BR41" s="358">
        <v>745.83579999999995</v>
      </c>
      <c r="BS41" s="358">
        <v>826.9701</v>
      </c>
      <c r="BT41" s="358">
        <v>900.28819999999996</v>
      </c>
      <c r="BU41" s="358">
        <v>855.17740000000003</v>
      </c>
      <c r="BV41" s="358">
        <v>713.17420000000004</v>
      </c>
    </row>
    <row r="42" spans="1:75" ht="11.1" customHeight="1" x14ac:dyDescent="0.2">
      <c r="A42" s="267" t="s">
        <v>547</v>
      </c>
      <c r="B42" s="597" t="s">
        <v>1206</v>
      </c>
      <c r="C42" s="347">
        <v>692.38099999999997</v>
      </c>
      <c r="D42" s="347">
        <v>453.46300000000002</v>
      </c>
      <c r="E42" s="347">
        <v>395.23099999999999</v>
      </c>
      <c r="F42" s="347">
        <v>437.99299999999999</v>
      </c>
      <c r="G42" s="347">
        <v>531.67999999999995</v>
      </c>
      <c r="H42" s="347">
        <v>629.53800000000001</v>
      </c>
      <c r="I42" s="347">
        <v>720.101</v>
      </c>
      <c r="J42" s="347">
        <v>827.45600000000002</v>
      </c>
      <c r="K42" s="347">
        <v>965.71500000000003</v>
      </c>
      <c r="L42" s="347">
        <v>1075.3610000000001</v>
      </c>
      <c r="M42" s="347">
        <v>1022.811</v>
      </c>
      <c r="N42" s="347">
        <v>886.6</v>
      </c>
      <c r="O42" s="347">
        <v>574.95299999999997</v>
      </c>
      <c r="P42" s="347">
        <v>372.28699999999998</v>
      </c>
      <c r="Q42" s="347">
        <v>296.10599999999999</v>
      </c>
      <c r="R42" s="347">
        <v>330.20800000000003</v>
      </c>
      <c r="S42" s="347">
        <v>444.25799999999998</v>
      </c>
      <c r="T42" s="347">
        <v>557.01099999999997</v>
      </c>
      <c r="U42" s="347">
        <v>648.32299999999998</v>
      </c>
      <c r="V42" s="347">
        <v>767.01400000000001</v>
      </c>
      <c r="W42" s="347">
        <v>916.58699999999999</v>
      </c>
      <c r="X42" s="347">
        <v>1053.441</v>
      </c>
      <c r="Y42" s="347">
        <v>1030.375</v>
      </c>
      <c r="Z42" s="347">
        <v>831.31100000000004</v>
      </c>
      <c r="AA42" s="347">
        <v>660.15</v>
      </c>
      <c r="AB42" s="347">
        <v>518.22699999999998</v>
      </c>
      <c r="AC42" s="347">
        <v>416.673</v>
      </c>
      <c r="AD42" s="347">
        <v>485.03300000000002</v>
      </c>
      <c r="AE42" s="347">
        <v>595.16899999999998</v>
      </c>
      <c r="AF42" s="347">
        <v>700.62599999999998</v>
      </c>
      <c r="AG42" s="347">
        <v>779.96100000000001</v>
      </c>
      <c r="AH42" s="347">
        <v>870.601</v>
      </c>
      <c r="AI42" s="347">
        <v>992.84299999999996</v>
      </c>
      <c r="AJ42" s="347">
        <v>1099.3240000000001</v>
      </c>
      <c r="AK42" s="347">
        <v>1078.2449999999999</v>
      </c>
      <c r="AL42" s="347">
        <v>950.48199999999997</v>
      </c>
      <c r="AM42" s="347">
        <v>689.48299999999995</v>
      </c>
      <c r="AN42" s="347">
        <v>572.15</v>
      </c>
      <c r="AO42" s="347">
        <v>507.346</v>
      </c>
      <c r="AP42" s="347">
        <v>578.56200000000001</v>
      </c>
      <c r="AQ42" s="347">
        <v>685.50400000000002</v>
      </c>
      <c r="AR42" s="347">
        <v>781.08500000000004</v>
      </c>
      <c r="AS42" s="347">
        <v>844.38199999999995</v>
      </c>
      <c r="AT42" s="347">
        <v>920.68799999999999</v>
      </c>
      <c r="AU42" s="347">
        <v>1022.034</v>
      </c>
      <c r="AV42" s="347">
        <v>1115.779</v>
      </c>
      <c r="AW42" s="347">
        <v>1096.6010000000001</v>
      </c>
      <c r="AX42" s="347">
        <v>893.35299999999995</v>
      </c>
      <c r="AY42" s="858">
        <v>598.31200000000001</v>
      </c>
      <c r="AZ42" s="858">
        <v>393.12400000000002</v>
      </c>
      <c r="BA42" s="858">
        <v>364.93299999999999</v>
      </c>
      <c r="BB42" s="858">
        <v>444.24799999999999</v>
      </c>
      <c r="BC42" s="858">
        <v>580.72199999999998</v>
      </c>
      <c r="BD42" s="858">
        <v>691.18100000000004</v>
      </c>
      <c r="BE42" s="858">
        <v>766.73</v>
      </c>
      <c r="BF42" s="858">
        <v>865.70799999999997</v>
      </c>
      <c r="BG42" s="858">
        <v>987.50099999999998</v>
      </c>
      <c r="BH42" s="858">
        <v>1105</v>
      </c>
      <c r="BI42" s="858">
        <v>1079.1428570999999</v>
      </c>
      <c r="BJ42" s="358">
        <v>884.61689999999999</v>
      </c>
      <c r="BK42" s="358">
        <v>661.03359999999998</v>
      </c>
      <c r="BL42" s="358">
        <v>489.65679999999998</v>
      </c>
      <c r="BM42" s="358">
        <v>423.77679999999998</v>
      </c>
      <c r="BN42" s="358">
        <v>499.07530000000003</v>
      </c>
      <c r="BO42" s="358">
        <v>628.01639999999998</v>
      </c>
      <c r="BP42" s="358">
        <v>745.20079999999996</v>
      </c>
      <c r="BQ42" s="358">
        <v>822.33090000000004</v>
      </c>
      <c r="BR42" s="358">
        <v>890.9837</v>
      </c>
      <c r="BS42" s="358">
        <v>996.18359999999996</v>
      </c>
      <c r="BT42" s="358">
        <v>1104.4169999999999</v>
      </c>
      <c r="BU42" s="358">
        <v>1058.338</v>
      </c>
      <c r="BV42" s="358">
        <v>867.3442</v>
      </c>
    </row>
    <row r="43" spans="1:75" ht="11.1" customHeight="1" x14ac:dyDescent="0.2">
      <c r="A43" s="267" t="s">
        <v>548</v>
      </c>
      <c r="B43" s="597" t="s">
        <v>1207</v>
      </c>
      <c r="C43" s="347">
        <v>944.577</v>
      </c>
      <c r="D43" s="347">
        <v>679.43299999999999</v>
      </c>
      <c r="E43" s="347">
        <v>760.14800000000002</v>
      </c>
      <c r="F43" s="347">
        <v>832.26900000000001</v>
      </c>
      <c r="G43" s="347">
        <v>978.79600000000005</v>
      </c>
      <c r="H43" s="347">
        <v>993.36500000000001</v>
      </c>
      <c r="I43" s="347">
        <v>973.06899999999996</v>
      </c>
      <c r="J43" s="347">
        <v>939.52200000000005</v>
      </c>
      <c r="K43" s="347">
        <v>1052.7349999999999</v>
      </c>
      <c r="L43" s="347">
        <v>1184.701</v>
      </c>
      <c r="M43" s="347">
        <v>1169.171</v>
      </c>
      <c r="N43" s="347">
        <v>1142.665</v>
      </c>
      <c r="O43" s="347">
        <v>793.52800000000002</v>
      </c>
      <c r="P43" s="347">
        <v>580.62400000000002</v>
      </c>
      <c r="Q43" s="347">
        <v>587.35799999999995</v>
      </c>
      <c r="R43" s="347">
        <v>731.01900000000001</v>
      </c>
      <c r="S43" s="347">
        <v>840.63300000000004</v>
      </c>
      <c r="T43" s="347">
        <v>884.80700000000002</v>
      </c>
      <c r="U43" s="347">
        <v>871.65099999999995</v>
      </c>
      <c r="V43" s="347">
        <v>883.95500000000004</v>
      </c>
      <c r="W43" s="347">
        <v>1006.276</v>
      </c>
      <c r="X43" s="347">
        <v>1170.046</v>
      </c>
      <c r="Y43" s="347">
        <v>1178.8140000000001</v>
      </c>
      <c r="Z43" s="347">
        <v>1041.9649999999999</v>
      </c>
      <c r="AA43" s="347">
        <v>980.09100000000001</v>
      </c>
      <c r="AB43" s="347">
        <v>919.721</v>
      </c>
      <c r="AC43" s="347">
        <v>918.90499999999997</v>
      </c>
      <c r="AD43" s="347">
        <v>983.15899999999999</v>
      </c>
      <c r="AE43" s="347">
        <v>1103.886</v>
      </c>
      <c r="AF43" s="347">
        <v>1137.69</v>
      </c>
      <c r="AG43" s="347">
        <v>1107.895</v>
      </c>
      <c r="AH43" s="347">
        <v>1031.222</v>
      </c>
      <c r="AI43" s="347">
        <v>1091.6469999999999</v>
      </c>
      <c r="AJ43" s="347">
        <v>1209.2539999999999</v>
      </c>
      <c r="AK43" s="347">
        <v>1219.444</v>
      </c>
      <c r="AL43" s="347">
        <v>1182.5409999999999</v>
      </c>
      <c r="AM43" s="347">
        <v>911.72500000000002</v>
      </c>
      <c r="AN43" s="347">
        <v>942.84100000000001</v>
      </c>
      <c r="AO43" s="347">
        <v>1007.333</v>
      </c>
      <c r="AP43" s="347">
        <v>1077.55</v>
      </c>
      <c r="AQ43" s="347">
        <v>1143.296</v>
      </c>
      <c r="AR43" s="347">
        <v>1171.8599999999999</v>
      </c>
      <c r="AS43" s="347">
        <v>1154.67</v>
      </c>
      <c r="AT43" s="347">
        <v>1096.098</v>
      </c>
      <c r="AU43" s="347">
        <v>1120.6079999999999</v>
      </c>
      <c r="AV43" s="347">
        <v>1257.9870000000001</v>
      </c>
      <c r="AW43" s="347">
        <v>1291.538</v>
      </c>
      <c r="AX43" s="347">
        <v>1215.0509999999999</v>
      </c>
      <c r="AY43" s="858">
        <v>864.80899999999997</v>
      </c>
      <c r="AZ43" s="858">
        <v>662.78099999999995</v>
      </c>
      <c r="BA43" s="858">
        <v>777.71900000000005</v>
      </c>
      <c r="BB43" s="858">
        <v>902.43200000000002</v>
      </c>
      <c r="BC43" s="858">
        <v>1051.5540000000001</v>
      </c>
      <c r="BD43" s="858">
        <v>1139.4269999999999</v>
      </c>
      <c r="BE43" s="858">
        <v>1137.5730000000001</v>
      </c>
      <c r="BF43" s="858">
        <v>1130.2729999999999</v>
      </c>
      <c r="BG43" s="858">
        <v>1183.181</v>
      </c>
      <c r="BH43" s="858">
        <v>1296</v>
      </c>
      <c r="BI43" s="858">
        <v>1339</v>
      </c>
      <c r="BJ43" s="358">
        <v>1203.579</v>
      </c>
      <c r="BK43" s="358">
        <v>999.08860000000004</v>
      </c>
      <c r="BL43" s="358">
        <v>868.72460000000001</v>
      </c>
      <c r="BM43" s="358">
        <v>899.0462</v>
      </c>
      <c r="BN43" s="358">
        <v>1023.634</v>
      </c>
      <c r="BO43" s="358">
        <v>1162.24</v>
      </c>
      <c r="BP43" s="358">
        <v>1217.335</v>
      </c>
      <c r="BQ43" s="358">
        <v>1199.57</v>
      </c>
      <c r="BR43" s="358">
        <v>1144.1590000000001</v>
      </c>
      <c r="BS43" s="358">
        <v>1194.9829999999999</v>
      </c>
      <c r="BT43" s="358">
        <v>1277.059</v>
      </c>
      <c r="BU43" s="358">
        <v>1265.615</v>
      </c>
      <c r="BV43" s="358">
        <v>1125.356</v>
      </c>
    </row>
    <row r="44" spans="1:75" ht="11.1" customHeight="1" x14ac:dyDescent="0.2">
      <c r="A44" s="267" t="s">
        <v>549</v>
      </c>
      <c r="B44" s="597" t="s">
        <v>1208</v>
      </c>
      <c r="C44" s="347">
        <v>154.86199999999999</v>
      </c>
      <c r="D44" s="347">
        <v>115.10599999999999</v>
      </c>
      <c r="E44" s="347">
        <v>113.42700000000001</v>
      </c>
      <c r="F44" s="347">
        <v>123.884</v>
      </c>
      <c r="G44" s="347">
        <v>154.82900000000001</v>
      </c>
      <c r="H44" s="347">
        <v>175.06200000000001</v>
      </c>
      <c r="I44" s="347">
        <v>184.54599999999999</v>
      </c>
      <c r="J44" s="347">
        <v>190.40700000000001</v>
      </c>
      <c r="K44" s="347">
        <v>205.22200000000001</v>
      </c>
      <c r="L44" s="347">
        <v>213.31800000000001</v>
      </c>
      <c r="M44" s="347">
        <v>204.40299999999999</v>
      </c>
      <c r="N44" s="347">
        <v>171.28200000000001</v>
      </c>
      <c r="O44" s="347">
        <v>127.863</v>
      </c>
      <c r="P44" s="347">
        <v>92.822999999999993</v>
      </c>
      <c r="Q44" s="347">
        <v>90.370999999999995</v>
      </c>
      <c r="R44" s="347">
        <v>92.991</v>
      </c>
      <c r="S44" s="347">
        <v>116.554</v>
      </c>
      <c r="T44" s="347">
        <v>137.01300000000001</v>
      </c>
      <c r="U44" s="347">
        <v>147.446</v>
      </c>
      <c r="V44" s="347">
        <v>159.45599999999999</v>
      </c>
      <c r="W44" s="347">
        <v>184.27699999999999</v>
      </c>
      <c r="X44" s="347">
        <v>206.03299999999999</v>
      </c>
      <c r="Y44" s="347">
        <v>194.33500000000001</v>
      </c>
      <c r="Z44" s="347">
        <v>157.53299999999999</v>
      </c>
      <c r="AA44" s="347">
        <v>122.78</v>
      </c>
      <c r="AB44" s="347">
        <v>93.683000000000007</v>
      </c>
      <c r="AC44" s="347">
        <v>79.253</v>
      </c>
      <c r="AD44" s="347">
        <v>98.120999999999995</v>
      </c>
      <c r="AE44" s="347">
        <v>136.36099999999999</v>
      </c>
      <c r="AF44" s="347">
        <v>171.48599999999999</v>
      </c>
      <c r="AG44" s="347">
        <v>192.15600000000001</v>
      </c>
      <c r="AH44" s="347">
        <v>216.44900000000001</v>
      </c>
      <c r="AI44" s="347">
        <v>239.483</v>
      </c>
      <c r="AJ44" s="347">
        <v>251.86699999999999</v>
      </c>
      <c r="AK44" s="347">
        <v>246.535</v>
      </c>
      <c r="AL44" s="347">
        <v>227.577</v>
      </c>
      <c r="AM44" s="347">
        <v>185.01599999999999</v>
      </c>
      <c r="AN44" s="347">
        <v>168.74</v>
      </c>
      <c r="AO44" s="347">
        <v>167.81299999999999</v>
      </c>
      <c r="AP44" s="347">
        <v>187.05199999999999</v>
      </c>
      <c r="AQ44" s="347">
        <v>215.5</v>
      </c>
      <c r="AR44" s="347">
        <v>237.971</v>
      </c>
      <c r="AS44" s="347">
        <v>253.45599999999999</v>
      </c>
      <c r="AT44" s="347">
        <v>268.15899999999999</v>
      </c>
      <c r="AU44" s="347">
        <v>282.166</v>
      </c>
      <c r="AV44" s="347">
        <v>289.85399999999998</v>
      </c>
      <c r="AW44" s="347">
        <v>287.39299999999997</v>
      </c>
      <c r="AX44" s="347">
        <v>258.79000000000002</v>
      </c>
      <c r="AY44" s="858">
        <v>201.197</v>
      </c>
      <c r="AZ44" s="858">
        <v>170.94300000000001</v>
      </c>
      <c r="BA44" s="858">
        <v>169.76900000000001</v>
      </c>
      <c r="BB44" s="858">
        <v>180.923</v>
      </c>
      <c r="BC44" s="858">
        <v>208.92699999999999</v>
      </c>
      <c r="BD44" s="858">
        <v>231.923</v>
      </c>
      <c r="BE44" s="858">
        <v>249.65799999999999</v>
      </c>
      <c r="BF44" s="858">
        <v>258.096</v>
      </c>
      <c r="BG44" s="858">
        <v>276.32799999999997</v>
      </c>
      <c r="BH44" s="858">
        <v>288</v>
      </c>
      <c r="BI44" s="858">
        <v>286.28571428999999</v>
      </c>
      <c r="BJ44" s="358">
        <v>238.38059999999999</v>
      </c>
      <c r="BK44" s="358">
        <v>183.6481</v>
      </c>
      <c r="BL44" s="358">
        <v>152.59360000000001</v>
      </c>
      <c r="BM44" s="358">
        <v>140.6814</v>
      </c>
      <c r="BN44" s="358">
        <v>141.005</v>
      </c>
      <c r="BO44" s="358">
        <v>158.5711</v>
      </c>
      <c r="BP44" s="358">
        <v>182.2576</v>
      </c>
      <c r="BQ44" s="358">
        <v>193.7791</v>
      </c>
      <c r="BR44" s="358">
        <v>210.71109999999999</v>
      </c>
      <c r="BS44" s="358">
        <v>222.87020000000001</v>
      </c>
      <c r="BT44" s="358">
        <v>238.2458</v>
      </c>
      <c r="BU44" s="358">
        <v>218.917</v>
      </c>
      <c r="BV44" s="358">
        <v>177.6208</v>
      </c>
    </row>
    <row r="45" spans="1:75" ht="11.1" customHeight="1" x14ac:dyDescent="0.2">
      <c r="A45" s="267" t="s">
        <v>550</v>
      </c>
      <c r="B45" s="597" t="s">
        <v>1209</v>
      </c>
      <c r="C45" s="347">
        <v>259.44099999999997</v>
      </c>
      <c r="D45" s="347">
        <v>209.17400000000001</v>
      </c>
      <c r="E45" s="347">
        <v>196.5</v>
      </c>
      <c r="F45" s="347">
        <v>224.02099999999999</v>
      </c>
      <c r="G45" s="347">
        <v>274.25599999999997</v>
      </c>
      <c r="H45" s="347">
        <v>245.655</v>
      </c>
      <c r="I45" s="347">
        <v>243.90199999999999</v>
      </c>
      <c r="J45" s="347">
        <v>242.07</v>
      </c>
      <c r="K45" s="347">
        <v>247.595</v>
      </c>
      <c r="L45" s="347">
        <v>257.26499999999999</v>
      </c>
      <c r="M45" s="347">
        <v>266.36399999999998</v>
      </c>
      <c r="N45" s="347">
        <v>218.285</v>
      </c>
      <c r="O45" s="347">
        <v>193.77</v>
      </c>
      <c r="P45" s="347">
        <v>163.19200000000001</v>
      </c>
      <c r="Q45" s="347">
        <v>164.84899999999999</v>
      </c>
      <c r="R45" s="347">
        <v>177.39500000000001</v>
      </c>
      <c r="S45" s="347">
        <v>207.28</v>
      </c>
      <c r="T45" s="347">
        <v>239.541</v>
      </c>
      <c r="U45" s="347">
        <v>252.923</v>
      </c>
      <c r="V45" s="347">
        <v>240.18</v>
      </c>
      <c r="W45" s="347">
        <v>247.42699999999999</v>
      </c>
      <c r="X45" s="347">
        <v>249.994</v>
      </c>
      <c r="Y45" s="347">
        <v>224.244</v>
      </c>
      <c r="Z45" s="347">
        <v>166.82599999999999</v>
      </c>
      <c r="AA45" s="347">
        <v>130.893</v>
      </c>
      <c r="AB45" s="347">
        <v>90.224999999999994</v>
      </c>
      <c r="AC45" s="347">
        <v>74.186000000000007</v>
      </c>
      <c r="AD45" s="347">
        <v>105.01300000000001</v>
      </c>
      <c r="AE45" s="347">
        <v>161.29900000000001</v>
      </c>
      <c r="AF45" s="347">
        <v>215.55699999999999</v>
      </c>
      <c r="AG45" s="347">
        <v>231.31399999999999</v>
      </c>
      <c r="AH45" s="347">
        <v>251.30500000000001</v>
      </c>
      <c r="AI45" s="347">
        <v>278.26400000000001</v>
      </c>
      <c r="AJ45" s="347">
        <v>282.36900000000003</v>
      </c>
      <c r="AK45" s="347">
        <v>289.61599999999999</v>
      </c>
      <c r="AL45" s="347">
        <v>280.34300000000002</v>
      </c>
      <c r="AM45" s="347">
        <v>226.75899999999999</v>
      </c>
      <c r="AN45" s="347">
        <v>218.74199999999999</v>
      </c>
      <c r="AO45" s="347">
        <v>230.59</v>
      </c>
      <c r="AP45" s="347">
        <v>246.357</v>
      </c>
      <c r="AQ45" s="347">
        <v>274.14600000000002</v>
      </c>
      <c r="AR45" s="347">
        <v>286.44099999999997</v>
      </c>
      <c r="AS45" s="347">
        <v>291.49200000000002</v>
      </c>
      <c r="AT45" s="347">
        <v>290.09899999999999</v>
      </c>
      <c r="AU45" s="347">
        <v>295.74700000000001</v>
      </c>
      <c r="AV45" s="347">
        <v>309.95999999999998</v>
      </c>
      <c r="AW45" s="347">
        <v>308.928</v>
      </c>
      <c r="AX45" s="347">
        <v>294.87099999999998</v>
      </c>
      <c r="AY45" s="858">
        <v>230.155</v>
      </c>
      <c r="AZ45" s="858">
        <v>199.31100000000001</v>
      </c>
      <c r="BA45" s="858">
        <v>205.184</v>
      </c>
      <c r="BB45" s="858">
        <v>230.55099999999999</v>
      </c>
      <c r="BC45" s="858">
        <v>261.24900000000002</v>
      </c>
      <c r="BD45" s="858">
        <v>288.77800000000002</v>
      </c>
      <c r="BE45" s="858">
        <v>305.185</v>
      </c>
      <c r="BF45" s="858">
        <v>295.72199999999998</v>
      </c>
      <c r="BG45" s="858">
        <v>303.03399999999999</v>
      </c>
      <c r="BH45" s="858">
        <v>318</v>
      </c>
      <c r="BI45" s="858">
        <v>313.57142857000002</v>
      </c>
      <c r="BJ45" s="358">
        <v>256.69069999999999</v>
      </c>
      <c r="BK45" s="358">
        <v>215.41829999999999</v>
      </c>
      <c r="BL45" s="358">
        <v>184.90010000000001</v>
      </c>
      <c r="BM45" s="358">
        <v>189.24109999999999</v>
      </c>
      <c r="BN45" s="358">
        <v>208.91229999999999</v>
      </c>
      <c r="BO45" s="358">
        <v>243.54069999999999</v>
      </c>
      <c r="BP45" s="358">
        <v>261.52980000000002</v>
      </c>
      <c r="BQ45" s="358">
        <v>262.89859999999999</v>
      </c>
      <c r="BR45" s="358">
        <v>257.38459999999998</v>
      </c>
      <c r="BS45" s="358">
        <v>264.54270000000002</v>
      </c>
      <c r="BT45" s="358">
        <v>265.4846</v>
      </c>
      <c r="BU45" s="358">
        <v>256.8098</v>
      </c>
      <c r="BV45" s="358">
        <v>208.28540000000001</v>
      </c>
    </row>
    <row r="46" spans="1:75" ht="11.1" customHeight="1" x14ac:dyDescent="0.2">
      <c r="A46" s="267" t="s">
        <v>551</v>
      </c>
      <c r="B46" s="603" t="s">
        <v>1082</v>
      </c>
      <c r="C46" s="387">
        <v>26.687999999999999</v>
      </c>
      <c r="D46" s="387">
        <v>24.759</v>
      </c>
      <c r="E46" s="387">
        <v>23.266999999999999</v>
      </c>
      <c r="F46" s="387">
        <v>23.27</v>
      </c>
      <c r="G46" s="387">
        <v>24.82</v>
      </c>
      <c r="H46" s="387">
        <v>26.742999999999999</v>
      </c>
      <c r="I46" s="387">
        <v>28.265999999999998</v>
      </c>
      <c r="J46" s="387">
        <v>29.498999999999999</v>
      </c>
      <c r="K46" s="387">
        <v>30.337</v>
      </c>
      <c r="L46" s="387">
        <v>30.388000000000002</v>
      </c>
      <c r="M46" s="387">
        <v>28.04</v>
      </c>
      <c r="N46" s="387">
        <v>25.425999999999998</v>
      </c>
      <c r="O46" s="387">
        <v>22.815999999999999</v>
      </c>
      <c r="P46" s="387">
        <v>21.408999999999999</v>
      </c>
      <c r="Q46" s="387">
        <v>20.631</v>
      </c>
      <c r="R46" s="387">
        <v>20.853000000000002</v>
      </c>
      <c r="S46" s="387">
        <v>22.553000000000001</v>
      </c>
      <c r="T46" s="387">
        <v>25.105</v>
      </c>
      <c r="U46" s="387">
        <v>27.427</v>
      </c>
      <c r="V46" s="387">
        <v>29.754999999999999</v>
      </c>
      <c r="W46" s="387">
        <v>32.075000000000003</v>
      </c>
      <c r="X46" s="387">
        <v>32.548000000000002</v>
      </c>
      <c r="Y46" s="387">
        <v>31.376999999999999</v>
      </c>
      <c r="Z46" s="387">
        <v>29.510999999999999</v>
      </c>
      <c r="AA46" s="387">
        <v>28.652999999999999</v>
      </c>
      <c r="AB46" s="387">
        <v>27.492999999999999</v>
      </c>
      <c r="AC46" s="387">
        <v>26.7</v>
      </c>
      <c r="AD46" s="387">
        <v>26.898</v>
      </c>
      <c r="AE46" s="387">
        <v>28.015000000000001</v>
      </c>
      <c r="AF46" s="387">
        <v>29.890999999999998</v>
      </c>
      <c r="AG46" s="387">
        <v>31.864999999999998</v>
      </c>
      <c r="AH46" s="387">
        <v>33.622999999999998</v>
      </c>
      <c r="AI46" s="387">
        <v>34.71</v>
      </c>
      <c r="AJ46" s="387">
        <v>34.393000000000001</v>
      </c>
      <c r="AK46" s="387">
        <v>32.591000000000001</v>
      </c>
      <c r="AL46" s="387">
        <v>29.943000000000001</v>
      </c>
      <c r="AM46" s="387">
        <v>27.061</v>
      </c>
      <c r="AN46" s="387">
        <v>25.251000000000001</v>
      </c>
      <c r="AO46" s="387">
        <v>24.175999999999998</v>
      </c>
      <c r="AP46" s="387">
        <v>24.257999999999999</v>
      </c>
      <c r="AQ46" s="387">
        <v>25.596</v>
      </c>
      <c r="AR46" s="387">
        <v>27.577000000000002</v>
      </c>
      <c r="AS46" s="387">
        <v>29.623000000000001</v>
      </c>
      <c r="AT46" s="387">
        <v>31.254999999999999</v>
      </c>
      <c r="AU46" s="387">
        <v>32.508000000000003</v>
      </c>
      <c r="AV46" s="387">
        <v>32.238</v>
      </c>
      <c r="AW46" s="387">
        <v>30.196000000000002</v>
      </c>
      <c r="AX46" s="387">
        <v>28.390999999999998</v>
      </c>
      <c r="AY46" s="860">
        <v>26.48</v>
      </c>
      <c r="AZ46" s="860">
        <v>24.677</v>
      </c>
      <c r="BA46" s="860">
        <v>24.513000000000002</v>
      </c>
      <c r="BB46" s="860">
        <v>25.097999999999999</v>
      </c>
      <c r="BC46" s="860">
        <v>26.648</v>
      </c>
      <c r="BD46" s="860">
        <v>28.492999999999999</v>
      </c>
      <c r="BE46" s="860">
        <v>30.864000000000001</v>
      </c>
      <c r="BF46" s="860">
        <v>33.439</v>
      </c>
      <c r="BG46" s="860">
        <v>35.637</v>
      </c>
      <c r="BH46" s="860">
        <v>35.366999999999997</v>
      </c>
      <c r="BI46" s="860">
        <v>33.325000000000003</v>
      </c>
      <c r="BJ46" s="360">
        <v>28.314</v>
      </c>
      <c r="BK46" s="360">
        <v>26.339600000000001</v>
      </c>
      <c r="BL46" s="360">
        <v>24.7178</v>
      </c>
      <c r="BM46" s="360">
        <v>23.857399999999998</v>
      </c>
      <c r="BN46" s="360">
        <v>24.075399999999998</v>
      </c>
      <c r="BO46" s="360">
        <v>25.526399999999999</v>
      </c>
      <c r="BP46" s="360">
        <v>27.561800000000002</v>
      </c>
      <c r="BQ46" s="360">
        <v>29.609000000000002</v>
      </c>
      <c r="BR46" s="360">
        <v>31.514199999999999</v>
      </c>
      <c r="BS46" s="360">
        <v>33.053400000000003</v>
      </c>
      <c r="BT46" s="360">
        <v>32.986800000000002</v>
      </c>
      <c r="BU46" s="360">
        <v>31.105799999999999</v>
      </c>
      <c r="BV46" s="360">
        <v>28.317</v>
      </c>
    </row>
    <row r="47" spans="1:75" s="170" customFormat="1" ht="12.75" x14ac:dyDescent="0.2">
      <c r="A47" s="169"/>
      <c r="B47" s="1027" t="s">
        <v>1572</v>
      </c>
      <c r="C47" s="1033"/>
      <c r="D47" s="1033"/>
      <c r="E47" s="1033"/>
      <c r="F47" s="1033"/>
      <c r="G47" s="1033"/>
      <c r="H47" s="1033"/>
      <c r="I47" s="1033"/>
      <c r="J47" s="1033"/>
      <c r="K47" s="1033"/>
      <c r="L47" s="1033"/>
      <c r="M47" s="1033"/>
      <c r="N47" s="1033"/>
      <c r="O47" s="1033"/>
      <c r="P47" s="1033"/>
      <c r="Q47" s="1028"/>
      <c r="R47" s="618"/>
      <c r="AY47" s="884"/>
      <c r="AZ47" s="884"/>
      <c r="BA47" s="884"/>
      <c r="BB47" s="932"/>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42" t="s">
        <v>1219</v>
      </c>
      <c r="C48" s="1033"/>
      <c r="D48" s="1033"/>
      <c r="E48" s="1033"/>
      <c r="F48" s="1033"/>
      <c r="G48" s="1033"/>
      <c r="H48" s="1033"/>
      <c r="I48" s="1033"/>
      <c r="J48" s="1033"/>
      <c r="K48" s="1033"/>
      <c r="L48" s="1033"/>
      <c r="M48" s="1033"/>
      <c r="N48" s="1033"/>
      <c r="O48" s="1033"/>
      <c r="P48" s="1033"/>
      <c r="Q48" s="1028"/>
      <c r="R48" s="618"/>
      <c r="Y48" s="288"/>
      <c r="Z48" s="288"/>
      <c r="AA48" s="288"/>
      <c r="AB48" s="288"/>
      <c r="AY48" s="884"/>
      <c r="AZ48" s="884"/>
      <c r="BA48" s="884"/>
      <c r="BB48" s="884"/>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42" t="s">
        <v>1220</v>
      </c>
      <c r="C49" s="1033"/>
      <c r="D49" s="1033"/>
      <c r="E49" s="1033"/>
      <c r="F49" s="1033"/>
      <c r="G49" s="1033"/>
      <c r="H49" s="1033"/>
      <c r="I49" s="1033"/>
      <c r="J49" s="1033"/>
      <c r="K49" s="1033"/>
      <c r="L49" s="1033"/>
      <c r="M49" s="1033"/>
      <c r="N49" s="1033"/>
      <c r="O49" s="1033"/>
      <c r="P49" s="1033"/>
      <c r="Q49" s="1028"/>
      <c r="R49" s="619"/>
      <c r="AY49" s="884"/>
      <c r="AZ49" s="884"/>
      <c r="BA49" s="884"/>
      <c r="BB49" s="884"/>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42" t="s">
        <v>1221</v>
      </c>
      <c r="C50" s="1033"/>
      <c r="D50" s="1033"/>
      <c r="E50" s="1033"/>
      <c r="F50" s="1033"/>
      <c r="G50" s="1033"/>
      <c r="H50" s="1033"/>
      <c r="I50" s="1033"/>
      <c r="J50" s="1033"/>
      <c r="K50" s="1033"/>
      <c r="L50" s="1033"/>
      <c r="M50" s="1033"/>
      <c r="N50" s="1033"/>
      <c r="O50" s="1033"/>
      <c r="P50" s="1033"/>
      <c r="Q50" s="1028"/>
      <c r="R50" s="619"/>
      <c r="AY50" s="884"/>
      <c r="AZ50" s="884"/>
      <c r="BA50" s="884"/>
      <c r="BB50" s="884"/>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42" t="s">
        <v>1222</v>
      </c>
      <c r="C51" s="1033"/>
      <c r="D51" s="1033"/>
      <c r="E51" s="1033"/>
      <c r="F51" s="1033"/>
      <c r="G51" s="1033"/>
      <c r="H51" s="1033"/>
      <c r="I51" s="1033"/>
      <c r="J51" s="1033"/>
      <c r="K51" s="1033"/>
      <c r="L51" s="1033"/>
      <c r="M51" s="1033"/>
      <c r="N51" s="1033"/>
      <c r="O51" s="1033"/>
      <c r="P51" s="1033"/>
      <c r="Q51" s="1028"/>
      <c r="R51" s="619"/>
      <c r="AY51" s="339"/>
      <c r="AZ51" s="339"/>
      <c r="BA51" s="339"/>
      <c r="BB51" s="339"/>
      <c r="BC51" s="339"/>
      <c r="BD51" s="339"/>
      <c r="BE51" s="339"/>
      <c r="BF51" s="339"/>
      <c r="BG51" s="339"/>
      <c r="BH51" s="339"/>
      <c r="BI51" s="339"/>
    </row>
    <row r="52" spans="1:75" s="114" customFormat="1" ht="12" customHeight="1" x14ac:dyDescent="0.2">
      <c r="A52" s="38"/>
      <c r="B52" s="1042" t="s">
        <v>1223</v>
      </c>
      <c r="C52" s="1028"/>
      <c r="D52" s="1028"/>
      <c r="E52" s="1028"/>
      <c r="F52" s="1028"/>
      <c r="G52" s="1028"/>
      <c r="H52" s="1028"/>
      <c r="I52" s="1028"/>
      <c r="J52" s="1028"/>
      <c r="K52" s="1028"/>
      <c r="L52" s="1028"/>
      <c r="M52" s="1028"/>
      <c r="N52" s="1028"/>
      <c r="O52" s="1028"/>
      <c r="P52" s="1028"/>
      <c r="Q52" s="1028"/>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813</v>
      </c>
      <c r="C53" s="776"/>
      <c r="D53" s="776"/>
      <c r="E53" s="776"/>
      <c r="F53" s="776"/>
      <c r="G53" s="776"/>
      <c r="H53" s="776"/>
      <c r="I53" s="776"/>
      <c r="J53" s="776"/>
      <c r="K53" s="776"/>
      <c r="L53" s="776"/>
      <c r="M53" s="776"/>
      <c r="N53" s="776"/>
      <c r="O53" s="776"/>
      <c r="P53" s="776"/>
      <c r="Q53" s="776"/>
      <c r="R53" s="619"/>
      <c r="AY53" s="884"/>
      <c r="AZ53" s="884"/>
      <c r="BA53" s="884"/>
      <c r="BB53" s="884"/>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78" t="str">
        <f>Dates!$G$2</f>
        <v>EIA completed modeling and analysis for this report on Thursday, December 4, 2025.</v>
      </c>
      <c r="C54" s="965"/>
      <c r="D54" s="965"/>
      <c r="E54" s="965"/>
      <c r="F54" s="965"/>
      <c r="G54" s="965"/>
      <c r="H54" s="965"/>
      <c r="I54" s="965"/>
      <c r="J54" s="965"/>
      <c r="K54" s="965"/>
      <c r="L54" s="965"/>
      <c r="M54" s="965"/>
      <c r="N54" s="965"/>
      <c r="O54" s="965"/>
      <c r="P54" s="965"/>
      <c r="Q54" s="965"/>
      <c r="R54" s="619"/>
      <c r="AY54" s="884"/>
      <c r="AZ54" s="884"/>
      <c r="BA54" s="884"/>
      <c r="BB54" s="884"/>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73" t="s">
        <v>483</v>
      </c>
      <c r="C55" s="965"/>
      <c r="D55" s="965"/>
      <c r="E55" s="965"/>
      <c r="F55" s="965"/>
      <c r="G55" s="965"/>
      <c r="H55" s="965"/>
      <c r="I55" s="965"/>
      <c r="J55" s="965"/>
      <c r="K55" s="965"/>
      <c r="L55" s="965"/>
      <c r="M55" s="965"/>
      <c r="N55" s="965"/>
      <c r="O55" s="965"/>
      <c r="P55" s="965"/>
      <c r="Q55" s="965"/>
      <c r="R55" s="619"/>
      <c r="AY55" s="884"/>
      <c r="AZ55" s="884"/>
      <c r="BA55" s="884"/>
      <c r="BB55" s="884"/>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87" t="s">
        <v>1418</v>
      </c>
      <c r="C56" s="974"/>
      <c r="D56" s="974"/>
      <c r="E56" s="974"/>
      <c r="F56" s="974"/>
      <c r="G56" s="974"/>
      <c r="H56" s="974"/>
      <c r="I56" s="974"/>
      <c r="J56" s="974"/>
      <c r="K56" s="974"/>
      <c r="L56" s="974"/>
      <c r="M56" s="974"/>
      <c r="N56" s="974"/>
      <c r="O56" s="974"/>
      <c r="P56" s="974"/>
      <c r="Q56" s="974"/>
      <c r="R56" s="619"/>
      <c r="AY56" s="884"/>
      <c r="AZ56" s="884"/>
      <c r="BA56" s="884"/>
      <c r="BB56" s="884"/>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82" t="s">
        <v>492</v>
      </c>
      <c r="C57" s="984"/>
      <c r="D57" s="984"/>
      <c r="E57" s="984"/>
      <c r="F57" s="984"/>
      <c r="G57" s="984"/>
      <c r="H57" s="984"/>
      <c r="I57" s="984"/>
      <c r="J57" s="984"/>
      <c r="K57" s="984"/>
      <c r="L57" s="984"/>
      <c r="M57" s="984"/>
      <c r="N57" s="984"/>
      <c r="O57" s="984"/>
      <c r="P57" s="984"/>
      <c r="Q57" s="1028"/>
      <c r="R57" s="619"/>
      <c r="AY57" s="884"/>
      <c r="AZ57" s="884"/>
      <c r="BA57" s="884"/>
      <c r="BB57" s="884"/>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79" t="s">
        <v>827</v>
      </c>
      <c r="C58" s="979"/>
      <c r="D58" s="979"/>
      <c r="E58" s="979"/>
      <c r="F58" s="979"/>
      <c r="G58" s="979"/>
      <c r="H58" s="979"/>
      <c r="I58" s="979"/>
      <c r="J58" s="979"/>
      <c r="K58" s="979"/>
      <c r="L58" s="979"/>
      <c r="M58" s="979"/>
      <c r="N58" s="979"/>
      <c r="O58" s="979"/>
      <c r="P58" s="979"/>
      <c r="Q58" s="979"/>
      <c r="R58" s="979"/>
      <c r="AY58" s="884"/>
      <c r="AZ58" s="884"/>
      <c r="BA58" s="884"/>
      <c r="BB58" s="884"/>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75" x14ac:dyDescent="0.2">
      <c r="A59" s="158"/>
      <c r="B59" s="982" t="s">
        <v>1564</v>
      </c>
      <c r="C59" s="1033"/>
      <c r="D59" s="1033"/>
      <c r="E59" s="1033"/>
      <c r="F59" s="1033"/>
      <c r="G59" s="1033"/>
      <c r="H59" s="1033"/>
      <c r="I59" s="1033"/>
      <c r="J59" s="1033"/>
      <c r="K59" s="1033"/>
      <c r="L59" s="1033"/>
      <c r="M59" s="1033"/>
      <c r="N59" s="1033"/>
      <c r="O59" s="1033"/>
      <c r="P59" s="1033"/>
      <c r="Q59" s="1028"/>
      <c r="R59" s="619"/>
    </row>
    <row r="60" spans="1:75" ht="12.75" x14ac:dyDescent="0.2">
      <c r="A60" s="158"/>
      <c r="B60" s="1032" t="s">
        <v>1080</v>
      </c>
      <c r="C60" s="1028"/>
      <c r="D60" s="1028"/>
      <c r="E60" s="1028"/>
      <c r="F60" s="1028"/>
      <c r="G60" s="1028"/>
      <c r="H60" s="1028"/>
      <c r="I60" s="1028"/>
      <c r="J60" s="1028"/>
      <c r="K60" s="1028"/>
      <c r="L60" s="1028"/>
      <c r="M60" s="1028"/>
      <c r="N60" s="1028"/>
      <c r="O60" s="1028"/>
      <c r="P60" s="1028"/>
      <c r="Q60" s="1028"/>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885"/>
      <c r="AZ187" s="885"/>
      <c r="BA187" s="885"/>
      <c r="BB187" s="885"/>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885"/>
      <c r="AZ188" s="885"/>
      <c r="BA188" s="885"/>
      <c r="BB188" s="885"/>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885"/>
      <c r="AZ189" s="885"/>
      <c r="BA189" s="885"/>
      <c r="BB189" s="885"/>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885"/>
      <c r="AZ190" s="885"/>
      <c r="BA190" s="885"/>
      <c r="BB190" s="885"/>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885"/>
      <c r="AZ191" s="885"/>
      <c r="BA191" s="885"/>
      <c r="BB191" s="885"/>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886"/>
      <c r="AZ192" s="886"/>
      <c r="BA192" s="886"/>
      <c r="BB192" s="886"/>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885"/>
      <c r="AZ193" s="885"/>
      <c r="BA193" s="885"/>
      <c r="BB193" s="885"/>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885"/>
      <c r="AZ194" s="885"/>
      <c r="BA194" s="885"/>
      <c r="BB194" s="885"/>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885"/>
      <c r="AZ195" s="885"/>
      <c r="BA195" s="885"/>
      <c r="BB195" s="885"/>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885"/>
      <c r="AZ196" s="885"/>
      <c r="BA196" s="885"/>
      <c r="BB196" s="885"/>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5" customWidth="1"/>
    <col min="56" max="59" width="6.5703125" style="664" customWidth="1"/>
    <col min="60" max="61" width="6.5703125" style="665" customWidth="1"/>
    <col min="62" max="62" width="6.5703125" style="144" customWidth="1"/>
    <col min="63" max="74" width="6.5703125" style="5" customWidth="1"/>
    <col min="75" max="16384" width="9.5703125" style="5"/>
  </cols>
  <sheetData>
    <row r="1" spans="1:74" ht="13.35" customHeight="1" x14ac:dyDescent="0.2">
      <c r="A1" s="962" t="s">
        <v>479</v>
      </c>
      <c r="B1" s="1048" t="s">
        <v>802</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35"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06"/>
      <c r="B5" s="43" t="s">
        <v>1210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887"/>
      <c r="AZ5" s="887"/>
      <c r="BA5" s="887"/>
      <c r="BB5" s="887"/>
      <c r="BC5" s="887"/>
      <c r="BD5" s="941"/>
      <c r="BE5" s="941"/>
      <c r="BF5" s="941"/>
      <c r="BG5" s="941"/>
      <c r="BH5" s="941"/>
      <c r="BI5" s="941"/>
      <c r="BJ5" s="615"/>
      <c r="BK5" s="615"/>
      <c r="BL5" s="615"/>
      <c r="BM5" s="615"/>
      <c r="BN5" s="615"/>
      <c r="BO5" s="615"/>
      <c r="BP5" s="615"/>
      <c r="BQ5" s="615"/>
      <c r="BR5" s="615"/>
      <c r="BS5" s="615"/>
      <c r="BT5" s="615"/>
      <c r="BU5" s="615"/>
      <c r="BV5" s="615"/>
    </row>
    <row r="6" spans="1:74" ht="11.1" customHeight="1" x14ac:dyDescent="0.2">
      <c r="A6" s="606" t="s">
        <v>430</v>
      </c>
      <c r="B6" s="578" t="s">
        <v>1211</v>
      </c>
      <c r="C6" s="429">
        <v>2.81569</v>
      </c>
      <c r="D6" s="429">
        <v>5.5586500000000001</v>
      </c>
      <c r="E6" s="429">
        <v>2.7221799999999998</v>
      </c>
      <c r="F6" s="429">
        <v>2.7637399999999999</v>
      </c>
      <c r="G6" s="429">
        <v>3.0234899999999998</v>
      </c>
      <c r="H6" s="429">
        <v>3.38714</v>
      </c>
      <c r="I6" s="429">
        <v>3.98976</v>
      </c>
      <c r="J6" s="429">
        <v>4.2287299999999997</v>
      </c>
      <c r="K6" s="429">
        <v>5.3612399999999996</v>
      </c>
      <c r="L6" s="429">
        <v>5.7248900000000003</v>
      </c>
      <c r="M6" s="429">
        <v>5.24695</v>
      </c>
      <c r="N6" s="429">
        <v>3.9066399999999999</v>
      </c>
      <c r="O6" s="429">
        <v>4.5464399999999996</v>
      </c>
      <c r="P6" s="429">
        <v>4.86822</v>
      </c>
      <c r="Q6" s="429">
        <v>5.0861999999999998</v>
      </c>
      <c r="R6" s="429">
        <v>6.8507999999999996</v>
      </c>
      <c r="S6" s="429">
        <v>8.4493200000000002</v>
      </c>
      <c r="T6" s="429">
        <v>7.9926000000000004</v>
      </c>
      <c r="U6" s="429">
        <v>7.5566399999999998</v>
      </c>
      <c r="V6" s="429">
        <v>9.1447800000000008</v>
      </c>
      <c r="W6" s="429">
        <v>8.1794399999999996</v>
      </c>
      <c r="X6" s="429">
        <v>5.8750799999999996</v>
      </c>
      <c r="Y6" s="429">
        <v>5.6570999999999998</v>
      </c>
      <c r="Z6" s="429">
        <v>5.7401400000000002</v>
      </c>
      <c r="AA6" s="429">
        <v>3.3942600000000001</v>
      </c>
      <c r="AB6" s="429">
        <v>2.47044</v>
      </c>
      <c r="AC6" s="429">
        <v>2.39778</v>
      </c>
      <c r="AD6" s="429">
        <v>2.2420800000000001</v>
      </c>
      <c r="AE6" s="429">
        <v>2.2317</v>
      </c>
      <c r="AF6" s="429">
        <v>2.2628400000000002</v>
      </c>
      <c r="AG6" s="429">
        <v>2.6469</v>
      </c>
      <c r="AH6" s="429">
        <v>2.6780400000000002</v>
      </c>
      <c r="AI6" s="429">
        <v>2.7403200000000001</v>
      </c>
      <c r="AJ6" s="429">
        <v>3.0932400000000002</v>
      </c>
      <c r="AK6" s="429">
        <v>2.81298</v>
      </c>
      <c r="AL6" s="429">
        <v>2.6157599999999999</v>
      </c>
      <c r="AM6" s="429">
        <v>3.30084</v>
      </c>
      <c r="AN6" s="429">
        <v>1.7853600000000001</v>
      </c>
      <c r="AO6" s="429">
        <v>1.5466200000000001</v>
      </c>
      <c r="AP6" s="429">
        <v>1.6608000000000001</v>
      </c>
      <c r="AQ6" s="429">
        <v>2.2005599999999998</v>
      </c>
      <c r="AR6" s="429">
        <v>2.63652</v>
      </c>
      <c r="AS6" s="429">
        <v>2.14866</v>
      </c>
      <c r="AT6" s="429">
        <v>2.06562</v>
      </c>
      <c r="AU6" s="429">
        <v>2.3666399999999999</v>
      </c>
      <c r="AV6" s="429">
        <v>2.2835999999999999</v>
      </c>
      <c r="AW6" s="429">
        <v>2.2005599999999998</v>
      </c>
      <c r="AX6" s="429">
        <v>3.1243799999999999</v>
      </c>
      <c r="AY6" s="852">
        <v>4.2869400000000004</v>
      </c>
      <c r="AZ6" s="852">
        <v>4.3492199999999999</v>
      </c>
      <c r="BA6" s="852">
        <v>4.2765599999999999</v>
      </c>
      <c r="BB6" s="852">
        <v>3.54996</v>
      </c>
      <c r="BC6" s="852">
        <v>3.2385600000000001</v>
      </c>
      <c r="BD6" s="852">
        <v>3.13476</v>
      </c>
      <c r="BE6" s="852">
        <v>3.3216000000000001</v>
      </c>
      <c r="BF6" s="852">
        <v>3.0205799999999998</v>
      </c>
      <c r="BG6" s="852">
        <v>3.0828600000000002</v>
      </c>
      <c r="BH6" s="852">
        <v>3.3112200000000001</v>
      </c>
      <c r="BI6" s="852">
        <v>3.9340199999999999</v>
      </c>
      <c r="BJ6" s="352">
        <v>4.7947649999999999</v>
      </c>
      <c r="BK6" s="352">
        <v>5.0328970000000002</v>
      </c>
      <c r="BL6" s="352">
        <v>4.6131159999999998</v>
      </c>
      <c r="BM6" s="352">
        <v>3.8962460000000001</v>
      </c>
      <c r="BN6" s="352">
        <v>3.389643</v>
      </c>
      <c r="BO6" s="352">
        <v>3.4313210000000001</v>
      </c>
      <c r="BP6" s="352">
        <v>3.5070700000000001</v>
      </c>
      <c r="BQ6" s="352">
        <v>3.8190490000000001</v>
      </c>
      <c r="BR6" s="352">
        <v>4.1402289999999997</v>
      </c>
      <c r="BS6" s="352">
        <v>4.2233559999999999</v>
      </c>
      <c r="BT6" s="352">
        <v>4.4379489999999997</v>
      </c>
      <c r="BU6" s="352">
        <v>4.6104570000000002</v>
      </c>
      <c r="BV6" s="352">
        <v>4.8960869999999996</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852"/>
      <c r="AZ7" s="852"/>
      <c r="BA7" s="852"/>
      <c r="BB7" s="852"/>
      <c r="BC7" s="852"/>
      <c r="BD7" s="852"/>
      <c r="BE7" s="852"/>
      <c r="BF7" s="852"/>
      <c r="BG7" s="852"/>
      <c r="BH7" s="852"/>
      <c r="BI7" s="852"/>
      <c r="BJ7" s="352"/>
      <c r="BK7" s="352"/>
      <c r="BL7" s="352"/>
      <c r="BM7" s="352"/>
      <c r="BN7" s="352"/>
      <c r="BO7" s="352"/>
      <c r="BP7" s="352"/>
      <c r="BQ7" s="352"/>
      <c r="BR7" s="352"/>
      <c r="BS7" s="352"/>
      <c r="BT7" s="352"/>
      <c r="BU7" s="352"/>
      <c r="BV7" s="352"/>
    </row>
    <row r="8" spans="1:74" ht="11.1" customHeight="1" x14ac:dyDescent="0.2">
      <c r="A8" s="606"/>
      <c r="B8" s="44" t="s">
        <v>1212</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888"/>
      <c r="AZ8" s="888"/>
      <c r="BA8" s="888"/>
      <c r="BB8" s="888"/>
      <c r="BC8" s="888"/>
      <c r="BD8" s="888"/>
      <c r="BE8" s="888"/>
      <c r="BF8" s="888"/>
      <c r="BG8" s="888"/>
      <c r="BH8" s="888"/>
      <c r="BI8" s="888"/>
      <c r="BJ8" s="616"/>
      <c r="BK8" s="616"/>
      <c r="BL8" s="616"/>
      <c r="BM8" s="616"/>
      <c r="BN8" s="616"/>
      <c r="BO8" s="616"/>
      <c r="BP8" s="616"/>
      <c r="BQ8" s="616"/>
      <c r="BR8" s="616"/>
      <c r="BS8" s="616"/>
      <c r="BT8" s="616"/>
      <c r="BU8" s="616"/>
      <c r="BV8" s="616"/>
    </row>
    <row r="9" spans="1:74" ht="11.1" customHeight="1" x14ac:dyDescent="0.2">
      <c r="A9" s="606" t="s">
        <v>258</v>
      </c>
      <c r="B9" s="578" t="s">
        <v>1158</v>
      </c>
      <c r="C9" s="429">
        <v>9.6199999999999992</v>
      </c>
      <c r="D9" s="429">
        <v>9.2799999999999994</v>
      </c>
      <c r="E9" s="429">
        <v>10.47</v>
      </c>
      <c r="F9" s="429">
        <v>12.27</v>
      </c>
      <c r="G9" s="429">
        <v>14.07</v>
      </c>
      <c r="H9" s="429">
        <v>17.739999999999998</v>
      </c>
      <c r="I9" s="429">
        <v>19.809999999999999</v>
      </c>
      <c r="J9" s="429">
        <v>20.86</v>
      </c>
      <c r="K9" s="429">
        <v>20.13</v>
      </c>
      <c r="L9" s="429">
        <v>17.399999999999999</v>
      </c>
      <c r="M9" s="429">
        <v>13.11</v>
      </c>
      <c r="N9" s="429">
        <v>13.08</v>
      </c>
      <c r="O9" s="429">
        <v>12.04</v>
      </c>
      <c r="P9" s="429">
        <v>12.15</v>
      </c>
      <c r="Q9" s="429">
        <v>12.94</v>
      </c>
      <c r="R9" s="429">
        <v>13.97</v>
      </c>
      <c r="S9" s="429">
        <v>17.68</v>
      </c>
      <c r="T9" s="429">
        <v>22.41</v>
      </c>
      <c r="U9" s="429">
        <v>24.57</v>
      </c>
      <c r="V9" s="429">
        <v>25.39</v>
      </c>
      <c r="W9" s="429">
        <v>24.52</v>
      </c>
      <c r="X9" s="429">
        <v>18.62</v>
      </c>
      <c r="Y9" s="429">
        <v>15.56</v>
      </c>
      <c r="Z9" s="429">
        <v>14.66</v>
      </c>
      <c r="AA9" s="429">
        <v>15.44</v>
      </c>
      <c r="AB9" s="429">
        <v>15.18</v>
      </c>
      <c r="AC9" s="429">
        <v>13.9</v>
      </c>
      <c r="AD9" s="429">
        <v>14.56</v>
      </c>
      <c r="AE9" s="429">
        <v>16.89</v>
      </c>
      <c r="AF9" s="429">
        <v>20.329999999999998</v>
      </c>
      <c r="AG9" s="429">
        <v>22.22</v>
      </c>
      <c r="AH9" s="429">
        <v>23.44</v>
      </c>
      <c r="AI9" s="429">
        <v>22.06</v>
      </c>
      <c r="AJ9" s="429">
        <v>16.86</v>
      </c>
      <c r="AK9" s="429">
        <v>13.49</v>
      </c>
      <c r="AL9" s="429">
        <v>13.05</v>
      </c>
      <c r="AM9" s="429">
        <v>11.81</v>
      </c>
      <c r="AN9" s="429">
        <v>13.17</v>
      </c>
      <c r="AO9" s="429">
        <v>13.76</v>
      </c>
      <c r="AP9" s="429">
        <v>14.44</v>
      </c>
      <c r="AQ9" s="429">
        <v>17.829999999999998</v>
      </c>
      <c r="AR9" s="429">
        <v>20.93</v>
      </c>
      <c r="AS9" s="429">
        <v>23</v>
      </c>
      <c r="AT9" s="429">
        <v>23.47</v>
      </c>
      <c r="AU9" s="429">
        <v>22.71</v>
      </c>
      <c r="AV9" s="429">
        <v>18.63</v>
      </c>
      <c r="AW9" s="429">
        <v>14.91</v>
      </c>
      <c r="AX9" s="429">
        <v>12.98</v>
      </c>
      <c r="AY9" s="852">
        <v>12.42</v>
      </c>
      <c r="AZ9" s="852">
        <v>12.95</v>
      </c>
      <c r="BA9" s="852">
        <v>14.61</v>
      </c>
      <c r="BB9" s="852">
        <v>16.09</v>
      </c>
      <c r="BC9" s="852">
        <v>19.27</v>
      </c>
      <c r="BD9" s="852">
        <v>23.23</v>
      </c>
      <c r="BE9" s="852">
        <v>25.48</v>
      </c>
      <c r="BF9" s="852">
        <v>26.13</v>
      </c>
      <c r="BG9" s="852">
        <v>24.56</v>
      </c>
      <c r="BH9" s="852">
        <v>19.007950000000001</v>
      </c>
      <c r="BI9" s="852">
        <v>15.039249999999999</v>
      </c>
      <c r="BJ9" s="352">
        <v>13.82419</v>
      </c>
      <c r="BK9" s="352">
        <v>13.314399999999999</v>
      </c>
      <c r="BL9" s="352">
        <v>13.708769999999999</v>
      </c>
      <c r="BM9" s="352">
        <v>14.16493</v>
      </c>
      <c r="BN9" s="352">
        <v>14.61332</v>
      </c>
      <c r="BO9" s="352">
        <v>17.158110000000001</v>
      </c>
      <c r="BP9" s="352">
        <v>20.464880000000001</v>
      </c>
      <c r="BQ9" s="352">
        <v>22.23113</v>
      </c>
      <c r="BR9" s="352">
        <v>22.846409999999999</v>
      </c>
      <c r="BS9" s="352">
        <v>21.71855</v>
      </c>
      <c r="BT9" s="352">
        <v>17.166309999999999</v>
      </c>
      <c r="BU9" s="352">
        <v>14.0227</v>
      </c>
      <c r="BV9" s="352">
        <v>13.250970000000001</v>
      </c>
    </row>
    <row r="10" spans="1:74" ht="11.1" customHeight="1" x14ac:dyDescent="0.2">
      <c r="A10" s="606" t="s">
        <v>354</v>
      </c>
      <c r="B10" s="608" t="s">
        <v>1012</v>
      </c>
      <c r="C10" s="429">
        <v>14.74420091</v>
      </c>
      <c r="D10" s="429">
        <v>14.445447290000001</v>
      </c>
      <c r="E10" s="429">
        <v>14.955145910000001</v>
      </c>
      <c r="F10" s="429">
        <v>15.606149179999999</v>
      </c>
      <c r="G10" s="429">
        <v>16.505636639999999</v>
      </c>
      <c r="H10" s="429">
        <v>17.688384660000001</v>
      </c>
      <c r="I10" s="429">
        <v>19.327849799999999</v>
      </c>
      <c r="J10" s="429">
        <v>21.585640609999999</v>
      </c>
      <c r="K10" s="429">
        <v>20.425586939999999</v>
      </c>
      <c r="L10" s="429">
        <v>19.11876737</v>
      </c>
      <c r="M10" s="429">
        <v>17.338174169999998</v>
      </c>
      <c r="N10" s="429">
        <v>17.468619029999999</v>
      </c>
      <c r="O10" s="429">
        <v>17.16431918</v>
      </c>
      <c r="P10" s="429">
        <v>17.72438872</v>
      </c>
      <c r="Q10" s="429">
        <v>18.406625300000002</v>
      </c>
      <c r="R10" s="429">
        <v>20.308539440000001</v>
      </c>
      <c r="S10" s="429">
        <v>20.858395000000002</v>
      </c>
      <c r="T10" s="429">
        <v>23.089767380000001</v>
      </c>
      <c r="U10" s="429">
        <v>25.741964379999999</v>
      </c>
      <c r="V10" s="429">
        <v>27.191548260000001</v>
      </c>
      <c r="W10" s="429">
        <v>25.93639486</v>
      </c>
      <c r="X10" s="429">
        <v>21.903237470000001</v>
      </c>
      <c r="Y10" s="429">
        <v>21.214676090000001</v>
      </c>
      <c r="Z10" s="429">
        <v>21.480328329999999</v>
      </c>
      <c r="AA10" s="429">
        <v>21.78173408</v>
      </c>
      <c r="AB10" s="429">
        <v>21.389194710000002</v>
      </c>
      <c r="AC10" s="429">
        <v>20.357581809999999</v>
      </c>
      <c r="AD10" s="429">
        <v>20.380072739999999</v>
      </c>
      <c r="AE10" s="429">
        <v>20.71428238</v>
      </c>
      <c r="AF10" s="429">
        <v>20.748698640000001</v>
      </c>
      <c r="AG10" s="429">
        <v>22.05461704</v>
      </c>
      <c r="AH10" s="429">
        <v>23.21558881</v>
      </c>
      <c r="AI10" s="429">
        <v>22.515056860000001</v>
      </c>
      <c r="AJ10" s="429">
        <v>18.969344169999999</v>
      </c>
      <c r="AK10" s="429">
        <v>17.343243180000002</v>
      </c>
      <c r="AL10" s="429">
        <v>19.911340119999998</v>
      </c>
      <c r="AM10" s="429">
        <v>18.645821340000001</v>
      </c>
      <c r="AN10" s="429">
        <v>19.321325330000001</v>
      </c>
      <c r="AO10" s="429">
        <v>19.63968332</v>
      </c>
      <c r="AP10" s="429">
        <v>20.034107370000001</v>
      </c>
      <c r="AQ10" s="429">
        <v>20.703034290000002</v>
      </c>
      <c r="AR10" s="429">
        <v>21.420784879999999</v>
      </c>
      <c r="AS10" s="429">
        <v>23.711746730000002</v>
      </c>
      <c r="AT10" s="429">
        <v>24.0230028</v>
      </c>
      <c r="AU10" s="429">
        <v>23.821770180000001</v>
      </c>
      <c r="AV10" s="429">
        <v>18.938702509999999</v>
      </c>
      <c r="AW10" s="429">
        <v>20.043330569999998</v>
      </c>
      <c r="AX10" s="429">
        <v>21.826298220000002</v>
      </c>
      <c r="AY10" s="852">
        <v>21.068598900000001</v>
      </c>
      <c r="AZ10" s="852">
        <v>21.93256878</v>
      </c>
      <c r="BA10" s="852">
        <v>21.585623630000001</v>
      </c>
      <c r="BB10" s="852">
        <v>20.558692700000002</v>
      </c>
      <c r="BC10" s="852">
        <v>22.886644610000001</v>
      </c>
      <c r="BD10" s="852">
        <v>25.05450626</v>
      </c>
      <c r="BE10" s="852">
        <v>27.347035569999999</v>
      </c>
      <c r="BF10" s="852">
        <v>27.673993379999999</v>
      </c>
      <c r="BG10" s="852">
        <v>27.84656871</v>
      </c>
      <c r="BH10" s="852">
        <v>23.324290000000001</v>
      </c>
      <c r="BI10" s="852">
        <v>22.239709999999999</v>
      </c>
      <c r="BJ10" s="352">
        <v>22.367570000000001</v>
      </c>
      <c r="BK10" s="352">
        <v>22.547149999999998</v>
      </c>
      <c r="BL10" s="352">
        <v>22.559439999999999</v>
      </c>
      <c r="BM10" s="352">
        <v>22.360569999999999</v>
      </c>
      <c r="BN10" s="352">
        <v>22.6404</v>
      </c>
      <c r="BO10" s="352">
        <v>22.990110000000001</v>
      </c>
      <c r="BP10" s="352">
        <v>23.88768</v>
      </c>
      <c r="BQ10" s="352">
        <v>25.804459999999999</v>
      </c>
      <c r="BR10" s="352">
        <v>26.27759</v>
      </c>
      <c r="BS10" s="352">
        <v>25.688379999999999</v>
      </c>
      <c r="BT10" s="352">
        <v>21.710190000000001</v>
      </c>
      <c r="BU10" s="352">
        <v>20.818909999999999</v>
      </c>
      <c r="BV10" s="352">
        <v>21.01248</v>
      </c>
    </row>
    <row r="11" spans="1:74" ht="11.1" customHeight="1" x14ac:dyDescent="0.2">
      <c r="A11" s="606" t="s">
        <v>355</v>
      </c>
      <c r="B11" s="609" t="s">
        <v>1013</v>
      </c>
      <c r="C11" s="429">
        <v>10.30597715</v>
      </c>
      <c r="D11" s="429">
        <v>10.22381324</v>
      </c>
      <c r="E11" s="429">
        <v>10.84259419</v>
      </c>
      <c r="F11" s="429">
        <v>12.36274669</v>
      </c>
      <c r="G11" s="429">
        <v>13.592349479999999</v>
      </c>
      <c r="H11" s="429">
        <v>16.152996940000001</v>
      </c>
      <c r="I11" s="429">
        <v>18.99930732</v>
      </c>
      <c r="J11" s="429">
        <v>20.4625415</v>
      </c>
      <c r="K11" s="429">
        <v>19.552949550000001</v>
      </c>
      <c r="L11" s="429">
        <v>19.571612559999998</v>
      </c>
      <c r="M11" s="429">
        <v>14.33570576</v>
      </c>
      <c r="N11" s="429">
        <v>13.04345125</v>
      </c>
      <c r="O11" s="429">
        <v>12.73203123</v>
      </c>
      <c r="P11" s="429">
        <v>12.4435307</v>
      </c>
      <c r="Q11" s="429">
        <v>13.25834648</v>
      </c>
      <c r="R11" s="429">
        <v>13.72065323</v>
      </c>
      <c r="S11" s="429">
        <v>15.81388009</v>
      </c>
      <c r="T11" s="429">
        <v>21.424237309999999</v>
      </c>
      <c r="U11" s="429">
        <v>23.382770189999999</v>
      </c>
      <c r="V11" s="429">
        <v>24.015501929999999</v>
      </c>
      <c r="W11" s="429">
        <v>24.063182319999999</v>
      </c>
      <c r="X11" s="429">
        <v>19.357632850000002</v>
      </c>
      <c r="Y11" s="429">
        <v>17.5892695</v>
      </c>
      <c r="Z11" s="429">
        <v>15.817143079999999</v>
      </c>
      <c r="AA11" s="429">
        <v>16.119487809999999</v>
      </c>
      <c r="AB11" s="429">
        <v>15.705168799999999</v>
      </c>
      <c r="AC11" s="429">
        <v>14.652570949999999</v>
      </c>
      <c r="AD11" s="429">
        <v>14.82324852</v>
      </c>
      <c r="AE11" s="429">
        <v>16.05255438</v>
      </c>
      <c r="AF11" s="429">
        <v>18.69665432</v>
      </c>
      <c r="AG11" s="429">
        <v>20.60114561</v>
      </c>
      <c r="AH11" s="429">
        <v>21.50619627</v>
      </c>
      <c r="AI11" s="429">
        <v>20.008200460000001</v>
      </c>
      <c r="AJ11" s="429">
        <v>17.390207700000001</v>
      </c>
      <c r="AK11" s="429">
        <v>14.38609905</v>
      </c>
      <c r="AL11" s="429">
        <v>13.219055819999999</v>
      </c>
      <c r="AM11" s="429">
        <v>13.135864460000001</v>
      </c>
      <c r="AN11" s="429">
        <v>13.32515924</v>
      </c>
      <c r="AO11" s="429">
        <v>13.84667471</v>
      </c>
      <c r="AP11" s="429">
        <v>14.088735639999999</v>
      </c>
      <c r="AQ11" s="429">
        <v>16.986327849999999</v>
      </c>
      <c r="AR11" s="429">
        <v>19.69472232</v>
      </c>
      <c r="AS11" s="429">
        <v>21.511953219999999</v>
      </c>
      <c r="AT11" s="429">
        <v>21.76229167</v>
      </c>
      <c r="AU11" s="429">
        <v>21.166453780000001</v>
      </c>
      <c r="AV11" s="429">
        <v>18.88795399</v>
      </c>
      <c r="AW11" s="429">
        <v>16.497299529999999</v>
      </c>
      <c r="AX11" s="429">
        <v>14.09318455</v>
      </c>
      <c r="AY11" s="852">
        <v>13.587444720000001</v>
      </c>
      <c r="AZ11" s="852">
        <v>13.652257880000001</v>
      </c>
      <c r="BA11" s="852">
        <v>15.044265859999999</v>
      </c>
      <c r="BB11" s="852">
        <v>16.438440100000001</v>
      </c>
      <c r="BC11" s="852">
        <v>20.983769989999999</v>
      </c>
      <c r="BD11" s="852">
        <v>21.807325930000001</v>
      </c>
      <c r="BE11" s="852">
        <v>25.842947970000001</v>
      </c>
      <c r="BF11" s="852">
        <v>25.743844989999999</v>
      </c>
      <c r="BG11" s="852">
        <v>24.464100200000001</v>
      </c>
      <c r="BH11" s="852">
        <v>21.009789999999999</v>
      </c>
      <c r="BI11" s="852">
        <v>17.038740000000001</v>
      </c>
      <c r="BJ11" s="352">
        <v>15.043659999999999</v>
      </c>
      <c r="BK11" s="352">
        <v>14.72908</v>
      </c>
      <c r="BL11" s="352">
        <v>14.516109999999999</v>
      </c>
      <c r="BM11" s="352">
        <v>14.90063</v>
      </c>
      <c r="BN11" s="352">
        <v>15.111179999999999</v>
      </c>
      <c r="BO11" s="352">
        <v>16.879439999999999</v>
      </c>
      <c r="BP11" s="352">
        <v>19.46791</v>
      </c>
      <c r="BQ11" s="352">
        <v>21.60464</v>
      </c>
      <c r="BR11" s="352">
        <v>21.727239999999998</v>
      </c>
      <c r="BS11" s="352">
        <v>20.645800000000001</v>
      </c>
      <c r="BT11" s="352">
        <v>18.178260000000002</v>
      </c>
      <c r="BU11" s="352">
        <v>15.229990000000001</v>
      </c>
      <c r="BV11" s="352">
        <v>13.878410000000001</v>
      </c>
    </row>
    <row r="12" spans="1:74" ht="11.1" customHeight="1" x14ac:dyDescent="0.2">
      <c r="A12" s="606" t="s">
        <v>356</v>
      </c>
      <c r="B12" s="608" t="s">
        <v>1213</v>
      </c>
      <c r="C12" s="429">
        <v>7.1008479099999997</v>
      </c>
      <c r="D12" s="429">
        <v>7.0580455940000002</v>
      </c>
      <c r="E12" s="429">
        <v>8.5722742969999999</v>
      </c>
      <c r="F12" s="429">
        <v>10.49917619</v>
      </c>
      <c r="G12" s="429">
        <v>13.01368796</v>
      </c>
      <c r="H12" s="429">
        <v>19.815797150000002</v>
      </c>
      <c r="I12" s="429">
        <v>22.048625040000001</v>
      </c>
      <c r="J12" s="429">
        <v>23.097180080000001</v>
      </c>
      <c r="K12" s="429">
        <v>22.23279458</v>
      </c>
      <c r="L12" s="429">
        <v>15.946036039999999</v>
      </c>
      <c r="M12" s="429">
        <v>10.91822582</v>
      </c>
      <c r="N12" s="429">
        <v>10.519188939999999</v>
      </c>
      <c r="O12" s="429">
        <v>9.4327922419999997</v>
      </c>
      <c r="P12" s="429">
        <v>9.8003163779999998</v>
      </c>
      <c r="Q12" s="429">
        <v>10.64332662</v>
      </c>
      <c r="R12" s="429">
        <v>11.83065983</v>
      </c>
      <c r="S12" s="429">
        <v>17.298345250000001</v>
      </c>
      <c r="T12" s="429">
        <v>23.48068593</v>
      </c>
      <c r="U12" s="429">
        <v>26.64329721</v>
      </c>
      <c r="V12" s="429">
        <v>27.70824167</v>
      </c>
      <c r="W12" s="429">
        <v>24.11382167</v>
      </c>
      <c r="X12" s="429">
        <v>16.515045480000001</v>
      </c>
      <c r="Y12" s="429">
        <v>13.66143574</v>
      </c>
      <c r="Z12" s="429">
        <v>11.95250113</v>
      </c>
      <c r="AA12" s="429">
        <v>11.500910530000001</v>
      </c>
      <c r="AB12" s="429">
        <v>11.162652400000001</v>
      </c>
      <c r="AC12" s="429">
        <v>10.36264577</v>
      </c>
      <c r="AD12" s="429">
        <v>10.805496310000001</v>
      </c>
      <c r="AE12" s="429">
        <v>13.993255039999999</v>
      </c>
      <c r="AF12" s="429">
        <v>20.72703078</v>
      </c>
      <c r="AG12" s="429">
        <v>22.848532859999999</v>
      </c>
      <c r="AH12" s="429">
        <v>24.240669579999999</v>
      </c>
      <c r="AI12" s="429">
        <v>22.024241719999999</v>
      </c>
      <c r="AJ12" s="429">
        <v>13.44597066</v>
      </c>
      <c r="AK12" s="429">
        <v>10.10130972</v>
      </c>
      <c r="AL12" s="429">
        <v>9.6871588269999993</v>
      </c>
      <c r="AM12" s="429">
        <v>8.1732645290000008</v>
      </c>
      <c r="AN12" s="429">
        <v>10.027782029999999</v>
      </c>
      <c r="AO12" s="429">
        <v>10.24604179</v>
      </c>
      <c r="AP12" s="429">
        <v>11.44307993</v>
      </c>
      <c r="AQ12" s="429">
        <v>17.5185152</v>
      </c>
      <c r="AR12" s="429">
        <v>21.311841430000001</v>
      </c>
      <c r="AS12" s="429">
        <v>23.564761959999998</v>
      </c>
      <c r="AT12" s="429">
        <v>23.337394060000001</v>
      </c>
      <c r="AU12" s="429">
        <v>23.031117080000001</v>
      </c>
      <c r="AV12" s="429">
        <v>15.79497778</v>
      </c>
      <c r="AW12" s="429">
        <v>11.22464701</v>
      </c>
      <c r="AX12" s="429">
        <v>9.4182015920000008</v>
      </c>
      <c r="AY12" s="852">
        <v>8.8861789990000002</v>
      </c>
      <c r="AZ12" s="852">
        <v>9.5457848219999999</v>
      </c>
      <c r="BA12" s="852">
        <v>11.039522529999999</v>
      </c>
      <c r="BB12" s="852">
        <v>12.808734790000001</v>
      </c>
      <c r="BC12" s="852">
        <v>15.98035651</v>
      </c>
      <c r="BD12" s="852">
        <v>23.309008559999999</v>
      </c>
      <c r="BE12" s="852">
        <v>24.868034600000001</v>
      </c>
      <c r="BF12" s="852">
        <v>27.235361560000001</v>
      </c>
      <c r="BG12" s="852">
        <v>23.761405790000001</v>
      </c>
      <c r="BH12" s="852">
        <v>15.68388</v>
      </c>
      <c r="BI12" s="852">
        <v>11.687150000000001</v>
      </c>
      <c r="BJ12" s="352">
        <v>10.379</v>
      </c>
      <c r="BK12" s="352">
        <v>9.4934609999999999</v>
      </c>
      <c r="BL12" s="352">
        <v>10.537369999999999</v>
      </c>
      <c r="BM12" s="352">
        <v>10.82836</v>
      </c>
      <c r="BN12" s="352">
        <v>11.6015</v>
      </c>
      <c r="BO12" s="352">
        <v>15.20641</v>
      </c>
      <c r="BP12" s="352">
        <v>21.43336</v>
      </c>
      <c r="BQ12" s="352">
        <v>23.328230000000001</v>
      </c>
      <c r="BR12" s="352">
        <v>24.376100000000001</v>
      </c>
      <c r="BS12" s="352">
        <v>22.30761</v>
      </c>
      <c r="BT12" s="352">
        <v>14.61138</v>
      </c>
      <c r="BU12" s="352">
        <v>11.3674</v>
      </c>
      <c r="BV12" s="352">
        <v>10.43069</v>
      </c>
    </row>
    <row r="13" spans="1:74" ht="11.1" customHeight="1" x14ac:dyDescent="0.2">
      <c r="A13" s="606" t="s">
        <v>357</v>
      </c>
      <c r="B13" s="608" t="s">
        <v>1214</v>
      </c>
      <c r="C13" s="429">
        <v>7.3214945340000002</v>
      </c>
      <c r="D13" s="429">
        <v>7.1986086140000003</v>
      </c>
      <c r="E13" s="429">
        <v>8.4220003210000005</v>
      </c>
      <c r="F13" s="429">
        <v>9.7939907260000005</v>
      </c>
      <c r="G13" s="429">
        <v>12.06546048</v>
      </c>
      <c r="H13" s="429">
        <v>16.942730699999998</v>
      </c>
      <c r="I13" s="429">
        <v>19.887176849999999</v>
      </c>
      <c r="J13" s="429">
        <v>21.146926069999999</v>
      </c>
      <c r="K13" s="429">
        <v>20.376039169999999</v>
      </c>
      <c r="L13" s="429">
        <v>17.021042640000001</v>
      </c>
      <c r="M13" s="429">
        <v>11.979855929999999</v>
      </c>
      <c r="N13" s="429">
        <v>11.67724159</v>
      </c>
      <c r="O13" s="429">
        <v>10.843888959999999</v>
      </c>
      <c r="P13" s="429">
        <v>11.42049838</v>
      </c>
      <c r="Q13" s="429">
        <v>12.028313130000001</v>
      </c>
      <c r="R13" s="429">
        <v>12.38654393</v>
      </c>
      <c r="S13" s="429">
        <v>17.053071159999998</v>
      </c>
      <c r="T13" s="429">
        <v>23.15858579</v>
      </c>
      <c r="U13" s="429">
        <v>24.180344080000001</v>
      </c>
      <c r="V13" s="429">
        <v>25.872034979999999</v>
      </c>
      <c r="W13" s="429">
        <v>24.384873949999999</v>
      </c>
      <c r="X13" s="429">
        <v>16.465357180000002</v>
      </c>
      <c r="Y13" s="429">
        <v>12.55974829</v>
      </c>
      <c r="Z13" s="429">
        <v>12.66621031</v>
      </c>
      <c r="AA13" s="429">
        <v>13.27172755</v>
      </c>
      <c r="AB13" s="429">
        <v>13.757811350000001</v>
      </c>
      <c r="AC13" s="429">
        <v>12.93058613</v>
      </c>
      <c r="AD13" s="429">
        <v>13.174848190000001</v>
      </c>
      <c r="AE13" s="429">
        <v>17.08322978</v>
      </c>
      <c r="AF13" s="429">
        <v>21.48814745</v>
      </c>
      <c r="AG13" s="429">
        <v>22.853950510000001</v>
      </c>
      <c r="AH13" s="429">
        <v>22.939955300000001</v>
      </c>
      <c r="AI13" s="429">
        <v>21.079946209999999</v>
      </c>
      <c r="AJ13" s="429">
        <v>14.29007112</v>
      </c>
      <c r="AK13" s="429">
        <v>10.965262600000001</v>
      </c>
      <c r="AL13" s="429">
        <v>10.54705343</v>
      </c>
      <c r="AM13" s="429">
        <v>10.396294510000001</v>
      </c>
      <c r="AN13" s="429">
        <v>11.046789629999999</v>
      </c>
      <c r="AO13" s="429">
        <v>11.00480041</v>
      </c>
      <c r="AP13" s="429">
        <v>11.845779309999999</v>
      </c>
      <c r="AQ13" s="429">
        <v>15.83484018</v>
      </c>
      <c r="AR13" s="429">
        <v>20.312487900000001</v>
      </c>
      <c r="AS13" s="429">
        <v>23.35242637</v>
      </c>
      <c r="AT13" s="429">
        <v>22.974755760000001</v>
      </c>
      <c r="AU13" s="429">
        <v>22.202569860000001</v>
      </c>
      <c r="AV13" s="429">
        <v>17.905888439999998</v>
      </c>
      <c r="AW13" s="429">
        <v>12.20368152</v>
      </c>
      <c r="AX13" s="429">
        <v>10.68617534</v>
      </c>
      <c r="AY13" s="852">
        <v>10.812711180000001</v>
      </c>
      <c r="AZ13" s="852">
        <v>10.823779</v>
      </c>
      <c r="BA13" s="852">
        <v>11.71340837</v>
      </c>
      <c r="BB13" s="852">
        <v>12.947503490000001</v>
      </c>
      <c r="BC13" s="852">
        <v>16.2094889</v>
      </c>
      <c r="BD13" s="852">
        <v>20.273772480000002</v>
      </c>
      <c r="BE13" s="852">
        <v>23.552178990000002</v>
      </c>
      <c r="BF13" s="852">
        <v>24.874841329999999</v>
      </c>
      <c r="BG13" s="852">
        <v>22.870801889999999</v>
      </c>
      <c r="BH13" s="852">
        <v>15.834910000000001</v>
      </c>
      <c r="BI13" s="852">
        <v>12.20551</v>
      </c>
      <c r="BJ13" s="352">
        <v>11.390700000000001</v>
      </c>
      <c r="BK13" s="352">
        <v>11.19781</v>
      </c>
      <c r="BL13" s="352">
        <v>11.59191</v>
      </c>
      <c r="BM13" s="352">
        <v>11.890269999999999</v>
      </c>
      <c r="BN13" s="352">
        <v>12.19299</v>
      </c>
      <c r="BO13" s="352">
        <v>16.04121</v>
      </c>
      <c r="BP13" s="352">
        <v>20.152740000000001</v>
      </c>
      <c r="BQ13" s="352">
        <v>22.196010000000001</v>
      </c>
      <c r="BR13" s="352">
        <v>22.517060000000001</v>
      </c>
      <c r="BS13" s="352">
        <v>20.986160000000002</v>
      </c>
      <c r="BT13" s="352">
        <v>14.5273</v>
      </c>
      <c r="BU13" s="352">
        <v>11.257070000000001</v>
      </c>
      <c r="BV13" s="352">
        <v>10.749689999999999</v>
      </c>
    </row>
    <row r="14" spans="1:74" ht="11.1" customHeight="1" x14ac:dyDescent="0.2">
      <c r="A14" s="606" t="s">
        <v>358</v>
      </c>
      <c r="B14" s="608" t="s">
        <v>1071</v>
      </c>
      <c r="C14" s="429">
        <v>11.13512796</v>
      </c>
      <c r="D14" s="429">
        <v>11.49435233</v>
      </c>
      <c r="E14" s="429">
        <v>13.04027337</v>
      </c>
      <c r="F14" s="429">
        <v>14.578710190000001</v>
      </c>
      <c r="G14" s="429">
        <v>18.718330269999999</v>
      </c>
      <c r="H14" s="429">
        <v>23.46793959</v>
      </c>
      <c r="I14" s="429">
        <v>25.931261060000001</v>
      </c>
      <c r="J14" s="429">
        <v>26.718150130000001</v>
      </c>
      <c r="K14" s="429">
        <v>26.73913074</v>
      </c>
      <c r="L14" s="429">
        <v>23.838040679999999</v>
      </c>
      <c r="M14" s="429">
        <v>15.01772016</v>
      </c>
      <c r="N14" s="429">
        <v>15.080063920000001</v>
      </c>
      <c r="O14" s="429">
        <v>13.17831281</v>
      </c>
      <c r="P14" s="429">
        <v>13.761438589999999</v>
      </c>
      <c r="Q14" s="429">
        <v>15.46502763</v>
      </c>
      <c r="R14" s="429">
        <v>17.686786949999998</v>
      </c>
      <c r="S14" s="429">
        <v>22.706556299999999</v>
      </c>
      <c r="T14" s="429">
        <v>29.205494890000001</v>
      </c>
      <c r="U14" s="429">
        <v>33.353011350000003</v>
      </c>
      <c r="V14" s="429">
        <v>30.530696819999999</v>
      </c>
      <c r="W14" s="429">
        <v>31.208406929999999</v>
      </c>
      <c r="X14" s="429">
        <v>22.200389860000001</v>
      </c>
      <c r="Y14" s="429">
        <v>17.620999730000001</v>
      </c>
      <c r="Z14" s="429">
        <v>15.55838584</v>
      </c>
      <c r="AA14" s="429">
        <v>17.348535729999998</v>
      </c>
      <c r="AB14" s="429">
        <v>17.581092300000002</v>
      </c>
      <c r="AC14" s="429">
        <v>15.973521509999999</v>
      </c>
      <c r="AD14" s="429">
        <v>17.31032076</v>
      </c>
      <c r="AE14" s="429">
        <v>20.839202220000001</v>
      </c>
      <c r="AF14" s="429">
        <v>26.087648810000001</v>
      </c>
      <c r="AG14" s="429">
        <v>29.06480389</v>
      </c>
      <c r="AH14" s="429">
        <v>30.178013750000002</v>
      </c>
      <c r="AI14" s="429">
        <v>29.009936799999998</v>
      </c>
      <c r="AJ14" s="429">
        <v>22.087786439999999</v>
      </c>
      <c r="AK14" s="429">
        <v>15.357024190000001</v>
      </c>
      <c r="AL14" s="429">
        <v>14.19358364</v>
      </c>
      <c r="AM14" s="429">
        <v>13.879141779999999</v>
      </c>
      <c r="AN14" s="429">
        <v>14.68581612</v>
      </c>
      <c r="AO14" s="429">
        <v>15.9603938</v>
      </c>
      <c r="AP14" s="429">
        <v>17.483122009999999</v>
      </c>
      <c r="AQ14" s="429">
        <v>23.758126409999999</v>
      </c>
      <c r="AR14" s="429">
        <v>29.508341690000002</v>
      </c>
      <c r="AS14" s="429">
        <v>32.311928090000002</v>
      </c>
      <c r="AT14" s="429">
        <v>32.027385150000001</v>
      </c>
      <c r="AU14" s="429">
        <v>31.21163825</v>
      </c>
      <c r="AV14" s="429">
        <v>24.193286390000001</v>
      </c>
      <c r="AW14" s="429">
        <v>19.28286013</v>
      </c>
      <c r="AX14" s="429">
        <v>14.236053269999999</v>
      </c>
      <c r="AY14" s="852">
        <v>13.59499267</v>
      </c>
      <c r="AZ14" s="852">
        <v>14.701614640000001</v>
      </c>
      <c r="BA14" s="852">
        <v>17.877345439999999</v>
      </c>
      <c r="BB14" s="852">
        <v>20.56673524</v>
      </c>
      <c r="BC14" s="852">
        <v>25.847891000000001</v>
      </c>
      <c r="BD14" s="852">
        <v>32.119318849999999</v>
      </c>
      <c r="BE14" s="852">
        <v>33.048518989999998</v>
      </c>
      <c r="BF14" s="852">
        <v>33.153997750000002</v>
      </c>
      <c r="BG14" s="852">
        <v>32.354379969999997</v>
      </c>
      <c r="BH14" s="852">
        <v>24.159579999999998</v>
      </c>
      <c r="BI14" s="852">
        <v>16.323399999999999</v>
      </c>
      <c r="BJ14" s="352">
        <v>14.411339999999999</v>
      </c>
      <c r="BK14" s="352">
        <v>14.3383</v>
      </c>
      <c r="BL14" s="352">
        <v>15.137370000000001</v>
      </c>
      <c r="BM14" s="352">
        <v>16.478999999999999</v>
      </c>
      <c r="BN14" s="352">
        <v>17.72457</v>
      </c>
      <c r="BO14" s="352">
        <v>21.902439999999999</v>
      </c>
      <c r="BP14" s="352">
        <v>26.853069999999999</v>
      </c>
      <c r="BQ14" s="352">
        <v>28.955110000000001</v>
      </c>
      <c r="BR14" s="352">
        <v>28.8995</v>
      </c>
      <c r="BS14" s="352">
        <v>28.360199999999999</v>
      </c>
      <c r="BT14" s="352">
        <v>22.4802</v>
      </c>
      <c r="BU14" s="352">
        <v>15.86708</v>
      </c>
      <c r="BV14" s="352">
        <v>14.550509999999999</v>
      </c>
    </row>
    <row r="15" spans="1:74" ht="11.1" customHeight="1" x14ac:dyDescent="0.2">
      <c r="A15" s="606" t="s">
        <v>359</v>
      </c>
      <c r="B15" s="608" t="s">
        <v>1215</v>
      </c>
      <c r="C15" s="429">
        <v>9.6693723610000006</v>
      </c>
      <c r="D15" s="429">
        <v>8.7670624010000004</v>
      </c>
      <c r="E15" s="429">
        <v>10.20031472</v>
      </c>
      <c r="F15" s="429">
        <v>12.578397600000001</v>
      </c>
      <c r="G15" s="429">
        <v>15.702379880000001</v>
      </c>
      <c r="H15" s="429">
        <v>20.934689559999999</v>
      </c>
      <c r="I15" s="429">
        <v>21.995502120000001</v>
      </c>
      <c r="J15" s="429">
        <v>25.168100469999999</v>
      </c>
      <c r="K15" s="429">
        <v>22.92572302</v>
      </c>
      <c r="L15" s="429">
        <v>19.916550919999999</v>
      </c>
      <c r="M15" s="429">
        <v>13.269114399999999</v>
      </c>
      <c r="N15" s="429">
        <v>13.780494879999999</v>
      </c>
      <c r="O15" s="429">
        <v>11.44511696</v>
      </c>
      <c r="P15" s="429">
        <v>11.300971150000001</v>
      </c>
      <c r="Q15" s="429">
        <v>12.802006560000001</v>
      </c>
      <c r="R15" s="429">
        <v>13.491728070000001</v>
      </c>
      <c r="S15" s="429">
        <v>19.93130923</v>
      </c>
      <c r="T15" s="429">
        <v>25.398574249999999</v>
      </c>
      <c r="U15" s="429">
        <v>27.190692380000002</v>
      </c>
      <c r="V15" s="429">
        <v>25.703389600000001</v>
      </c>
      <c r="W15" s="429">
        <v>25.931812879999999</v>
      </c>
      <c r="X15" s="429">
        <v>20.231848400000001</v>
      </c>
      <c r="Y15" s="429">
        <v>15.798160360000001</v>
      </c>
      <c r="Z15" s="429">
        <v>13.84848929</v>
      </c>
      <c r="AA15" s="429">
        <v>14.29947469</v>
      </c>
      <c r="AB15" s="429">
        <v>13.85799102</v>
      </c>
      <c r="AC15" s="429">
        <v>13.08765809</v>
      </c>
      <c r="AD15" s="429">
        <v>14.28071482</v>
      </c>
      <c r="AE15" s="429">
        <v>18.212056830000002</v>
      </c>
      <c r="AF15" s="429">
        <v>21.69966368</v>
      </c>
      <c r="AG15" s="429">
        <v>23.27133834</v>
      </c>
      <c r="AH15" s="429">
        <v>24.354789109999999</v>
      </c>
      <c r="AI15" s="429">
        <v>23.350834079999998</v>
      </c>
      <c r="AJ15" s="429">
        <v>18.698260170000001</v>
      </c>
      <c r="AK15" s="429">
        <v>13.841010219999999</v>
      </c>
      <c r="AL15" s="429">
        <v>12.14726673</v>
      </c>
      <c r="AM15" s="429">
        <v>10.489960249999999</v>
      </c>
      <c r="AN15" s="429">
        <v>11.73618203</v>
      </c>
      <c r="AO15" s="429">
        <v>12.735618540000001</v>
      </c>
      <c r="AP15" s="429">
        <v>13.615138249999999</v>
      </c>
      <c r="AQ15" s="429">
        <v>18.182748910000001</v>
      </c>
      <c r="AR15" s="429">
        <v>21.183184140000002</v>
      </c>
      <c r="AS15" s="429">
        <v>23.96875558</v>
      </c>
      <c r="AT15" s="429">
        <v>28.121180119999998</v>
      </c>
      <c r="AU15" s="429">
        <v>22.71287118</v>
      </c>
      <c r="AV15" s="429">
        <v>19.039314579999999</v>
      </c>
      <c r="AW15" s="429">
        <v>16.562466359999998</v>
      </c>
      <c r="AX15" s="429">
        <v>12.07586132</v>
      </c>
      <c r="AY15" s="852">
        <v>10.789997749999999</v>
      </c>
      <c r="AZ15" s="852">
        <v>11.596702199999999</v>
      </c>
      <c r="BA15" s="852">
        <v>13.54349917</v>
      </c>
      <c r="BB15" s="852">
        <v>16.498456470000001</v>
      </c>
      <c r="BC15" s="852">
        <v>20.752678979999999</v>
      </c>
      <c r="BD15" s="852">
        <v>24.052873810000001</v>
      </c>
      <c r="BE15" s="852">
        <v>26.248019840000001</v>
      </c>
      <c r="BF15" s="852">
        <v>25.489386639999999</v>
      </c>
      <c r="BG15" s="852">
        <v>25.768967790000001</v>
      </c>
      <c r="BH15" s="852">
        <v>19.999500000000001</v>
      </c>
      <c r="BI15" s="852">
        <v>14.49263</v>
      </c>
      <c r="BJ15" s="352">
        <v>12.38252</v>
      </c>
      <c r="BK15" s="352">
        <v>11.207520000000001</v>
      </c>
      <c r="BL15" s="352">
        <v>12.09388</v>
      </c>
      <c r="BM15" s="352">
        <v>12.79622</v>
      </c>
      <c r="BN15" s="352">
        <v>13.65634</v>
      </c>
      <c r="BO15" s="352">
        <v>17.773790000000002</v>
      </c>
      <c r="BP15" s="352">
        <v>20.615310000000001</v>
      </c>
      <c r="BQ15" s="352">
        <v>22.395980000000002</v>
      </c>
      <c r="BR15" s="352">
        <v>23.19088</v>
      </c>
      <c r="BS15" s="352">
        <v>21.74071</v>
      </c>
      <c r="BT15" s="352">
        <v>17.743400000000001</v>
      </c>
      <c r="BU15" s="352">
        <v>13.33633</v>
      </c>
      <c r="BV15" s="352">
        <v>12.03612</v>
      </c>
    </row>
    <row r="16" spans="1:74" ht="11.1" customHeight="1" x14ac:dyDescent="0.2">
      <c r="A16" s="606" t="s">
        <v>360</v>
      </c>
      <c r="B16" s="608" t="s">
        <v>1216</v>
      </c>
      <c r="C16" s="429">
        <v>9.9692196230000008</v>
      </c>
      <c r="D16" s="429">
        <v>8.4793528669999993</v>
      </c>
      <c r="E16" s="429">
        <v>9.1426933819999991</v>
      </c>
      <c r="F16" s="429">
        <v>13.368200529999999</v>
      </c>
      <c r="G16" s="429">
        <v>16.238494079999999</v>
      </c>
      <c r="H16" s="429">
        <v>19.93885672</v>
      </c>
      <c r="I16" s="429">
        <v>22.433540130000001</v>
      </c>
      <c r="J16" s="429">
        <v>24.705247570000001</v>
      </c>
      <c r="K16" s="429">
        <v>23.859368809999999</v>
      </c>
      <c r="L16" s="429">
        <v>22.946788210000001</v>
      </c>
      <c r="M16" s="429">
        <v>16.124117630000001</v>
      </c>
      <c r="N16" s="429">
        <v>16.987405290000002</v>
      </c>
      <c r="O16" s="429">
        <v>13.022708809999999</v>
      </c>
      <c r="P16" s="429">
        <v>11.931453830000001</v>
      </c>
      <c r="Q16" s="429">
        <v>12.80010412</v>
      </c>
      <c r="R16" s="429">
        <v>16.63304613</v>
      </c>
      <c r="S16" s="429">
        <v>23.607738080000001</v>
      </c>
      <c r="T16" s="429">
        <v>26.720704560000001</v>
      </c>
      <c r="U16" s="429">
        <v>28.891864349999999</v>
      </c>
      <c r="V16" s="429">
        <v>32.812965980000001</v>
      </c>
      <c r="W16" s="429">
        <v>31.239172759999999</v>
      </c>
      <c r="X16" s="429">
        <v>26.560514099999999</v>
      </c>
      <c r="Y16" s="429">
        <v>17.735418500000002</v>
      </c>
      <c r="Z16" s="429">
        <v>15.16308793</v>
      </c>
      <c r="AA16" s="429">
        <v>15.15397248</v>
      </c>
      <c r="AB16" s="429">
        <v>13.80168244</v>
      </c>
      <c r="AC16" s="429">
        <v>14.62498922</v>
      </c>
      <c r="AD16" s="429">
        <v>16.629478899999999</v>
      </c>
      <c r="AE16" s="429">
        <v>21.104188069999999</v>
      </c>
      <c r="AF16" s="429">
        <v>23.865139129999999</v>
      </c>
      <c r="AG16" s="429">
        <v>27.197694869999999</v>
      </c>
      <c r="AH16" s="429">
        <v>29.43793368</v>
      </c>
      <c r="AI16" s="429">
        <v>28.520377190000001</v>
      </c>
      <c r="AJ16" s="429">
        <v>24.550125250000001</v>
      </c>
      <c r="AK16" s="429">
        <v>16.646251039999999</v>
      </c>
      <c r="AL16" s="429">
        <v>13.81494854</v>
      </c>
      <c r="AM16" s="429">
        <v>11.551104609999999</v>
      </c>
      <c r="AN16" s="429">
        <v>12.60089934</v>
      </c>
      <c r="AO16" s="429">
        <v>15.34152424</v>
      </c>
      <c r="AP16" s="429">
        <v>19.062874300000001</v>
      </c>
      <c r="AQ16" s="429">
        <v>23.35844964</v>
      </c>
      <c r="AR16" s="429">
        <v>25.44945014</v>
      </c>
      <c r="AS16" s="429">
        <v>27.417128160000001</v>
      </c>
      <c r="AT16" s="429">
        <v>29.33197616</v>
      </c>
      <c r="AU16" s="429">
        <v>29.982355989999999</v>
      </c>
      <c r="AV16" s="429">
        <v>28.777245579999999</v>
      </c>
      <c r="AW16" s="429">
        <v>24.329221409999999</v>
      </c>
      <c r="AX16" s="429">
        <v>16.260229120000002</v>
      </c>
      <c r="AY16" s="852">
        <v>12.98896019</v>
      </c>
      <c r="AZ16" s="852">
        <v>13.34928706</v>
      </c>
      <c r="BA16" s="852">
        <v>15.911576159999999</v>
      </c>
      <c r="BB16" s="852">
        <v>21.409470290000002</v>
      </c>
      <c r="BC16" s="852">
        <v>24.67826642</v>
      </c>
      <c r="BD16" s="852">
        <v>30.53556343</v>
      </c>
      <c r="BE16" s="852">
        <v>34.274483080000003</v>
      </c>
      <c r="BF16" s="852">
        <v>33.536133460000002</v>
      </c>
      <c r="BG16" s="852">
        <v>33.229028749999998</v>
      </c>
      <c r="BH16" s="852">
        <v>28.84768</v>
      </c>
      <c r="BI16" s="852">
        <v>19.18299</v>
      </c>
      <c r="BJ16" s="352">
        <v>15.67173</v>
      </c>
      <c r="BK16" s="352">
        <v>14.607430000000001</v>
      </c>
      <c r="BL16" s="352">
        <v>13.31146</v>
      </c>
      <c r="BM16" s="352">
        <v>14.628729999999999</v>
      </c>
      <c r="BN16" s="352">
        <v>17.647639999999999</v>
      </c>
      <c r="BO16" s="352">
        <v>21.107859999999999</v>
      </c>
      <c r="BP16" s="352">
        <v>23.483229999999999</v>
      </c>
      <c r="BQ16" s="352">
        <v>25.47776</v>
      </c>
      <c r="BR16" s="352">
        <v>26.405899999999999</v>
      </c>
      <c r="BS16" s="352">
        <v>25.788630000000001</v>
      </c>
      <c r="BT16" s="352">
        <v>23.046240000000001</v>
      </c>
      <c r="BU16" s="352">
        <v>15.4399</v>
      </c>
      <c r="BV16" s="352">
        <v>13.18844</v>
      </c>
    </row>
    <row r="17" spans="1:74" ht="11.1" customHeight="1" x14ac:dyDescent="0.2">
      <c r="A17" s="606" t="s">
        <v>361</v>
      </c>
      <c r="B17" s="608" t="s">
        <v>1019</v>
      </c>
      <c r="C17" s="429">
        <v>7.7545243609999996</v>
      </c>
      <c r="D17" s="429">
        <v>7.8251646629999998</v>
      </c>
      <c r="E17" s="429">
        <v>8.3065041260000001</v>
      </c>
      <c r="F17" s="429">
        <v>9.4787348229999999</v>
      </c>
      <c r="G17" s="429">
        <v>10.99486085</v>
      </c>
      <c r="H17" s="429">
        <v>13.061938619999999</v>
      </c>
      <c r="I17" s="429">
        <v>15.611761400000001</v>
      </c>
      <c r="J17" s="429">
        <v>15.66931814</v>
      </c>
      <c r="K17" s="429">
        <v>15.317224270000001</v>
      </c>
      <c r="L17" s="429">
        <v>12.37415186</v>
      </c>
      <c r="M17" s="429">
        <v>10.95485233</v>
      </c>
      <c r="N17" s="429">
        <v>10.22427804</v>
      </c>
      <c r="O17" s="429">
        <v>10.125582209999999</v>
      </c>
      <c r="P17" s="429">
        <v>10.27020314</v>
      </c>
      <c r="Q17" s="429">
        <v>10.617352090000001</v>
      </c>
      <c r="R17" s="429">
        <v>11.5609199</v>
      </c>
      <c r="S17" s="429">
        <v>13.052396030000001</v>
      </c>
      <c r="T17" s="429">
        <v>15.940277350000001</v>
      </c>
      <c r="U17" s="429">
        <v>18.73831367</v>
      </c>
      <c r="V17" s="429">
        <v>19.314072100000001</v>
      </c>
      <c r="W17" s="429">
        <v>19.603171540000002</v>
      </c>
      <c r="X17" s="429">
        <v>16.625408719999999</v>
      </c>
      <c r="Y17" s="429">
        <v>13.44817263</v>
      </c>
      <c r="Z17" s="429">
        <v>12.42288439</v>
      </c>
      <c r="AA17" s="429">
        <v>13.185296729999999</v>
      </c>
      <c r="AB17" s="429">
        <v>12.676317040000001</v>
      </c>
      <c r="AC17" s="429">
        <v>12.174702160000001</v>
      </c>
      <c r="AD17" s="429">
        <v>12.50085397</v>
      </c>
      <c r="AE17" s="429">
        <v>14.91769547</v>
      </c>
      <c r="AF17" s="429">
        <v>16.98651181</v>
      </c>
      <c r="AG17" s="429">
        <v>18.176098759999999</v>
      </c>
      <c r="AH17" s="429">
        <v>19.576590499999998</v>
      </c>
      <c r="AI17" s="429">
        <v>19.013911109999999</v>
      </c>
      <c r="AJ17" s="429">
        <v>14.796742739999999</v>
      </c>
      <c r="AK17" s="429">
        <v>12.925704229999999</v>
      </c>
      <c r="AL17" s="429">
        <v>12.479766489999999</v>
      </c>
      <c r="AM17" s="429">
        <v>12.367058399999999</v>
      </c>
      <c r="AN17" s="429">
        <v>12.71644343</v>
      </c>
      <c r="AO17" s="429">
        <v>12.71718315</v>
      </c>
      <c r="AP17" s="429">
        <v>12.709768929999999</v>
      </c>
      <c r="AQ17" s="429">
        <v>13.830369579999999</v>
      </c>
      <c r="AR17" s="429">
        <v>16.86476145</v>
      </c>
      <c r="AS17" s="429">
        <v>18.155565370000001</v>
      </c>
      <c r="AT17" s="429">
        <v>17.7041845</v>
      </c>
      <c r="AU17" s="429">
        <v>16.812410870000001</v>
      </c>
      <c r="AV17" s="429">
        <v>14.10524698</v>
      </c>
      <c r="AW17" s="429">
        <v>10.57059684</v>
      </c>
      <c r="AX17" s="429">
        <v>10.00667071</v>
      </c>
      <c r="AY17" s="852">
        <v>10.370694370000001</v>
      </c>
      <c r="AZ17" s="852">
        <v>10.150556890000001</v>
      </c>
      <c r="BA17" s="852">
        <v>10.66288061</v>
      </c>
      <c r="BB17" s="852">
        <v>11.161056049999999</v>
      </c>
      <c r="BC17" s="852">
        <v>12.9478504</v>
      </c>
      <c r="BD17" s="852">
        <v>15.63928591</v>
      </c>
      <c r="BE17" s="852">
        <v>16.703896090000001</v>
      </c>
      <c r="BF17" s="852">
        <v>17.397838220000001</v>
      </c>
      <c r="BG17" s="852">
        <v>16.64415116</v>
      </c>
      <c r="BH17" s="852">
        <v>13.11964</v>
      </c>
      <c r="BI17" s="852">
        <v>11.56302</v>
      </c>
      <c r="BJ17" s="352">
        <v>11.09722</v>
      </c>
      <c r="BK17" s="352">
        <v>11.34412</v>
      </c>
      <c r="BL17" s="352">
        <v>11.558149999999999</v>
      </c>
      <c r="BM17" s="352">
        <v>11.679729999999999</v>
      </c>
      <c r="BN17" s="352">
        <v>12.094150000000001</v>
      </c>
      <c r="BO17" s="352">
        <v>13.986359999999999</v>
      </c>
      <c r="BP17" s="352">
        <v>16.495360000000002</v>
      </c>
      <c r="BQ17" s="352">
        <v>18.21367</v>
      </c>
      <c r="BR17" s="352">
        <v>18.581810000000001</v>
      </c>
      <c r="BS17" s="352">
        <v>18.074680000000001</v>
      </c>
      <c r="BT17" s="352">
        <v>14.23067</v>
      </c>
      <c r="BU17" s="352">
        <v>12.29102</v>
      </c>
      <c r="BV17" s="352">
        <v>11.699389999999999</v>
      </c>
    </row>
    <row r="18" spans="1:74" ht="11.1" customHeight="1" x14ac:dyDescent="0.2">
      <c r="A18" s="606" t="s">
        <v>362</v>
      </c>
      <c r="B18" s="608" t="s">
        <v>1022</v>
      </c>
      <c r="C18" s="429">
        <v>14.42482362</v>
      </c>
      <c r="D18" s="429">
        <v>13.81705253</v>
      </c>
      <c r="E18" s="429">
        <v>14.11677137</v>
      </c>
      <c r="F18" s="429">
        <v>14.68838899</v>
      </c>
      <c r="G18" s="429">
        <v>14.88463024</v>
      </c>
      <c r="H18" s="429">
        <v>15.484894629999999</v>
      </c>
      <c r="I18" s="429">
        <v>15.834407860000001</v>
      </c>
      <c r="J18" s="429">
        <v>15.93915427</v>
      </c>
      <c r="K18" s="429">
        <v>15.765240459999999</v>
      </c>
      <c r="L18" s="429">
        <v>16.135173510000001</v>
      </c>
      <c r="M18" s="429">
        <v>16.097829669999999</v>
      </c>
      <c r="N18" s="429">
        <v>16.649940430000001</v>
      </c>
      <c r="O18" s="429">
        <v>17.54146326</v>
      </c>
      <c r="P18" s="429">
        <v>16.739163049999998</v>
      </c>
      <c r="Q18" s="429">
        <v>16.55200984</v>
      </c>
      <c r="R18" s="429">
        <v>16.186370109999999</v>
      </c>
      <c r="S18" s="429">
        <v>17.790414439999999</v>
      </c>
      <c r="T18" s="429">
        <v>20.497175510000002</v>
      </c>
      <c r="U18" s="429">
        <v>19.87496569</v>
      </c>
      <c r="V18" s="429">
        <v>20.951926879999998</v>
      </c>
      <c r="W18" s="429">
        <v>20.61283328</v>
      </c>
      <c r="X18" s="429">
        <v>18.496572570000001</v>
      </c>
      <c r="Y18" s="429">
        <v>17.808256849999999</v>
      </c>
      <c r="Z18" s="429">
        <v>19.820091609999999</v>
      </c>
      <c r="AA18" s="429">
        <v>23.559409389999999</v>
      </c>
      <c r="AB18" s="429">
        <v>23.64416585</v>
      </c>
      <c r="AC18" s="429">
        <v>17.961820060000001</v>
      </c>
      <c r="AD18" s="429">
        <v>18.55259491</v>
      </c>
      <c r="AE18" s="429">
        <v>18.29488787</v>
      </c>
      <c r="AF18" s="429">
        <v>18.517135979999999</v>
      </c>
      <c r="AG18" s="429">
        <v>19.251779160000002</v>
      </c>
      <c r="AH18" s="429">
        <v>20.233436560000001</v>
      </c>
      <c r="AI18" s="429">
        <v>19.25834467</v>
      </c>
      <c r="AJ18" s="429">
        <v>18.448892919999999</v>
      </c>
      <c r="AK18" s="429">
        <v>19.329531809999999</v>
      </c>
      <c r="AL18" s="429">
        <v>19.412544230000002</v>
      </c>
      <c r="AM18" s="429">
        <v>16.215343969999999</v>
      </c>
      <c r="AN18" s="429">
        <v>18.840372930000001</v>
      </c>
      <c r="AO18" s="429">
        <v>18.437473650000001</v>
      </c>
      <c r="AP18" s="429">
        <v>17.05531242</v>
      </c>
      <c r="AQ18" s="429">
        <v>16.99354151</v>
      </c>
      <c r="AR18" s="429">
        <v>17.855471560000002</v>
      </c>
      <c r="AS18" s="429">
        <v>18.579916140000002</v>
      </c>
      <c r="AT18" s="429">
        <v>19.535813480000002</v>
      </c>
      <c r="AU18" s="429">
        <v>19.17800678</v>
      </c>
      <c r="AV18" s="429">
        <v>18.502801160000001</v>
      </c>
      <c r="AW18" s="429">
        <v>18.058722750000001</v>
      </c>
      <c r="AX18" s="429">
        <v>18.84491062</v>
      </c>
      <c r="AY18" s="852">
        <v>19.17423642</v>
      </c>
      <c r="AZ18" s="852">
        <v>20.169909100000002</v>
      </c>
      <c r="BA18" s="852">
        <v>20.904263520000001</v>
      </c>
      <c r="BB18" s="852">
        <v>20.562837980000001</v>
      </c>
      <c r="BC18" s="852">
        <v>20.4095604</v>
      </c>
      <c r="BD18" s="852">
        <v>21.42544809</v>
      </c>
      <c r="BE18" s="852">
        <v>22.482832160000001</v>
      </c>
      <c r="BF18" s="852">
        <v>22.354404110000001</v>
      </c>
      <c r="BG18" s="852">
        <v>21.35182794</v>
      </c>
      <c r="BH18" s="852">
        <v>19.512689999999999</v>
      </c>
      <c r="BI18" s="852">
        <v>18.807310000000001</v>
      </c>
      <c r="BJ18" s="352">
        <v>19.322299999999998</v>
      </c>
      <c r="BK18" s="352">
        <v>19.447780000000002</v>
      </c>
      <c r="BL18" s="352">
        <v>19.10819</v>
      </c>
      <c r="BM18" s="352">
        <v>18.50705</v>
      </c>
      <c r="BN18" s="352">
        <v>17.24297</v>
      </c>
      <c r="BO18" s="352">
        <v>16.987839999999998</v>
      </c>
      <c r="BP18" s="352">
        <v>17.503319999999999</v>
      </c>
      <c r="BQ18" s="352">
        <v>18.13288</v>
      </c>
      <c r="BR18" s="352">
        <v>18.732980000000001</v>
      </c>
      <c r="BS18" s="352">
        <v>18.069130000000001</v>
      </c>
      <c r="BT18" s="352">
        <v>17.141390000000001</v>
      </c>
      <c r="BU18" s="352">
        <v>16.97383</v>
      </c>
      <c r="BV18" s="352">
        <v>17.781870000000001</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852"/>
      <c r="AZ19" s="852"/>
      <c r="BA19" s="852"/>
      <c r="BB19" s="852"/>
      <c r="BC19" s="852"/>
      <c r="BD19" s="852"/>
      <c r="BE19" s="852"/>
      <c r="BF19" s="852"/>
      <c r="BG19" s="852"/>
      <c r="BH19" s="852"/>
      <c r="BI19" s="852"/>
      <c r="BJ19" s="352"/>
      <c r="BK19" s="352"/>
      <c r="BL19" s="352"/>
      <c r="BM19" s="352"/>
      <c r="BN19" s="352"/>
      <c r="BO19" s="352"/>
      <c r="BP19" s="352"/>
      <c r="BQ19" s="352"/>
      <c r="BR19" s="352"/>
      <c r="BS19" s="352"/>
      <c r="BT19" s="352"/>
      <c r="BU19" s="352"/>
      <c r="BV19" s="352"/>
    </row>
    <row r="20" spans="1:74" ht="11.1" customHeight="1" x14ac:dyDescent="0.2">
      <c r="A20" s="606"/>
      <c r="B20" s="44" t="s">
        <v>1217</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889"/>
      <c r="AZ20" s="889"/>
      <c r="BA20" s="889"/>
      <c r="BB20" s="889"/>
      <c r="BC20" s="889"/>
      <c r="BD20" s="889"/>
      <c r="BE20" s="889"/>
      <c r="BF20" s="889"/>
      <c r="BG20" s="889"/>
      <c r="BH20" s="889"/>
      <c r="BI20" s="889"/>
      <c r="BJ20" s="617"/>
      <c r="BK20" s="617"/>
      <c r="BL20" s="617"/>
      <c r="BM20" s="617"/>
      <c r="BN20" s="617"/>
      <c r="BO20" s="617"/>
      <c r="BP20" s="617"/>
      <c r="BQ20" s="617"/>
      <c r="BR20" s="617"/>
      <c r="BS20" s="617"/>
      <c r="BT20" s="617"/>
      <c r="BU20" s="617"/>
      <c r="BV20" s="617"/>
    </row>
    <row r="21" spans="1:74" ht="11.1" customHeight="1" x14ac:dyDescent="0.2">
      <c r="A21" s="606" t="s">
        <v>372</v>
      </c>
      <c r="B21" s="578" t="s">
        <v>1158</v>
      </c>
      <c r="C21" s="429">
        <v>7.38</v>
      </c>
      <c r="D21" s="429">
        <v>7.35</v>
      </c>
      <c r="E21" s="429">
        <v>8.01</v>
      </c>
      <c r="F21" s="429">
        <v>8.49</v>
      </c>
      <c r="G21" s="429">
        <v>8.99</v>
      </c>
      <c r="H21" s="429">
        <v>9.59</v>
      </c>
      <c r="I21" s="429">
        <v>9.92</v>
      </c>
      <c r="J21" s="429">
        <v>10.23</v>
      </c>
      <c r="K21" s="429">
        <v>10.31</v>
      </c>
      <c r="L21" s="429">
        <v>10.48</v>
      </c>
      <c r="M21" s="429">
        <v>10.06</v>
      </c>
      <c r="N21" s="429">
        <v>10.34</v>
      </c>
      <c r="O21" s="429">
        <v>9.7799999999999994</v>
      </c>
      <c r="P21" s="429">
        <v>10.039999999999999</v>
      </c>
      <c r="Q21" s="429">
        <v>10.220000000000001</v>
      </c>
      <c r="R21" s="429">
        <v>10.61</v>
      </c>
      <c r="S21" s="429">
        <v>12.09</v>
      </c>
      <c r="T21" s="429">
        <v>13.44</v>
      </c>
      <c r="U21" s="429">
        <v>13.51</v>
      </c>
      <c r="V21" s="429">
        <v>14.14</v>
      </c>
      <c r="W21" s="429">
        <v>14.55</v>
      </c>
      <c r="X21" s="429">
        <v>12.85</v>
      </c>
      <c r="Y21" s="429">
        <v>11.89</v>
      </c>
      <c r="Z21" s="429">
        <v>11.97</v>
      </c>
      <c r="AA21" s="429">
        <v>12.6</v>
      </c>
      <c r="AB21" s="429">
        <v>12.14</v>
      </c>
      <c r="AC21" s="429">
        <v>11.07</v>
      </c>
      <c r="AD21" s="429">
        <v>10.54</v>
      </c>
      <c r="AE21" s="429">
        <v>10.58</v>
      </c>
      <c r="AF21" s="429">
        <v>10.82</v>
      </c>
      <c r="AG21" s="429">
        <v>10.99</v>
      </c>
      <c r="AH21" s="429">
        <v>11.21</v>
      </c>
      <c r="AI21" s="429">
        <v>11.01</v>
      </c>
      <c r="AJ21" s="429">
        <v>10.19</v>
      </c>
      <c r="AK21" s="429">
        <v>9.77</v>
      </c>
      <c r="AL21" s="429">
        <v>9.93</v>
      </c>
      <c r="AM21" s="429">
        <v>9.52</v>
      </c>
      <c r="AN21" s="429">
        <v>10.08</v>
      </c>
      <c r="AO21" s="429">
        <v>10.07</v>
      </c>
      <c r="AP21" s="429">
        <v>10.01</v>
      </c>
      <c r="AQ21" s="429">
        <v>10.44</v>
      </c>
      <c r="AR21" s="429">
        <v>10.81</v>
      </c>
      <c r="AS21" s="429">
        <v>11.2</v>
      </c>
      <c r="AT21" s="429">
        <v>10.86</v>
      </c>
      <c r="AU21" s="429">
        <v>10.92</v>
      </c>
      <c r="AV21" s="429">
        <v>10.52</v>
      </c>
      <c r="AW21" s="429">
        <v>10.210000000000001</v>
      </c>
      <c r="AX21" s="429">
        <v>9.93</v>
      </c>
      <c r="AY21" s="852">
        <v>9.83</v>
      </c>
      <c r="AZ21" s="852">
        <v>10.28</v>
      </c>
      <c r="BA21" s="852">
        <v>11.08</v>
      </c>
      <c r="BB21" s="852">
        <v>11.46</v>
      </c>
      <c r="BC21" s="852">
        <v>11.83</v>
      </c>
      <c r="BD21" s="852">
        <v>12.13</v>
      </c>
      <c r="BE21" s="852">
        <v>12.71</v>
      </c>
      <c r="BF21" s="852">
        <v>12.32</v>
      </c>
      <c r="BG21" s="852">
        <v>12.19</v>
      </c>
      <c r="BH21" s="852">
        <v>10.88176</v>
      </c>
      <c r="BI21" s="852">
        <v>10.37311</v>
      </c>
      <c r="BJ21" s="352">
        <v>10.176869999999999</v>
      </c>
      <c r="BK21" s="352">
        <v>10.35375</v>
      </c>
      <c r="BL21" s="352">
        <v>10.31812</v>
      </c>
      <c r="BM21" s="352">
        <v>10.377079999999999</v>
      </c>
      <c r="BN21" s="352">
        <v>10.271179999999999</v>
      </c>
      <c r="BO21" s="352">
        <v>10.70026</v>
      </c>
      <c r="BP21" s="352">
        <v>11.046469999999999</v>
      </c>
      <c r="BQ21" s="352">
        <v>11.04232</v>
      </c>
      <c r="BR21" s="352">
        <v>11.137169999999999</v>
      </c>
      <c r="BS21" s="352">
        <v>11.118270000000001</v>
      </c>
      <c r="BT21" s="352">
        <v>10.256119999999999</v>
      </c>
      <c r="BU21" s="352">
        <v>9.9078999999999997</v>
      </c>
      <c r="BV21" s="352">
        <v>10.01817</v>
      </c>
    </row>
    <row r="22" spans="1:74" ht="11.1" customHeight="1" x14ac:dyDescent="0.2">
      <c r="A22" s="606" t="s">
        <v>363</v>
      </c>
      <c r="B22" s="608" t="s">
        <v>1012</v>
      </c>
      <c r="C22" s="429">
        <v>10.27800674</v>
      </c>
      <c r="D22" s="429">
        <v>10.32893883</v>
      </c>
      <c r="E22" s="429">
        <v>10.605457299999999</v>
      </c>
      <c r="F22" s="429">
        <v>10.851922979999999</v>
      </c>
      <c r="G22" s="429">
        <v>11.13720436</v>
      </c>
      <c r="H22" s="429">
        <v>11.892004650000001</v>
      </c>
      <c r="I22" s="429">
        <v>11.872291239999999</v>
      </c>
      <c r="J22" s="429">
        <v>12.8176294</v>
      </c>
      <c r="K22" s="429">
        <v>12.575822179999999</v>
      </c>
      <c r="L22" s="429">
        <v>12.747364770000001</v>
      </c>
      <c r="M22" s="429">
        <v>12.91050452</v>
      </c>
      <c r="N22" s="429">
        <v>12.316041650000001</v>
      </c>
      <c r="O22" s="429">
        <v>12.56615538</v>
      </c>
      <c r="P22" s="429">
        <v>12.51932313</v>
      </c>
      <c r="Q22" s="429">
        <v>13.052131429999999</v>
      </c>
      <c r="R22" s="429">
        <v>14.140286570000001</v>
      </c>
      <c r="S22" s="429">
        <v>15.00188356</v>
      </c>
      <c r="T22" s="429">
        <v>15.275383740000001</v>
      </c>
      <c r="U22" s="429">
        <v>16.045629179999999</v>
      </c>
      <c r="V22" s="429">
        <v>15.89830025</v>
      </c>
      <c r="W22" s="429">
        <v>16.43816297</v>
      </c>
      <c r="X22" s="429">
        <v>15.85496157</v>
      </c>
      <c r="Y22" s="429">
        <v>15.417908000000001</v>
      </c>
      <c r="Z22" s="429">
        <v>15.946194930000001</v>
      </c>
      <c r="AA22" s="429">
        <v>15.963871879999999</v>
      </c>
      <c r="AB22" s="429">
        <v>15.64053243</v>
      </c>
      <c r="AC22" s="429">
        <v>14.24733355</v>
      </c>
      <c r="AD22" s="429">
        <v>14.03204822</v>
      </c>
      <c r="AE22" s="429">
        <v>13.85932558</v>
      </c>
      <c r="AF22" s="429">
        <v>12.901912060000001</v>
      </c>
      <c r="AG22" s="429">
        <v>12.923616880000001</v>
      </c>
      <c r="AH22" s="429">
        <v>12.38001438</v>
      </c>
      <c r="AI22" s="429">
        <v>12.37581971</v>
      </c>
      <c r="AJ22" s="429">
        <v>11.77591649</v>
      </c>
      <c r="AK22" s="429">
        <v>11.5712045</v>
      </c>
      <c r="AL22" s="429">
        <v>12.9989977</v>
      </c>
      <c r="AM22" s="429">
        <v>12.91061375</v>
      </c>
      <c r="AN22" s="429">
        <v>12.71134305</v>
      </c>
      <c r="AO22" s="429">
        <v>13.10541325</v>
      </c>
      <c r="AP22" s="429">
        <v>12.83089302</v>
      </c>
      <c r="AQ22" s="429">
        <v>13.578735569999999</v>
      </c>
      <c r="AR22" s="429">
        <v>12.439698140000001</v>
      </c>
      <c r="AS22" s="429">
        <v>12.54423643</v>
      </c>
      <c r="AT22" s="429">
        <v>12.01364725</v>
      </c>
      <c r="AU22" s="429">
        <v>12.454964650000001</v>
      </c>
      <c r="AV22" s="429">
        <v>11.30751907</v>
      </c>
      <c r="AW22" s="429">
        <v>12.70796236</v>
      </c>
      <c r="AX22" s="429">
        <v>13.568211760000001</v>
      </c>
      <c r="AY22" s="852">
        <v>13.048430570000001</v>
      </c>
      <c r="AZ22" s="852">
        <v>13.842988030000001</v>
      </c>
      <c r="BA22" s="852">
        <v>14.510516170000001</v>
      </c>
      <c r="BB22" s="852">
        <v>13.787195479999999</v>
      </c>
      <c r="BC22" s="852">
        <v>14.290545850000001</v>
      </c>
      <c r="BD22" s="852">
        <v>12.98670901</v>
      </c>
      <c r="BE22" s="852">
        <v>14.78057705</v>
      </c>
      <c r="BF22" s="852">
        <v>13.74169378</v>
      </c>
      <c r="BG22" s="852">
        <v>14.11850759</v>
      </c>
      <c r="BH22" s="852">
        <v>13.22054</v>
      </c>
      <c r="BI22" s="852">
        <v>12.759790000000001</v>
      </c>
      <c r="BJ22" s="352">
        <v>13.275700000000001</v>
      </c>
      <c r="BK22" s="352">
        <v>13.281929999999999</v>
      </c>
      <c r="BL22" s="352">
        <v>13.41221</v>
      </c>
      <c r="BM22" s="352">
        <v>13.37168</v>
      </c>
      <c r="BN22" s="352">
        <v>13.517760000000001</v>
      </c>
      <c r="BO22" s="352">
        <v>13.5642</v>
      </c>
      <c r="BP22" s="352">
        <v>13.471970000000001</v>
      </c>
      <c r="BQ22" s="352">
        <v>13.45313</v>
      </c>
      <c r="BR22" s="352">
        <v>13.539580000000001</v>
      </c>
      <c r="BS22" s="352">
        <v>13.39903</v>
      </c>
      <c r="BT22" s="352">
        <v>12.755520000000001</v>
      </c>
      <c r="BU22" s="352">
        <v>12.42576</v>
      </c>
      <c r="BV22" s="352">
        <v>12.993740000000001</v>
      </c>
    </row>
    <row r="23" spans="1:74" ht="11.1" customHeight="1" x14ac:dyDescent="0.2">
      <c r="A23" s="606" t="s">
        <v>364</v>
      </c>
      <c r="B23" s="609" t="s">
        <v>1013</v>
      </c>
      <c r="C23" s="429">
        <v>7.8070130720000002</v>
      </c>
      <c r="D23" s="429">
        <v>7.842322061</v>
      </c>
      <c r="E23" s="429">
        <v>8.1803669449999994</v>
      </c>
      <c r="F23" s="429">
        <v>8.203261092</v>
      </c>
      <c r="G23" s="429">
        <v>7.8748120070000001</v>
      </c>
      <c r="H23" s="429">
        <v>7.7411221010000002</v>
      </c>
      <c r="I23" s="429">
        <v>7.9443320130000004</v>
      </c>
      <c r="J23" s="429">
        <v>7.9447605980000002</v>
      </c>
      <c r="K23" s="429">
        <v>11.73577186</v>
      </c>
      <c r="L23" s="429">
        <v>9.4322164409999996</v>
      </c>
      <c r="M23" s="429">
        <v>10.04966759</v>
      </c>
      <c r="N23" s="429">
        <v>10.45599857</v>
      </c>
      <c r="O23" s="429">
        <v>10.198628490000001</v>
      </c>
      <c r="P23" s="429">
        <v>10.49550125</v>
      </c>
      <c r="Q23" s="429">
        <v>10.34888256</v>
      </c>
      <c r="R23" s="429">
        <v>10.15031164</v>
      </c>
      <c r="S23" s="429">
        <v>10.750815899999999</v>
      </c>
      <c r="T23" s="429">
        <v>11.9490455</v>
      </c>
      <c r="U23" s="429">
        <v>11.078285920000001</v>
      </c>
      <c r="V23" s="429">
        <v>11.568047999999999</v>
      </c>
      <c r="W23" s="429">
        <v>13.491561069999999</v>
      </c>
      <c r="X23" s="429">
        <v>11.896953979999999</v>
      </c>
      <c r="Y23" s="429">
        <v>11.511997859999999</v>
      </c>
      <c r="Z23" s="429">
        <v>12.27306729</v>
      </c>
      <c r="AA23" s="429">
        <v>12.607042079999999</v>
      </c>
      <c r="AB23" s="429">
        <v>12.062413980000001</v>
      </c>
      <c r="AC23" s="429">
        <v>11.30504324</v>
      </c>
      <c r="AD23" s="429">
        <v>10.20931802</v>
      </c>
      <c r="AE23" s="429">
        <v>8.8752395269999997</v>
      </c>
      <c r="AF23" s="429">
        <v>8.4442748390000002</v>
      </c>
      <c r="AG23" s="429">
        <v>8.0001703610000003</v>
      </c>
      <c r="AH23" s="429">
        <v>8.2489327209999992</v>
      </c>
      <c r="AI23" s="429">
        <v>8.0758452139999992</v>
      </c>
      <c r="AJ23" s="429">
        <v>9.0899868450000003</v>
      </c>
      <c r="AK23" s="429">
        <v>9.2784296360000003</v>
      </c>
      <c r="AL23" s="429">
        <v>9.8778667749999993</v>
      </c>
      <c r="AM23" s="429">
        <v>10.68169769</v>
      </c>
      <c r="AN23" s="429">
        <v>10.633065070000001</v>
      </c>
      <c r="AO23" s="429">
        <v>10.532180260000001</v>
      </c>
      <c r="AP23" s="429">
        <v>10.422797879999999</v>
      </c>
      <c r="AQ23" s="429">
        <v>10.28082717</v>
      </c>
      <c r="AR23" s="429">
        <v>10.225716650000001</v>
      </c>
      <c r="AS23" s="429">
        <v>9.8083896280000005</v>
      </c>
      <c r="AT23" s="429">
        <v>8.9037143640000007</v>
      </c>
      <c r="AU23" s="429">
        <v>9.1556674420000004</v>
      </c>
      <c r="AV23" s="429">
        <v>9.6675840960000006</v>
      </c>
      <c r="AW23" s="429">
        <v>10.95398338</v>
      </c>
      <c r="AX23" s="429">
        <v>11.236948310000001</v>
      </c>
      <c r="AY23" s="852">
        <v>11.521085230000001</v>
      </c>
      <c r="AZ23" s="852">
        <v>11.73468858</v>
      </c>
      <c r="BA23" s="852">
        <v>12.44658871</v>
      </c>
      <c r="BB23" s="852">
        <v>12.68406446</v>
      </c>
      <c r="BC23" s="852">
        <v>12.996793739999999</v>
      </c>
      <c r="BD23" s="852">
        <v>11.287948760000001</v>
      </c>
      <c r="BE23" s="852">
        <v>12.3770209</v>
      </c>
      <c r="BF23" s="852">
        <v>11.744037540000001</v>
      </c>
      <c r="BG23" s="852">
        <v>11.38970598</v>
      </c>
      <c r="BH23" s="852">
        <v>10.69825</v>
      </c>
      <c r="BI23" s="852">
        <v>10.518190000000001</v>
      </c>
      <c r="BJ23" s="352">
        <v>10.88491</v>
      </c>
      <c r="BK23" s="352">
        <v>11.144740000000001</v>
      </c>
      <c r="BL23" s="352">
        <v>11.044420000000001</v>
      </c>
      <c r="BM23" s="352">
        <v>10.795959999999999</v>
      </c>
      <c r="BN23" s="352">
        <v>10.11322</v>
      </c>
      <c r="BO23" s="352">
        <v>9.7720610000000008</v>
      </c>
      <c r="BP23" s="352">
        <v>9.4852629999999998</v>
      </c>
      <c r="BQ23" s="352">
        <v>9.0746420000000008</v>
      </c>
      <c r="BR23" s="352">
        <v>8.8250609999999998</v>
      </c>
      <c r="BS23" s="352">
        <v>9.4381920000000008</v>
      </c>
      <c r="BT23" s="352">
        <v>9.2820660000000004</v>
      </c>
      <c r="BU23" s="352">
        <v>9.4326889999999999</v>
      </c>
      <c r="BV23" s="352">
        <v>9.9969909999999995</v>
      </c>
    </row>
    <row r="24" spans="1:74" ht="11.1" customHeight="1" x14ac:dyDescent="0.2">
      <c r="A24" s="606" t="s">
        <v>365</v>
      </c>
      <c r="B24" s="608" t="s">
        <v>1213</v>
      </c>
      <c r="C24" s="429">
        <v>5.8861347249999998</v>
      </c>
      <c r="D24" s="429">
        <v>5.9698691449999997</v>
      </c>
      <c r="E24" s="429">
        <v>6.7529969080000001</v>
      </c>
      <c r="F24" s="429">
        <v>7.6067540080000002</v>
      </c>
      <c r="G24" s="429">
        <v>8.9596770370000005</v>
      </c>
      <c r="H24" s="429">
        <v>10.84609601</v>
      </c>
      <c r="I24" s="429">
        <v>10.63732546</v>
      </c>
      <c r="J24" s="429">
        <v>11.102377219999999</v>
      </c>
      <c r="K24" s="429">
        <v>11.36700853</v>
      </c>
      <c r="L24" s="429">
        <v>9.8586433240000009</v>
      </c>
      <c r="M24" s="429">
        <v>8.359155544</v>
      </c>
      <c r="N24" s="429">
        <v>8.5802247200000004</v>
      </c>
      <c r="O24" s="429">
        <v>7.9501111419999999</v>
      </c>
      <c r="P24" s="429">
        <v>8.2963889149999996</v>
      </c>
      <c r="Q24" s="429">
        <v>8.4705515009999992</v>
      </c>
      <c r="R24" s="429">
        <v>9.3634217910000004</v>
      </c>
      <c r="S24" s="429">
        <v>11.823144859999999</v>
      </c>
      <c r="T24" s="429">
        <v>14.552432599999999</v>
      </c>
      <c r="U24" s="429">
        <v>13.80708319</v>
      </c>
      <c r="V24" s="429">
        <v>16.618177490000001</v>
      </c>
      <c r="W24" s="429">
        <v>15.225936669999999</v>
      </c>
      <c r="X24" s="429">
        <v>11.77997167</v>
      </c>
      <c r="Y24" s="429">
        <v>10.33037725</v>
      </c>
      <c r="Z24" s="429">
        <v>10.034024670000001</v>
      </c>
      <c r="AA24" s="429">
        <v>9.7536794570000005</v>
      </c>
      <c r="AB24" s="429">
        <v>9.2847600200000002</v>
      </c>
      <c r="AC24" s="429">
        <v>8.5186247399999999</v>
      </c>
      <c r="AD24" s="429">
        <v>7.9393103519999997</v>
      </c>
      <c r="AE24" s="429">
        <v>8.9820623430000008</v>
      </c>
      <c r="AF24" s="429">
        <v>10.23568478</v>
      </c>
      <c r="AG24" s="429">
        <v>10.62441349</v>
      </c>
      <c r="AH24" s="429">
        <v>11.01680724</v>
      </c>
      <c r="AI24" s="429">
        <v>11.458825300000001</v>
      </c>
      <c r="AJ24" s="429">
        <v>8.2047130829999997</v>
      </c>
      <c r="AK24" s="429">
        <v>7.6276565219999997</v>
      </c>
      <c r="AL24" s="429">
        <v>7.6838857799999998</v>
      </c>
      <c r="AM24" s="429">
        <v>7.0391151499999998</v>
      </c>
      <c r="AN24" s="429">
        <v>7.7543472229999999</v>
      </c>
      <c r="AO24" s="429">
        <v>7.6821339259999997</v>
      </c>
      <c r="AP24" s="429">
        <v>8.1331348489999993</v>
      </c>
      <c r="AQ24" s="429">
        <v>9.4730974240000005</v>
      </c>
      <c r="AR24" s="429">
        <v>10.304644039999999</v>
      </c>
      <c r="AS24" s="429">
        <v>11.445296900000001</v>
      </c>
      <c r="AT24" s="429">
        <v>11.024043600000001</v>
      </c>
      <c r="AU24" s="429">
        <v>10.836617049999999</v>
      </c>
      <c r="AV24" s="429">
        <v>9.3502406770000004</v>
      </c>
      <c r="AW24" s="429">
        <v>8.3972880829999994</v>
      </c>
      <c r="AX24" s="429">
        <v>7.8330579809999996</v>
      </c>
      <c r="AY24" s="852">
        <v>7.5827350210000004</v>
      </c>
      <c r="AZ24" s="852">
        <v>8.0232773230000003</v>
      </c>
      <c r="BA24" s="852">
        <v>8.7723134359999992</v>
      </c>
      <c r="BB24" s="852">
        <v>9.6497657310000005</v>
      </c>
      <c r="BC24" s="852">
        <v>10.46405766</v>
      </c>
      <c r="BD24" s="852">
        <v>12.636311620000001</v>
      </c>
      <c r="BE24" s="852">
        <v>12.09988405</v>
      </c>
      <c r="BF24" s="852">
        <v>12.13390748</v>
      </c>
      <c r="BG24" s="852">
        <v>12.002430710000001</v>
      </c>
      <c r="BH24" s="852">
        <v>9.0664709999999999</v>
      </c>
      <c r="BI24" s="852">
        <v>8.6670449999999999</v>
      </c>
      <c r="BJ24" s="352">
        <v>7.9725840000000003</v>
      </c>
      <c r="BK24" s="352">
        <v>8.6098610000000004</v>
      </c>
      <c r="BL24" s="352">
        <v>8.2428170000000005</v>
      </c>
      <c r="BM24" s="352">
        <v>8.5800599999999996</v>
      </c>
      <c r="BN24" s="352">
        <v>8.4605080000000008</v>
      </c>
      <c r="BO24" s="352">
        <v>9.6164360000000002</v>
      </c>
      <c r="BP24" s="352">
        <v>10.7235</v>
      </c>
      <c r="BQ24" s="352">
        <v>10.93526</v>
      </c>
      <c r="BR24" s="352">
        <v>11.208460000000001</v>
      </c>
      <c r="BS24" s="352">
        <v>10.70801</v>
      </c>
      <c r="BT24" s="352">
        <v>8.7709569999999992</v>
      </c>
      <c r="BU24" s="352">
        <v>8.2794489999999996</v>
      </c>
      <c r="BV24" s="352">
        <v>8.2010550000000002</v>
      </c>
    </row>
    <row r="25" spans="1:74" ht="11.1" customHeight="1" x14ac:dyDescent="0.2">
      <c r="A25" s="606" t="s">
        <v>366</v>
      </c>
      <c r="B25" s="608" t="s">
        <v>1214</v>
      </c>
      <c r="C25" s="429">
        <v>6.0570663109999998</v>
      </c>
      <c r="D25" s="429">
        <v>6.3426840520000001</v>
      </c>
      <c r="E25" s="429">
        <v>6.786144534</v>
      </c>
      <c r="F25" s="429">
        <v>7.1911433069999999</v>
      </c>
      <c r="G25" s="429">
        <v>7.8238589379999999</v>
      </c>
      <c r="H25" s="429">
        <v>8.9665101170000003</v>
      </c>
      <c r="I25" s="429">
        <v>9.6902324770000003</v>
      </c>
      <c r="J25" s="429">
        <v>10.090266310000001</v>
      </c>
      <c r="K25" s="429">
        <v>10.16567671</v>
      </c>
      <c r="L25" s="429">
        <v>10.32770549</v>
      </c>
      <c r="M25" s="429">
        <v>9.9491414700000007</v>
      </c>
      <c r="N25" s="429">
        <v>10.02542017</v>
      </c>
      <c r="O25" s="429">
        <v>9.8786140020000008</v>
      </c>
      <c r="P25" s="429">
        <v>9.9381748999999999</v>
      </c>
      <c r="Q25" s="429">
        <v>10.08238508</v>
      </c>
      <c r="R25" s="429">
        <v>10.042671840000001</v>
      </c>
      <c r="S25" s="429">
        <v>12.686625319999999</v>
      </c>
      <c r="T25" s="429">
        <v>14.487457040000001</v>
      </c>
      <c r="U25" s="429">
        <v>14.19613045</v>
      </c>
      <c r="V25" s="429">
        <v>15.08361846</v>
      </c>
      <c r="W25" s="429">
        <v>15.074927020000001</v>
      </c>
      <c r="X25" s="429">
        <v>11.698857009999999</v>
      </c>
      <c r="Y25" s="429">
        <v>10.221833070000001</v>
      </c>
      <c r="Z25" s="429">
        <v>11.10624674</v>
      </c>
      <c r="AA25" s="429">
        <v>11.757439529999999</v>
      </c>
      <c r="AB25" s="429">
        <v>11.944320640000001</v>
      </c>
      <c r="AC25" s="429">
        <v>10.84832291</v>
      </c>
      <c r="AD25" s="429">
        <v>10.451845329999999</v>
      </c>
      <c r="AE25" s="429">
        <v>12.478470120000001</v>
      </c>
      <c r="AF25" s="429">
        <v>11.722668580000001</v>
      </c>
      <c r="AG25" s="429">
        <v>12.040371929999999</v>
      </c>
      <c r="AH25" s="429">
        <v>11.69206887</v>
      </c>
      <c r="AI25" s="429">
        <v>11.424645379999999</v>
      </c>
      <c r="AJ25" s="429">
        <v>9.3810700489999999</v>
      </c>
      <c r="AK25" s="429">
        <v>8.0152961489999992</v>
      </c>
      <c r="AL25" s="429">
        <v>8.1431680049999997</v>
      </c>
      <c r="AM25" s="429">
        <v>8.3396494210000007</v>
      </c>
      <c r="AN25" s="429">
        <v>8.8672481919999999</v>
      </c>
      <c r="AO25" s="429">
        <v>8.5402257650000006</v>
      </c>
      <c r="AP25" s="429">
        <v>8.3219704130000007</v>
      </c>
      <c r="AQ25" s="429">
        <v>9.2305546490000001</v>
      </c>
      <c r="AR25" s="429">
        <v>10.23599623</v>
      </c>
      <c r="AS25" s="429">
        <v>11.71250356</v>
      </c>
      <c r="AT25" s="429">
        <v>11.154654600000001</v>
      </c>
      <c r="AU25" s="429">
        <v>10.902507959999999</v>
      </c>
      <c r="AV25" s="429">
        <v>9.7167765159999995</v>
      </c>
      <c r="AW25" s="429">
        <v>8.4992729530000002</v>
      </c>
      <c r="AX25" s="429">
        <v>8.4339977390000005</v>
      </c>
      <c r="AY25" s="852">
        <v>9.1159071839999992</v>
      </c>
      <c r="AZ25" s="852">
        <v>9.1044191730000001</v>
      </c>
      <c r="BA25" s="852">
        <v>9.2936147009999992</v>
      </c>
      <c r="BB25" s="852">
        <v>9.5667469789999995</v>
      </c>
      <c r="BC25" s="852">
        <v>10.068737990000001</v>
      </c>
      <c r="BD25" s="852">
        <v>11.076068340000001</v>
      </c>
      <c r="BE25" s="852">
        <v>11.89281356</v>
      </c>
      <c r="BF25" s="852">
        <v>11.915449069999999</v>
      </c>
      <c r="BG25" s="852">
        <v>11.209546550000001</v>
      </c>
      <c r="BH25" s="852">
        <v>9.6390659999999997</v>
      </c>
      <c r="BI25" s="852">
        <v>9.1406790000000004</v>
      </c>
      <c r="BJ25" s="352">
        <v>9.1547669999999997</v>
      </c>
      <c r="BK25" s="352">
        <v>9.3431449999999998</v>
      </c>
      <c r="BL25" s="352">
        <v>9.6855309999999992</v>
      </c>
      <c r="BM25" s="352">
        <v>9.5469980000000003</v>
      </c>
      <c r="BN25" s="352">
        <v>9.5636620000000008</v>
      </c>
      <c r="BO25" s="352">
        <v>10.40921</v>
      </c>
      <c r="BP25" s="352">
        <v>11.061579999999999</v>
      </c>
      <c r="BQ25" s="352">
        <v>11.34698</v>
      </c>
      <c r="BR25" s="352">
        <v>11.3515</v>
      </c>
      <c r="BS25" s="352">
        <v>10.97405</v>
      </c>
      <c r="BT25" s="352">
        <v>9.4359169999999999</v>
      </c>
      <c r="BU25" s="352">
        <v>8.9700670000000002</v>
      </c>
      <c r="BV25" s="352">
        <v>9.2012049999999999</v>
      </c>
    </row>
    <row r="26" spans="1:74" ht="11.1" customHeight="1" x14ac:dyDescent="0.2">
      <c r="A26" s="606" t="s">
        <v>367</v>
      </c>
      <c r="B26" s="608" t="s">
        <v>1071</v>
      </c>
      <c r="C26" s="429">
        <v>8.4894229019999994</v>
      </c>
      <c r="D26" s="429">
        <v>8.5880802670000005</v>
      </c>
      <c r="E26" s="429">
        <v>9.4434875189999996</v>
      </c>
      <c r="F26" s="429">
        <v>9.4291345700000004</v>
      </c>
      <c r="G26" s="429">
        <v>10.032536370000001</v>
      </c>
      <c r="H26" s="429">
        <v>10.38050205</v>
      </c>
      <c r="I26" s="429">
        <v>10.490235439999999</v>
      </c>
      <c r="J26" s="429">
        <v>10.205640669999999</v>
      </c>
      <c r="K26" s="429">
        <v>10.62473483</v>
      </c>
      <c r="L26" s="429">
        <v>10.95234424</v>
      </c>
      <c r="M26" s="429">
        <v>10.905336050000001</v>
      </c>
      <c r="N26" s="429">
        <v>11.59199285</v>
      </c>
      <c r="O26" s="429">
        <v>10.173967060000001</v>
      </c>
      <c r="P26" s="429">
        <v>11.31495209</v>
      </c>
      <c r="Q26" s="429">
        <v>11.19919932</v>
      </c>
      <c r="R26" s="429">
        <v>11.317511</v>
      </c>
      <c r="S26" s="429">
        <v>12.17410641</v>
      </c>
      <c r="T26" s="429">
        <v>14.045063689999999</v>
      </c>
      <c r="U26" s="429">
        <v>14.05434823</v>
      </c>
      <c r="V26" s="429">
        <v>14.04837553</v>
      </c>
      <c r="W26" s="429">
        <v>14.528696200000001</v>
      </c>
      <c r="X26" s="429">
        <v>13.61304823</v>
      </c>
      <c r="Y26" s="429">
        <v>13.583596460000001</v>
      </c>
      <c r="Z26" s="429">
        <v>12.60077085</v>
      </c>
      <c r="AA26" s="429">
        <v>14.080860299999999</v>
      </c>
      <c r="AB26" s="429">
        <v>12.927276819999999</v>
      </c>
      <c r="AC26" s="429">
        <v>11.07996767</v>
      </c>
      <c r="AD26" s="429">
        <v>11.23758675</v>
      </c>
      <c r="AE26" s="429">
        <v>10.81487821</v>
      </c>
      <c r="AF26" s="429">
        <v>11.415401660000001</v>
      </c>
      <c r="AG26" s="429">
        <v>11.41225324</v>
      </c>
      <c r="AH26" s="429">
        <v>11.35525591</v>
      </c>
      <c r="AI26" s="429">
        <v>11.249191290000001</v>
      </c>
      <c r="AJ26" s="429">
        <v>10.781123750000001</v>
      </c>
      <c r="AK26" s="429">
        <v>10.72263343</v>
      </c>
      <c r="AL26" s="429">
        <v>10.608029549999999</v>
      </c>
      <c r="AM26" s="429">
        <v>10.36380963</v>
      </c>
      <c r="AN26" s="429">
        <v>10.385143859999999</v>
      </c>
      <c r="AO26" s="429">
        <v>10.40383619</v>
      </c>
      <c r="AP26" s="429">
        <v>10.23511931</v>
      </c>
      <c r="AQ26" s="429">
        <v>10.24517958</v>
      </c>
      <c r="AR26" s="429">
        <v>10.594586939999999</v>
      </c>
      <c r="AS26" s="429">
        <v>10.84335519</v>
      </c>
      <c r="AT26" s="429">
        <v>10.638781809999999</v>
      </c>
      <c r="AU26" s="429">
        <v>10.464985199999999</v>
      </c>
      <c r="AV26" s="429">
        <v>10.56794721</v>
      </c>
      <c r="AW26" s="429">
        <v>10.51500175</v>
      </c>
      <c r="AX26" s="429">
        <v>10.33259086</v>
      </c>
      <c r="AY26" s="852">
        <v>10.05802166</v>
      </c>
      <c r="AZ26" s="852">
        <v>10.82678615</v>
      </c>
      <c r="BA26" s="852">
        <v>12.50773264</v>
      </c>
      <c r="BB26" s="852">
        <v>12.409190110000001</v>
      </c>
      <c r="BC26" s="852">
        <v>11.678619980000001</v>
      </c>
      <c r="BD26" s="852">
        <v>12.03025718</v>
      </c>
      <c r="BE26" s="852">
        <v>11.8968975</v>
      </c>
      <c r="BF26" s="852">
        <v>10.658248560000001</v>
      </c>
      <c r="BG26" s="852">
        <v>11.82102418</v>
      </c>
      <c r="BH26" s="852">
        <v>11.133240000000001</v>
      </c>
      <c r="BI26" s="852">
        <v>10.96782</v>
      </c>
      <c r="BJ26" s="352">
        <v>10.71139</v>
      </c>
      <c r="BK26" s="352">
        <v>11.08722</v>
      </c>
      <c r="BL26" s="352">
        <v>10.922890000000001</v>
      </c>
      <c r="BM26" s="352">
        <v>10.80293</v>
      </c>
      <c r="BN26" s="352">
        <v>11.13072</v>
      </c>
      <c r="BO26" s="352">
        <v>11.226330000000001</v>
      </c>
      <c r="BP26" s="352">
        <v>11.616239999999999</v>
      </c>
      <c r="BQ26" s="352">
        <v>11.6524</v>
      </c>
      <c r="BR26" s="352">
        <v>11.40821</v>
      </c>
      <c r="BS26" s="352">
        <v>11.44373</v>
      </c>
      <c r="BT26" s="352">
        <v>11.055020000000001</v>
      </c>
      <c r="BU26" s="352">
        <v>11.00975</v>
      </c>
      <c r="BV26" s="352">
        <v>10.83118</v>
      </c>
    </row>
    <row r="27" spans="1:74" ht="11.1" customHeight="1" x14ac:dyDescent="0.2">
      <c r="A27" s="606" t="s">
        <v>368</v>
      </c>
      <c r="B27" s="608" t="s">
        <v>1215</v>
      </c>
      <c r="C27" s="429">
        <v>8.3833811259999997</v>
      </c>
      <c r="D27" s="429">
        <v>7.8966408619999999</v>
      </c>
      <c r="E27" s="429">
        <v>8.681221592</v>
      </c>
      <c r="F27" s="429">
        <v>9.3982552819999992</v>
      </c>
      <c r="G27" s="429">
        <v>10.13003382</v>
      </c>
      <c r="H27" s="429">
        <v>10.65665386</v>
      </c>
      <c r="I27" s="429">
        <v>11.272505840000001</v>
      </c>
      <c r="J27" s="429">
        <v>12.614723270000001</v>
      </c>
      <c r="K27" s="429">
        <v>12.10135157</v>
      </c>
      <c r="L27" s="429">
        <v>12.14034098</v>
      </c>
      <c r="M27" s="429">
        <v>11.24155232</v>
      </c>
      <c r="N27" s="429">
        <v>12.20167752</v>
      </c>
      <c r="O27" s="429">
        <v>10.20441012</v>
      </c>
      <c r="P27" s="429">
        <v>10.13806896</v>
      </c>
      <c r="Q27" s="429">
        <v>10.81721697</v>
      </c>
      <c r="R27" s="429">
        <v>10.93628562</v>
      </c>
      <c r="S27" s="429">
        <v>13.74253145</v>
      </c>
      <c r="T27" s="429">
        <v>14.940721509999999</v>
      </c>
      <c r="U27" s="429">
        <v>16.056307279999999</v>
      </c>
      <c r="V27" s="429">
        <v>14.76848521</v>
      </c>
      <c r="W27" s="429">
        <v>15.64692237</v>
      </c>
      <c r="X27" s="429">
        <v>14.99273475</v>
      </c>
      <c r="Y27" s="429">
        <v>13.64193895</v>
      </c>
      <c r="Z27" s="429">
        <v>12.59290654</v>
      </c>
      <c r="AA27" s="429">
        <v>13.089246859999999</v>
      </c>
      <c r="AB27" s="429">
        <v>12.47434675</v>
      </c>
      <c r="AC27" s="429">
        <v>11.107217609999999</v>
      </c>
      <c r="AD27" s="429">
        <v>11.06119925</v>
      </c>
      <c r="AE27" s="429">
        <v>11.33326306</v>
      </c>
      <c r="AF27" s="429">
        <v>11.91028245</v>
      </c>
      <c r="AG27" s="429">
        <v>12.31571769</v>
      </c>
      <c r="AH27" s="429">
        <v>12.738302150000001</v>
      </c>
      <c r="AI27" s="429">
        <v>11.92854181</v>
      </c>
      <c r="AJ27" s="429">
        <v>11.75382196</v>
      </c>
      <c r="AK27" s="429">
        <v>11.353639360000001</v>
      </c>
      <c r="AL27" s="429">
        <v>10.351002490000001</v>
      </c>
      <c r="AM27" s="429">
        <v>9.4782261220000006</v>
      </c>
      <c r="AN27" s="429">
        <v>10.18762398</v>
      </c>
      <c r="AO27" s="429">
        <v>9.9945154630000008</v>
      </c>
      <c r="AP27" s="429">
        <v>9.6295596410000002</v>
      </c>
      <c r="AQ27" s="429">
        <v>9.9413449059999994</v>
      </c>
      <c r="AR27" s="429">
        <v>10.86787079</v>
      </c>
      <c r="AS27" s="429">
        <v>11.48387979</v>
      </c>
      <c r="AT27" s="429">
        <v>11.49654462</v>
      </c>
      <c r="AU27" s="429">
        <v>11.658354729999999</v>
      </c>
      <c r="AV27" s="429">
        <v>10.99596335</v>
      </c>
      <c r="AW27" s="429">
        <v>11.62226416</v>
      </c>
      <c r="AX27" s="429">
        <v>10.0847818</v>
      </c>
      <c r="AY27" s="852">
        <v>9.6345582299999997</v>
      </c>
      <c r="AZ27" s="852">
        <v>10.10968853</v>
      </c>
      <c r="BA27" s="852">
        <v>11.090481179999999</v>
      </c>
      <c r="BB27" s="852">
        <v>12.20314011</v>
      </c>
      <c r="BC27" s="852">
        <v>12.420794409999999</v>
      </c>
      <c r="BD27" s="852">
        <v>12.661605570000001</v>
      </c>
      <c r="BE27" s="852">
        <v>13.210042769999999</v>
      </c>
      <c r="BF27" s="852">
        <v>13.12928361</v>
      </c>
      <c r="BG27" s="852">
        <v>12.656752880000001</v>
      </c>
      <c r="BH27" s="852">
        <v>11.840260000000001</v>
      </c>
      <c r="BI27" s="852">
        <v>10.98001</v>
      </c>
      <c r="BJ27" s="352">
        <v>10.37341</v>
      </c>
      <c r="BK27" s="352">
        <v>10.493169999999999</v>
      </c>
      <c r="BL27" s="352">
        <v>10.28017</v>
      </c>
      <c r="BM27" s="352">
        <v>10.27643</v>
      </c>
      <c r="BN27" s="352">
        <v>10.57316</v>
      </c>
      <c r="BO27" s="352">
        <v>11.240539999999999</v>
      </c>
      <c r="BP27" s="352">
        <v>11.605969999999999</v>
      </c>
      <c r="BQ27" s="352">
        <v>11.856680000000001</v>
      </c>
      <c r="BR27" s="352">
        <v>11.92639</v>
      </c>
      <c r="BS27" s="352">
        <v>11.73324</v>
      </c>
      <c r="BT27" s="352">
        <v>11.36495</v>
      </c>
      <c r="BU27" s="352">
        <v>10.739100000000001</v>
      </c>
      <c r="BV27" s="352">
        <v>10.55617</v>
      </c>
    </row>
    <row r="28" spans="1:74" ht="11.1" customHeight="1" x14ac:dyDescent="0.2">
      <c r="A28" s="606" t="s">
        <v>369</v>
      </c>
      <c r="B28" s="608" t="s">
        <v>1216</v>
      </c>
      <c r="C28" s="429">
        <v>7.1304945450000004</v>
      </c>
      <c r="D28" s="429">
        <v>6.720499835</v>
      </c>
      <c r="E28" s="429">
        <v>6.9923404419999997</v>
      </c>
      <c r="F28" s="429">
        <v>8.0781770000000002</v>
      </c>
      <c r="G28" s="429">
        <v>8.8960797379999992</v>
      </c>
      <c r="H28" s="429">
        <v>9.1536704560000004</v>
      </c>
      <c r="I28" s="429">
        <v>9.733400262</v>
      </c>
      <c r="J28" s="429">
        <v>10.38383997</v>
      </c>
      <c r="K28" s="429">
        <v>10.485948390000001</v>
      </c>
      <c r="L28" s="429">
        <v>11.248307799999999</v>
      </c>
      <c r="M28" s="429">
        <v>10.92327175</v>
      </c>
      <c r="N28" s="429">
        <v>10.69880846</v>
      </c>
      <c r="O28" s="429">
        <v>9.8278372540000003</v>
      </c>
      <c r="P28" s="429">
        <v>9.9065385209999999</v>
      </c>
      <c r="Q28" s="429">
        <v>10.251046730000001</v>
      </c>
      <c r="R28" s="429">
        <v>11.593787450000001</v>
      </c>
      <c r="S28" s="429">
        <v>13.1316463</v>
      </c>
      <c r="T28" s="429">
        <v>13.75338095</v>
      </c>
      <c r="U28" s="429">
        <v>13.74712278</v>
      </c>
      <c r="V28" s="429">
        <v>15.38578547</v>
      </c>
      <c r="W28" s="429">
        <v>15.250153109999999</v>
      </c>
      <c r="X28" s="429">
        <v>14.234770279999999</v>
      </c>
      <c r="Y28" s="429">
        <v>12.39343311</v>
      </c>
      <c r="Z28" s="429">
        <v>12.21515389</v>
      </c>
      <c r="AA28" s="429">
        <v>12.2489188</v>
      </c>
      <c r="AB28" s="429">
        <v>11.24779801</v>
      </c>
      <c r="AC28" s="429">
        <v>10.179716279999999</v>
      </c>
      <c r="AD28" s="429">
        <v>10.168440029999999</v>
      </c>
      <c r="AE28" s="429">
        <v>9.8160838259999998</v>
      </c>
      <c r="AF28" s="429">
        <v>9.711547564</v>
      </c>
      <c r="AG28" s="429">
        <v>10.49881609</v>
      </c>
      <c r="AH28" s="429">
        <v>10.817889190000001</v>
      </c>
      <c r="AI28" s="429">
        <v>10.538191790000001</v>
      </c>
      <c r="AJ28" s="429">
        <v>10.37835767</v>
      </c>
      <c r="AK28" s="429">
        <v>10.044433639999999</v>
      </c>
      <c r="AL28" s="429">
        <v>9.5178027800000002</v>
      </c>
      <c r="AM28" s="429">
        <v>9.0549864259999993</v>
      </c>
      <c r="AN28" s="429">
        <v>9.2983288099999992</v>
      </c>
      <c r="AO28" s="429">
        <v>9.6085781309999998</v>
      </c>
      <c r="AP28" s="429">
        <v>9.5939321379999996</v>
      </c>
      <c r="AQ28" s="429">
        <v>9.7229216760000003</v>
      </c>
      <c r="AR28" s="429">
        <v>10.124427620000001</v>
      </c>
      <c r="AS28" s="429">
        <v>10.302208200000001</v>
      </c>
      <c r="AT28" s="429">
        <v>10.27731698</v>
      </c>
      <c r="AU28" s="429">
        <v>10.544784760000001</v>
      </c>
      <c r="AV28" s="429">
        <v>10.807066580000001</v>
      </c>
      <c r="AW28" s="429">
        <v>11.498821469999999</v>
      </c>
      <c r="AX28" s="429">
        <v>10.264474249999999</v>
      </c>
      <c r="AY28" s="852">
        <v>9.5216135249999994</v>
      </c>
      <c r="AZ28" s="852">
        <v>9.8295199629999992</v>
      </c>
      <c r="BA28" s="852">
        <v>10.50824325</v>
      </c>
      <c r="BB28" s="852">
        <v>11.197413839999999</v>
      </c>
      <c r="BC28" s="852">
        <v>11.67765496</v>
      </c>
      <c r="BD28" s="852">
        <v>11.705073280000001</v>
      </c>
      <c r="BE28" s="852">
        <v>12.555326190000001</v>
      </c>
      <c r="BF28" s="852">
        <v>12.54553928</v>
      </c>
      <c r="BG28" s="852">
        <v>12.53758376</v>
      </c>
      <c r="BH28" s="852">
        <v>11.94439</v>
      </c>
      <c r="BI28" s="852">
        <v>11.28065</v>
      </c>
      <c r="BJ28" s="352">
        <v>10.564539999999999</v>
      </c>
      <c r="BK28" s="352">
        <v>10.298249999999999</v>
      </c>
      <c r="BL28" s="352">
        <v>10.208019999999999</v>
      </c>
      <c r="BM28" s="352">
        <v>10.199909999999999</v>
      </c>
      <c r="BN28" s="352">
        <v>10.29927</v>
      </c>
      <c r="BO28" s="352">
        <v>10.58872</v>
      </c>
      <c r="BP28" s="352">
        <v>10.64423</v>
      </c>
      <c r="BQ28" s="352">
        <v>10.75343</v>
      </c>
      <c r="BR28" s="352">
        <v>11.12397</v>
      </c>
      <c r="BS28" s="352">
        <v>10.98264</v>
      </c>
      <c r="BT28" s="352">
        <v>10.75887</v>
      </c>
      <c r="BU28" s="352">
        <v>10.13842</v>
      </c>
      <c r="BV28" s="352">
        <v>9.7821239999999996</v>
      </c>
    </row>
    <row r="29" spans="1:74" ht="11.1" customHeight="1" x14ac:dyDescent="0.2">
      <c r="A29" s="606" t="s">
        <v>370</v>
      </c>
      <c r="B29" s="608" t="s">
        <v>1019</v>
      </c>
      <c r="C29" s="429">
        <v>6.3162185309999996</v>
      </c>
      <c r="D29" s="429">
        <v>6.4396238649999997</v>
      </c>
      <c r="E29" s="429">
        <v>6.6845224349999999</v>
      </c>
      <c r="F29" s="429">
        <v>7.293758811</v>
      </c>
      <c r="G29" s="429">
        <v>7.904771792</v>
      </c>
      <c r="H29" s="429">
        <v>8.1927177110000002</v>
      </c>
      <c r="I29" s="429">
        <v>8.8250513349999995</v>
      </c>
      <c r="J29" s="429">
        <v>9.3333240849999992</v>
      </c>
      <c r="K29" s="429">
        <v>9.2516607660000005</v>
      </c>
      <c r="L29" s="429">
        <v>8.9193223990000003</v>
      </c>
      <c r="M29" s="429">
        <v>8.9728967070000003</v>
      </c>
      <c r="N29" s="429">
        <v>8.9090215659999998</v>
      </c>
      <c r="O29" s="429">
        <v>8.6990917460000006</v>
      </c>
      <c r="P29" s="429">
        <v>8.7397308450000004</v>
      </c>
      <c r="Q29" s="429">
        <v>8.9040327880000003</v>
      </c>
      <c r="R29" s="429">
        <v>9.4654347730000001</v>
      </c>
      <c r="S29" s="429">
        <v>9.9358939199999998</v>
      </c>
      <c r="T29" s="429">
        <v>11.064650260000001</v>
      </c>
      <c r="U29" s="429">
        <v>12.471906799999999</v>
      </c>
      <c r="V29" s="429">
        <v>12.24442196</v>
      </c>
      <c r="W29" s="429">
        <v>12.83243502</v>
      </c>
      <c r="X29" s="429">
        <v>12.441986719999999</v>
      </c>
      <c r="Y29" s="429">
        <v>11.43785246</v>
      </c>
      <c r="Z29" s="429">
        <v>10.779455840000001</v>
      </c>
      <c r="AA29" s="429">
        <v>11.48044417</v>
      </c>
      <c r="AB29" s="429">
        <v>11.189934839999999</v>
      </c>
      <c r="AC29" s="429">
        <v>10.272899300000001</v>
      </c>
      <c r="AD29" s="429">
        <v>10.29419034</v>
      </c>
      <c r="AE29" s="429">
        <v>11.168273320000001</v>
      </c>
      <c r="AF29" s="429">
        <v>11.669803699999999</v>
      </c>
      <c r="AG29" s="429">
        <v>11.879480579999999</v>
      </c>
      <c r="AH29" s="429">
        <v>12.30884017</v>
      </c>
      <c r="AI29" s="429">
        <v>12.59038528</v>
      </c>
      <c r="AJ29" s="429">
        <v>11.2137441</v>
      </c>
      <c r="AK29" s="429">
        <v>10.7421232</v>
      </c>
      <c r="AL29" s="429">
        <v>10.585264</v>
      </c>
      <c r="AM29" s="429">
        <v>10.20878843</v>
      </c>
      <c r="AN29" s="429">
        <v>10.503919290000001</v>
      </c>
      <c r="AO29" s="429">
        <v>10.051988010000001</v>
      </c>
      <c r="AP29" s="429">
        <v>9.8991200569999993</v>
      </c>
      <c r="AQ29" s="429">
        <v>10.120288609999999</v>
      </c>
      <c r="AR29" s="429">
        <v>11.00108962</v>
      </c>
      <c r="AS29" s="429">
        <v>10.87200569</v>
      </c>
      <c r="AT29" s="429">
        <v>10.29179194</v>
      </c>
      <c r="AU29" s="429">
        <v>10.033465229999999</v>
      </c>
      <c r="AV29" s="429">
        <v>9.2523383250000002</v>
      </c>
      <c r="AW29" s="429">
        <v>8.1255897519999998</v>
      </c>
      <c r="AX29" s="429">
        <v>7.8574198490000002</v>
      </c>
      <c r="AY29" s="852">
        <v>8.1573229630000004</v>
      </c>
      <c r="AZ29" s="852">
        <v>7.9699834789999997</v>
      </c>
      <c r="BA29" s="852">
        <v>8.0278094240000009</v>
      </c>
      <c r="BB29" s="852">
        <v>8.0357110410000008</v>
      </c>
      <c r="BC29" s="852">
        <v>8.2239888239999992</v>
      </c>
      <c r="BD29" s="852">
        <v>8.9433737880000006</v>
      </c>
      <c r="BE29" s="852">
        <v>9.2977663079999999</v>
      </c>
      <c r="BF29" s="852">
        <v>9.1100813299999999</v>
      </c>
      <c r="BG29" s="852">
        <v>9.0259979030000004</v>
      </c>
      <c r="BH29" s="852">
        <v>8.3489339999999999</v>
      </c>
      <c r="BI29" s="852">
        <v>8.1761750000000006</v>
      </c>
      <c r="BJ29" s="352">
        <v>8.073931</v>
      </c>
      <c r="BK29" s="352">
        <v>8.2341040000000003</v>
      </c>
      <c r="BL29" s="352">
        <v>8.4979069999999997</v>
      </c>
      <c r="BM29" s="352">
        <v>8.6439529999999998</v>
      </c>
      <c r="BN29" s="352">
        <v>8.7389410000000005</v>
      </c>
      <c r="BO29" s="352">
        <v>9.1606570000000005</v>
      </c>
      <c r="BP29" s="352">
        <v>9.6514740000000003</v>
      </c>
      <c r="BQ29" s="352">
        <v>10.11412</v>
      </c>
      <c r="BR29" s="352">
        <v>10.140459999999999</v>
      </c>
      <c r="BS29" s="352">
        <v>10.122490000000001</v>
      </c>
      <c r="BT29" s="352">
        <v>9.4470949999999991</v>
      </c>
      <c r="BU29" s="352">
        <v>9.0579440000000009</v>
      </c>
      <c r="BV29" s="352">
        <v>8.9248159999999999</v>
      </c>
    </row>
    <row r="30" spans="1:74" ht="11.1" customHeight="1" x14ac:dyDescent="0.2">
      <c r="A30" s="606" t="s">
        <v>371</v>
      </c>
      <c r="B30" s="608" t="s">
        <v>1022</v>
      </c>
      <c r="C30" s="429">
        <v>10.6922891</v>
      </c>
      <c r="D30" s="429">
        <v>10.18378731</v>
      </c>
      <c r="E30" s="429">
        <v>10.695744210000001</v>
      </c>
      <c r="F30" s="429">
        <v>10.134786719999999</v>
      </c>
      <c r="G30" s="429">
        <v>10.1876584</v>
      </c>
      <c r="H30" s="429">
        <v>10.946551360000001</v>
      </c>
      <c r="I30" s="429">
        <v>11.51010512</v>
      </c>
      <c r="J30" s="429">
        <v>11.49288848</v>
      </c>
      <c r="K30" s="429">
        <v>11.171627279999999</v>
      </c>
      <c r="L30" s="429">
        <v>11.38645445</v>
      </c>
      <c r="M30" s="429">
        <v>12.101519659999999</v>
      </c>
      <c r="N30" s="429">
        <v>12.67618281</v>
      </c>
      <c r="O30" s="429">
        <v>13.430463270000001</v>
      </c>
      <c r="P30" s="429">
        <v>12.7061022</v>
      </c>
      <c r="Q30" s="429">
        <v>12.7945157</v>
      </c>
      <c r="R30" s="429">
        <v>12.47738713</v>
      </c>
      <c r="S30" s="429">
        <v>13.39840175</v>
      </c>
      <c r="T30" s="429">
        <v>15.64681144</v>
      </c>
      <c r="U30" s="429">
        <v>14.99781351</v>
      </c>
      <c r="V30" s="429">
        <v>15.861905910000001</v>
      </c>
      <c r="W30" s="429">
        <v>15.836411439999999</v>
      </c>
      <c r="X30" s="429">
        <v>13.850678520000001</v>
      </c>
      <c r="Y30" s="429">
        <v>13.681377210000001</v>
      </c>
      <c r="Z30" s="429">
        <v>15.397691610000001</v>
      </c>
      <c r="AA30" s="429">
        <v>18.949898510000001</v>
      </c>
      <c r="AB30" s="429">
        <v>18.451574300000001</v>
      </c>
      <c r="AC30" s="429">
        <v>16.25568006</v>
      </c>
      <c r="AD30" s="429">
        <v>13.654779339999999</v>
      </c>
      <c r="AE30" s="429">
        <v>12.930563080000001</v>
      </c>
      <c r="AF30" s="429">
        <v>13.126145770000001</v>
      </c>
      <c r="AG30" s="429">
        <v>13.848239189999999</v>
      </c>
      <c r="AH30" s="429">
        <v>14.57964003</v>
      </c>
      <c r="AI30" s="429">
        <v>14.302012</v>
      </c>
      <c r="AJ30" s="429">
        <v>13.432961840000001</v>
      </c>
      <c r="AK30" s="429">
        <v>14.414364340000001</v>
      </c>
      <c r="AL30" s="429">
        <v>14.668871409999999</v>
      </c>
      <c r="AM30" s="429">
        <v>13.38314222</v>
      </c>
      <c r="AN30" s="429">
        <v>14.52736487</v>
      </c>
      <c r="AO30" s="429">
        <v>14.21655208</v>
      </c>
      <c r="AP30" s="429">
        <v>12.5895767</v>
      </c>
      <c r="AQ30" s="429">
        <v>12.247660229999999</v>
      </c>
      <c r="AR30" s="429">
        <v>12.59350119</v>
      </c>
      <c r="AS30" s="429">
        <v>13.64521227</v>
      </c>
      <c r="AT30" s="429">
        <v>14.29704435</v>
      </c>
      <c r="AU30" s="429">
        <v>13.90246816</v>
      </c>
      <c r="AV30" s="429">
        <v>13.503246069999999</v>
      </c>
      <c r="AW30" s="429">
        <v>13.500032620000001</v>
      </c>
      <c r="AX30" s="429">
        <v>14.299956140000001</v>
      </c>
      <c r="AY30" s="852">
        <v>14.50943983</v>
      </c>
      <c r="AZ30" s="852">
        <v>15.460118939999999</v>
      </c>
      <c r="BA30" s="852">
        <v>15.69616868</v>
      </c>
      <c r="BB30" s="852">
        <v>15.01507879</v>
      </c>
      <c r="BC30" s="852">
        <v>14.879801690000001</v>
      </c>
      <c r="BD30" s="852">
        <v>15.225922000000001</v>
      </c>
      <c r="BE30" s="852">
        <v>16.546907610000002</v>
      </c>
      <c r="BF30" s="852">
        <v>16.310796249999999</v>
      </c>
      <c r="BG30" s="852">
        <v>15.307403000000001</v>
      </c>
      <c r="BH30" s="852">
        <v>14.27922</v>
      </c>
      <c r="BI30" s="852">
        <v>14.298019999999999</v>
      </c>
      <c r="BJ30" s="352">
        <v>14.711970000000001</v>
      </c>
      <c r="BK30" s="352">
        <v>15.0657</v>
      </c>
      <c r="BL30" s="352">
        <v>14.834300000000001</v>
      </c>
      <c r="BM30" s="352">
        <v>14.49912</v>
      </c>
      <c r="BN30" s="352">
        <v>13.701420000000001</v>
      </c>
      <c r="BO30" s="352">
        <v>13.37045</v>
      </c>
      <c r="BP30" s="352">
        <v>13.64</v>
      </c>
      <c r="BQ30" s="352">
        <v>13.73922</v>
      </c>
      <c r="BR30" s="352">
        <v>13.795400000000001</v>
      </c>
      <c r="BS30" s="352">
        <v>13.60439</v>
      </c>
      <c r="BT30" s="352">
        <v>12.92952</v>
      </c>
      <c r="BU30" s="352">
        <v>13.179690000000001</v>
      </c>
      <c r="BV30" s="352">
        <v>13.74358</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852"/>
      <c r="AZ31" s="852"/>
      <c r="BA31" s="852"/>
      <c r="BB31" s="852"/>
      <c r="BC31" s="852"/>
      <c r="BD31" s="852"/>
      <c r="BE31" s="852"/>
      <c r="BF31" s="852"/>
      <c r="BG31" s="852"/>
      <c r="BH31" s="852"/>
      <c r="BI31" s="852"/>
      <c r="BJ31" s="352"/>
      <c r="BK31" s="352"/>
      <c r="BL31" s="352"/>
      <c r="BM31" s="352"/>
      <c r="BN31" s="352"/>
      <c r="BO31" s="352"/>
      <c r="BP31" s="352"/>
      <c r="BQ31" s="352"/>
      <c r="BR31" s="352"/>
      <c r="BS31" s="352"/>
      <c r="BT31" s="352"/>
      <c r="BU31" s="352"/>
      <c r="BV31" s="352"/>
    </row>
    <row r="32" spans="1:74" ht="11.1" customHeight="1" x14ac:dyDescent="0.2">
      <c r="A32" s="606"/>
      <c r="B32" s="44" t="s">
        <v>1218</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889"/>
      <c r="AZ32" s="889"/>
      <c r="BA32" s="889"/>
      <c r="BB32" s="889"/>
      <c r="BC32" s="889"/>
      <c r="BD32" s="889"/>
      <c r="BE32" s="889"/>
      <c r="BF32" s="889"/>
      <c r="BG32" s="889"/>
      <c r="BH32" s="889"/>
      <c r="BI32" s="889"/>
      <c r="BJ32" s="617"/>
      <c r="BK32" s="617"/>
      <c r="BL32" s="617"/>
      <c r="BM32" s="617"/>
      <c r="BN32" s="617"/>
      <c r="BO32" s="617"/>
      <c r="BP32" s="617"/>
      <c r="BQ32" s="617"/>
      <c r="BR32" s="617"/>
      <c r="BS32" s="617"/>
      <c r="BT32" s="617"/>
      <c r="BU32" s="617"/>
      <c r="BV32" s="617"/>
    </row>
    <row r="33" spans="1:74" ht="11.1" customHeight="1" x14ac:dyDescent="0.2">
      <c r="A33" s="606" t="s">
        <v>382</v>
      </c>
      <c r="B33" s="578" t="s">
        <v>1158</v>
      </c>
      <c r="C33" s="429">
        <v>4.04</v>
      </c>
      <c r="D33" s="429">
        <v>9.32</v>
      </c>
      <c r="E33" s="429">
        <v>4.41</v>
      </c>
      <c r="F33" s="429">
        <v>4</v>
      </c>
      <c r="G33" s="429">
        <v>4.1100000000000003</v>
      </c>
      <c r="H33" s="429">
        <v>4.16</v>
      </c>
      <c r="I33" s="429">
        <v>4.6900000000000004</v>
      </c>
      <c r="J33" s="429">
        <v>4.95</v>
      </c>
      <c r="K33" s="429">
        <v>5.42</v>
      </c>
      <c r="L33" s="429">
        <v>6.61</v>
      </c>
      <c r="M33" s="429">
        <v>6.9</v>
      </c>
      <c r="N33" s="429">
        <v>6.77</v>
      </c>
      <c r="O33" s="429">
        <v>6.49</v>
      </c>
      <c r="P33" s="429">
        <v>7.34</v>
      </c>
      <c r="Q33" s="429">
        <v>6.2</v>
      </c>
      <c r="R33" s="429">
        <v>6.7</v>
      </c>
      <c r="S33" s="429">
        <v>8.11</v>
      </c>
      <c r="T33" s="429">
        <v>9.34</v>
      </c>
      <c r="U33" s="429">
        <v>7.89</v>
      </c>
      <c r="V33" s="429">
        <v>9.44</v>
      </c>
      <c r="W33" s="429">
        <v>9.6199999999999992</v>
      </c>
      <c r="X33" s="429">
        <v>7.18</v>
      </c>
      <c r="Y33" s="429">
        <v>6.76</v>
      </c>
      <c r="Z33" s="429">
        <v>8.08</v>
      </c>
      <c r="AA33" s="429">
        <v>7.18</v>
      </c>
      <c r="AB33" s="429">
        <v>5.95</v>
      </c>
      <c r="AC33" s="429">
        <v>5</v>
      </c>
      <c r="AD33" s="429">
        <v>4.04</v>
      </c>
      <c r="AE33" s="429">
        <v>3.54</v>
      </c>
      <c r="AF33" s="429">
        <v>3.52</v>
      </c>
      <c r="AG33" s="429">
        <v>3.84</v>
      </c>
      <c r="AH33" s="429">
        <v>3.8</v>
      </c>
      <c r="AI33" s="429">
        <v>3.81</v>
      </c>
      <c r="AJ33" s="429">
        <v>4.05</v>
      </c>
      <c r="AK33" s="429">
        <v>4.3499999999999996</v>
      </c>
      <c r="AL33" s="429">
        <v>4.4800000000000004</v>
      </c>
      <c r="AM33" s="429">
        <v>5.05</v>
      </c>
      <c r="AN33" s="429">
        <v>4.8</v>
      </c>
      <c r="AO33" s="429">
        <v>3.76</v>
      </c>
      <c r="AP33" s="429">
        <v>3.35</v>
      </c>
      <c r="AQ33" s="429">
        <v>3.18</v>
      </c>
      <c r="AR33" s="429">
        <v>3.7</v>
      </c>
      <c r="AS33" s="429">
        <v>3.61</v>
      </c>
      <c r="AT33" s="429">
        <v>3.1</v>
      </c>
      <c r="AU33" s="429">
        <v>3.28</v>
      </c>
      <c r="AV33" s="429">
        <v>3.81</v>
      </c>
      <c r="AW33" s="429">
        <v>3.92</v>
      </c>
      <c r="AX33" s="429">
        <v>5.05</v>
      </c>
      <c r="AY33" s="852">
        <v>5.84</v>
      </c>
      <c r="AZ33" s="852">
        <v>5.73</v>
      </c>
      <c r="BA33" s="852">
        <v>5.48</v>
      </c>
      <c r="BB33" s="852">
        <v>5.08</v>
      </c>
      <c r="BC33" s="852">
        <v>4.49</v>
      </c>
      <c r="BD33" s="852">
        <v>4.46</v>
      </c>
      <c r="BE33" s="852">
        <v>4.41</v>
      </c>
      <c r="BF33" s="852">
        <v>4.26</v>
      </c>
      <c r="BG33" s="852">
        <v>4.21</v>
      </c>
      <c r="BH33" s="852">
        <v>4.0471110000000001</v>
      </c>
      <c r="BI33" s="852">
        <v>4.8114549999999996</v>
      </c>
      <c r="BJ33" s="352">
        <v>5.6635070000000001</v>
      </c>
      <c r="BK33" s="352">
        <v>6.010713</v>
      </c>
      <c r="BL33" s="352">
        <v>5.9831849999999998</v>
      </c>
      <c r="BM33" s="352">
        <v>4.8223820000000002</v>
      </c>
      <c r="BN33" s="352">
        <v>4.2490759999999996</v>
      </c>
      <c r="BO33" s="352">
        <v>4.0761810000000001</v>
      </c>
      <c r="BP33" s="352">
        <v>4.2510409999999998</v>
      </c>
      <c r="BQ33" s="352">
        <v>4.3200180000000001</v>
      </c>
      <c r="BR33" s="352">
        <v>4.5644830000000001</v>
      </c>
      <c r="BS33" s="352">
        <v>4.7772360000000003</v>
      </c>
      <c r="BT33" s="352">
        <v>4.9520720000000003</v>
      </c>
      <c r="BU33" s="352">
        <v>5.2709799999999998</v>
      </c>
      <c r="BV33" s="352">
        <v>5.9036099999999996</v>
      </c>
    </row>
    <row r="34" spans="1:74" ht="11.1" customHeight="1" x14ac:dyDescent="0.2">
      <c r="A34" s="606" t="s">
        <v>373</v>
      </c>
      <c r="B34" s="608" t="s">
        <v>1012</v>
      </c>
      <c r="C34" s="429">
        <v>8.5593811100000003</v>
      </c>
      <c r="D34" s="429">
        <v>8.6349696070000004</v>
      </c>
      <c r="E34" s="429">
        <v>8.5967861259999996</v>
      </c>
      <c r="F34" s="429">
        <v>9.2332481990000002</v>
      </c>
      <c r="G34" s="429">
        <v>7.3902471629999997</v>
      </c>
      <c r="H34" s="429">
        <v>7.2276907169999998</v>
      </c>
      <c r="I34" s="429">
        <v>7.7015564230000004</v>
      </c>
      <c r="J34" s="429">
        <v>7.8138020949999998</v>
      </c>
      <c r="K34" s="429">
        <v>8.0469864770000008</v>
      </c>
      <c r="L34" s="429">
        <v>9.7312417020000002</v>
      </c>
      <c r="M34" s="429">
        <v>9.6522667940000009</v>
      </c>
      <c r="N34" s="429">
        <v>10.63642611</v>
      </c>
      <c r="O34" s="429">
        <v>11.00897878</v>
      </c>
      <c r="P34" s="429">
        <v>11.32070068</v>
      </c>
      <c r="Q34" s="429">
        <v>11.491026740000001</v>
      </c>
      <c r="R34" s="429">
        <v>11.959529590000001</v>
      </c>
      <c r="S34" s="429">
        <v>12.441995390000001</v>
      </c>
      <c r="T34" s="429">
        <v>12.048922259999999</v>
      </c>
      <c r="U34" s="429">
        <v>12.119040630000001</v>
      </c>
      <c r="V34" s="429">
        <v>12.099851470000001</v>
      </c>
      <c r="W34" s="429">
        <v>12.425444430000001</v>
      </c>
      <c r="X34" s="429">
        <v>12.508778209999999</v>
      </c>
      <c r="Y34" s="429">
        <v>13.42479848</v>
      </c>
      <c r="Z34" s="429">
        <v>14.328362329999999</v>
      </c>
      <c r="AA34" s="429">
        <v>13.90073226</v>
      </c>
      <c r="AB34" s="429">
        <v>13.82624201</v>
      </c>
      <c r="AC34" s="429">
        <v>12.65563124</v>
      </c>
      <c r="AD34" s="429">
        <v>11.671962969999999</v>
      </c>
      <c r="AE34" s="429">
        <v>9.1452634039999996</v>
      </c>
      <c r="AF34" s="429">
        <v>8.6844870660000009</v>
      </c>
      <c r="AG34" s="429">
        <v>7.4531387730000001</v>
      </c>
      <c r="AH34" s="429">
        <v>8.0291364900000008</v>
      </c>
      <c r="AI34" s="429">
        <v>7.994162083</v>
      </c>
      <c r="AJ34" s="429">
        <v>7.4958733180000001</v>
      </c>
      <c r="AK34" s="429">
        <v>8.6628570739999997</v>
      </c>
      <c r="AL34" s="429">
        <v>10.791217189999999</v>
      </c>
      <c r="AM34" s="429">
        <v>11.39824265</v>
      </c>
      <c r="AN34" s="429">
        <v>10.88450572</v>
      </c>
      <c r="AO34" s="429">
        <v>11.14264869</v>
      </c>
      <c r="AP34" s="429">
        <v>11.24808024</v>
      </c>
      <c r="AQ34" s="429">
        <v>9.7440861810000001</v>
      </c>
      <c r="AR34" s="429">
        <v>7.0557374780000002</v>
      </c>
      <c r="AS34" s="429">
        <v>6.9497965349999999</v>
      </c>
      <c r="AT34" s="429">
        <v>7.0274442449999999</v>
      </c>
      <c r="AU34" s="429">
        <v>7.111074737</v>
      </c>
      <c r="AV34" s="429">
        <v>7.0803123250000004</v>
      </c>
      <c r="AW34" s="429">
        <v>9.3446495580000004</v>
      </c>
      <c r="AX34" s="429">
        <v>11.10658175</v>
      </c>
      <c r="AY34" s="852">
        <v>10.99514989</v>
      </c>
      <c r="AZ34" s="852">
        <v>12.04278161</v>
      </c>
      <c r="BA34" s="852">
        <v>12.20451415</v>
      </c>
      <c r="BB34" s="852">
        <v>12.2594148</v>
      </c>
      <c r="BC34" s="852">
        <v>9.8645453310000004</v>
      </c>
      <c r="BD34" s="852">
        <v>9.5720306649999998</v>
      </c>
      <c r="BE34" s="852">
        <v>8.5712206609999999</v>
      </c>
      <c r="BF34" s="852">
        <v>8.0806821929999995</v>
      </c>
      <c r="BG34" s="852">
        <v>8.5922159810000007</v>
      </c>
      <c r="BH34" s="852">
        <v>8.4533950000000004</v>
      </c>
      <c r="BI34" s="852">
        <v>9.3118630000000007</v>
      </c>
      <c r="BJ34" s="352">
        <v>10.5421</v>
      </c>
      <c r="BK34" s="352">
        <v>10.865220000000001</v>
      </c>
      <c r="BL34" s="352">
        <v>11.10388</v>
      </c>
      <c r="BM34" s="352">
        <v>11.021800000000001</v>
      </c>
      <c r="BN34" s="352">
        <v>10.995369999999999</v>
      </c>
      <c r="BO34" s="352">
        <v>9.7867730000000002</v>
      </c>
      <c r="BP34" s="352">
        <v>8.9984350000000006</v>
      </c>
      <c r="BQ34" s="352">
        <v>8.6577099999999998</v>
      </c>
      <c r="BR34" s="352">
        <v>8.691376</v>
      </c>
      <c r="BS34" s="352">
        <v>8.658944</v>
      </c>
      <c r="BT34" s="352">
        <v>8.7311370000000004</v>
      </c>
      <c r="BU34" s="352">
        <v>9.6547129999999992</v>
      </c>
      <c r="BV34" s="352">
        <v>10.86135</v>
      </c>
    </row>
    <row r="35" spans="1:74" ht="11.1" customHeight="1" x14ac:dyDescent="0.2">
      <c r="A35" s="606" t="s">
        <v>374</v>
      </c>
      <c r="B35" s="609" t="s">
        <v>1013</v>
      </c>
      <c r="C35" s="429">
        <v>8.3309569569999997</v>
      </c>
      <c r="D35" s="429">
        <v>7.8195629999999996</v>
      </c>
      <c r="E35" s="429">
        <v>8.5221090390000001</v>
      </c>
      <c r="F35" s="429">
        <v>7.9518272960000003</v>
      </c>
      <c r="G35" s="429">
        <v>7.8560939589999998</v>
      </c>
      <c r="H35" s="429">
        <v>7.3598468160000001</v>
      </c>
      <c r="I35" s="429">
        <v>8.0330099409999995</v>
      </c>
      <c r="J35" s="429">
        <v>8.1636796950000008</v>
      </c>
      <c r="K35" s="429">
        <v>8.8131961560000001</v>
      </c>
      <c r="L35" s="429">
        <v>10.54386819</v>
      </c>
      <c r="M35" s="429">
        <v>10.84653711</v>
      </c>
      <c r="N35" s="429">
        <v>11.434008950000001</v>
      </c>
      <c r="O35" s="429">
        <v>10.78499848</v>
      </c>
      <c r="P35" s="429">
        <v>10.47440344</v>
      </c>
      <c r="Q35" s="429">
        <v>10.47890991</v>
      </c>
      <c r="R35" s="429">
        <v>9.9497636239999991</v>
      </c>
      <c r="S35" s="429">
        <v>11.11401612</v>
      </c>
      <c r="T35" s="429">
        <v>11.97106943</v>
      </c>
      <c r="U35" s="429">
        <v>11.56923025</v>
      </c>
      <c r="V35" s="429">
        <v>11.93023071</v>
      </c>
      <c r="W35" s="429">
        <v>12.27594416</v>
      </c>
      <c r="X35" s="429">
        <v>12.1905397</v>
      </c>
      <c r="Y35" s="429">
        <v>12.169512210000001</v>
      </c>
      <c r="Z35" s="429">
        <v>12.545056949999999</v>
      </c>
      <c r="AA35" s="429">
        <v>12.928790299999999</v>
      </c>
      <c r="AB35" s="429">
        <v>11.98395245</v>
      </c>
      <c r="AC35" s="429">
        <v>10.82305186</v>
      </c>
      <c r="AD35" s="429">
        <v>9.5018098470000005</v>
      </c>
      <c r="AE35" s="429">
        <v>8.5776749219999999</v>
      </c>
      <c r="AF35" s="429">
        <v>8.1785717449999993</v>
      </c>
      <c r="AG35" s="429">
        <v>7.7490446830000002</v>
      </c>
      <c r="AH35" s="429">
        <v>7.6173777610000002</v>
      </c>
      <c r="AI35" s="429">
        <v>8.0071523879999997</v>
      </c>
      <c r="AJ35" s="429">
        <v>8.7998278770000002</v>
      </c>
      <c r="AK35" s="429">
        <v>8.9122384399999994</v>
      </c>
      <c r="AL35" s="429">
        <v>9.8722071590000002</v>
      </c>
      <c r="AM35" s="429">
        <v>10.033416600000001</v>
      </c>
      <c r="AN35" s="429">
        <v>9.8382200120000007</v>
      </c>
      <c r="AO35" s="429">
        <v>9.846799571</v>
      </c>
      <c r="AP35" s="429">
        <v>9.1329528240000002</v>
      </c>
      <c r="AQ35" s="429">
        <v>8.7803245190000005</v>
      </c>
      <c r="AR35" s="429">
        <v>9.0191996069999991</v>
      </c>
      <c r="AS35" s="429">
        <v>9.971362203</v>
      </c>
      <c r="AT35" s="429">
        <v>7.4308299770000001</v>
      </c>
      <c r="AU35" s="429">
        <v>7.3218076849999996</v>
      </c>
      <c r="AV35" s="429">
        <v>8.3396845479999993</v>
      </c>
      <c r="AW35" s="429">
        <v>9.1091121160000004</v>
      </c>
      <c r="AX35" s="429">
        <v>10.373019129999999</v>
      </c>
      <c r="AY35" s="852">
        <v>10.832449840000001</v>
      </c>
      <c r="AZ35" s="852">
        <v>11.178544540000001</v>
      </c>
      <c r="BA35" s="852">
        <v>11.66629734</v>
      </c>
      <c r="BB35" s="852">
        <v>11.14866161</v>
      </c>
      <c r="BC35" s="852">
        <v>11.78677667</v>
      </c>
      <c r="BD35" s="852">
        <v>10.246288099999999</v>
      </c>
      <c r="BE35" s="852">
        <v>11.07054166</v>
      </c>
      <c r="BF35" s="852">
        <v>10.182944320000001</v>
      </c>
      <c r="BG35" s="852">
        <v>9.8770703869999998</v>
      </c>
      <c r="BH35" s="852">
        <v>9.7498919999999991</v>
      </c>
      <c r="BI35" s="852">
        <v>9.8830709999999993</v>
      </c>
      <c r="BJ35" s="352">
        <v>10.425560000000001</v>
      </c>
      <c r="BK35" s="352">
        <v>10.60618</v>
      </c>
      <c r="BL35" s="352">
        <v>10.617330000000001</v>
      </c>
      <c r="BM35" s="352">
        <v>10.46843</v>
      </c>
      <c r="BN35" s="352">
        <v>9.6399329999999992</v>
      </c>
      <c r="BO35" s="352">
        <v>9.360633</v>
      </c>
      <c r="BP35" s="352">
        <v>9.1929259999999999</v>
      </c>
      <c r="BQ35" s="352">
        <v>9.2727920000000008</v>
      </c>
      <c r="BR35" s="352">
        <v>8.9396450000000005</v>
      </c>
      <c r="BS35" s="352">
        <v>9.146191</v>
      </c>
      <c r="BT35" s="352">
        <v>9.3252349999999993</v>
      </c>
      <c r="BU35" s="352">
        <v>9.6113180000000007</v>
      </c>
      <c r="BV35" s="352">
        <v>10.21096</v>
      </c>
    </row>
    <row r="36" spans="1:74" ht="11.1" customHeight="1" x14ac:dyDescent="0.2">
      <c r="A36" s="606" t="s">
        <v>375</v>
      </c>
      <c r="B36" s="608" t="s">
        <v>1213</v>
      </c>
      <c r="C36" s="429">
        <v>5.3872708080000002</v>
      </c>
      <c r="D36" s="429">
        <v>5.5093912850000004</v>
      </c>
      <c r="E36" s="429">
        <v>6.0725575660000004</v>
      </c>
      <c r="F36" s="429">
        <v>8.4779014309999994</v>
      </c>
      <c r="G36" s="429">
        <v>8.260187921</v>
      </c>
      <c r="H36" s="429">
        <v>9.5854699060000002</v>
      </c>
      <c r="I36" s="429">
        <v>7.992096621</v>
      </c>
      <c r="J36" s="429">
        <v>8.9136780909999995</v>
      </c>
      <c r="K36" s="429">
        <v>8.4786355049999997</v>
      </c>
      <c r="L36" s="429">
        <v>8.2957888020000006</v>
      </c>
      <c r="M36" s="429">
        <v>8.7581925199999997</v>
      </c>
      <c r="N36" s="429">
        <v>7.7585067240000001</v>
      </c>
      <c r="O36" s="429">
        <v>7.6891072530000004</v>
      </c>
      <c r="P36" s="429">
        <v>7.8243280559999997</v>
      </c>
      <c r="Q36" s="429">
        <v>7.3414589289999999</v>
      </c>
      <c r="R36" s="429">
        <v>8.0676270060000004</v>
      </c>
      <c r="S36" s="429">
        <v>9.5079328190000005</v>
      </c>
      <c r="T36" s="429">
        <v>9.6810651009999997</v>
      </c>
      <c r="U36" s="429">
        <v>8.7576695089999994</v>
      </c>
      <c r="V36" s="429">
        <v>11.819888239999999</v>
      </c>
      <c r="W36" s="429">
        <v>11.71892119</v>
      </c>
      <c r="X36" s="429">
        <v>9.8739851769999998</v>
      </c>
      <c r="Y36" s="429">
        <v>10.458762249999999</v>
      </c>
      <c r="Z36" s="429">
        <v>10.35376808</v>
      </c>
      <c r="AA36" s="429">
        <v>9.5465122289999993</v>
      </c>
      <c r="AB36" s="429">
        <v>8.9875297740000004</v>
      </c>
      <c r="AC36" s="429">
        <v>7.8439530020000001</v>
      </c>
      <c r="AD36" s="429">
        <v>6.2436126979999997</v>
      </c>
      <c r="AE36" s="429">
        <v>6.2499367269999997</v>
      </c>
      <c r="AF36" s="429">
        <v>7.0321491759999999</v>
      </c>
      <c r="AG36" s="429">
        <v>6.4561317340000004</v>
      </c>
      <c r="AH36" s="429">
        <v>6.4863562549999996</v>
      </c>
      <c r="AI36" s="429">
        <v>7.0247425669999997</v>
      </c>
      <c r="AJ36" s="429">
        <v>5.9403992529999998</v>
      </c>
      <c r="AK36" s="429">
        <v>5.7969024869999997</v>
      </c>
      <c r="AL36" s="429">
        <v>6.2471320090000004</v>
      </c>
      <c r="AM36" s="429">
        <v>5.89569308</v>
      </c>
      <c r="AN36" s="429">
        <v>7.0562619050000004</v>
      </c>
      <c r="AO36" s="429">
        <v>6.1408310479999999</v>
      </c>
      <c r="AP36" s="429">
        <v>6.0672819960000002</v>
      </c>
      <c r="AQ36" s="429">
        <v>5.8826949879999999</v>
      </c>
      <c r="AR36" s="429">
        <v>6.7641312200000003</v>
      </c>
      <c r="AS36" s="429">
        <v>6.2312531809999996</v>
      </c>
      <c r="AT36" s="429">
        <v>5.5737958880000003</v>
      </c>
      <c r="AU36" s="429">
        <v>6.0748061580000003</v>
      </c>
      <c r="AV36" s="429">
        <v>5.733756498</v>
      </c>
      <c r="AW36" s="429">
        <v>6.3493410480000003</v>
      </c>
      <c r="AX36" s="429">
        <v>6.4243030609999998</v>
      </c>
      <c r="AY36" s="852">
        <v>6.5906283219999997</v>
      </c>
      <c r="AZ36" s="852">
        <v>6.8849364130000001</v>
      </c>
      <c r="BA36" s="852">
        <v>7.306960943</v>
      </c>
      <c r="BB36" s="852">
        <v>7.9369874170000001</v>
      </c>
      <c r="BC36" s="852">
        <v>7.3140141200000004</v>
      </c>
      <c r="BD36" s="852">
        <v>6.7814303990000004</v>
      </c>
      <c r="BE36" s="852">
        <v>7.0982853510000004</v>
      </c>
      <c r="BF36" s="852">
        <v>6.779221894</v>
      </c>
      <c r="BG36" s="852">
        <v>6.6526279070000003</v>
      </c>
      <c r="BH36" s="852">
        <v>6.0785960000000001</v>
      </c>
      <c r="BI36" s="852">
        <v>6.5229359999999996</v>
      </c>
      <c r="BJ36" s="352">
        <v>6.9199339999999996</v>
      </c>
      <c r="BK36" s="352">
        <v>7.1389009999999997</v>
      </c>
      <c r="BL36" s="352">
        <v>7.4655519999999997</v>
      </c>
      <c r="BM36" s="352">
        <v>7.2604620000000004</v>
      </c>
      <c r="BN36" s="352">
        <v>7.2345420000000003</v>
      </c>
      <c r="BO36" s="352">
        <v>6.9838690000000003</v>
      </c>
      <c r="BP36" s="352">
        <v>7.1798520000000003</v>
      </c>
      <c r="BQ36" s="352">
        <v>6.7776180000000004</v>
      </c>
      <c r="BR36" s="352">
        <v>7.3215659999999998</v>
      </c>
      <c r="BS36" s="352">
        <v>7.2832400000000002</v>
      </c>
      <c r="BT36" s="352">
        <v>6.8639469999999996</v>
      </c>
      <c r="BU36" s="352">
        <v>7.2716450000000004</v>
      </c>
      <c r="BV36" s="352">
        <v>7.5332660000000002</v>
      </c>
    </row>
    <row r="37" spans="1:74" ht="11.1" customHeight="1" x14ac:dyDescent="0.2">
      <c r="A37" s="606" t="s">
        <v>376</v>
      </c>
      <c r="B37" s="608" t="s">
        <v>1214</v>
      </c>
      <c r="C37" s="429">
        <v>4.409113305</v>
      </c>
      <c r="D37" s="429">
        <v>5.0099230940000004</v>
      </c>
      <c r="E37" s="429">
        <v>5.329201769</v>
      </c>
      <c r="F37" s="429">
        <v>4.5172006380000003</v>
      </c>
      <c r="G37" s="429">
        <v>4.7309369610000003</v>
      </c>
      <c r="H37" s="429">
        <v>4.5757877870000003</v>
      </c>
      <c r="I37" s="429">
        <v>5.0995497920000004</v>
      </c>
      <c r="J37" s="429">
        <v>5.49311566</v>
      </c>
      <c r="K37" s="429">
        <v>5.8779110589999997</v>
      </c>
      <c r="L37" s="429">
        <v>6.921601656</v>
      </c>
      <c r="M37" s="429">
        <v>7.0308873790000002</v>
      </c>
      <c r="N37" s="429">
        <v>6.9626215680000003</v>
      </c>
      <c r="O37" s="429">
        <v>7.7770420419999997</v>
      </c>
      <c r="P37" s="429">
        <v>7.8188434510000002</v>
      </c>
      <c r="Q37" s="429">
        <v>7.1652250139999998</v>
      </c>
      <c r="R37" s="429">
        <v>6.9073959010000001</v>
      </c>
      <c r="S37" s="429">
        <v>8.1732676580000003</v>
      </c>
      <c r="T37" s="429">
        <v>9.5111280130000004</v>
      </c>
      <c r="U37" s="429">
        <v>8.4338501899999994</v>
      </c>
      <c r="V37" s="429">
        <v>9.0806304719999993</v>
      </c>
      <c r="W37" s="429">
        <v>9.7692414329999995</v>
      </c>
      <c r="X37" s="429">
        <v>7.8601494409999999</v>
      </c>
      <c r="Y37" s="429">
        <v>7.5834997350000002</v>
      </c>
      <c r="Z37" s="429">
        <v>9.0024519129999998</v>
      </c>
      <c r="AA37" s="429">
        <v>9.6913789549999994</v>
      </c>
      <c r="AB37" s="429">
        <v>8.9562624129999993</v>
      </c>
      <c r="AC37" s="429">
        <v>7.1510019380000003</v>
      </c>
      <c r="AD37" s="429">
        <v>5.5014694149999999</v>
      </c>
      <c r="AE37" s="429">
        <v>4.6204498709999999</v>
      </c>
      <c r="AF37" s="429">
        <v>3.9776453759999999</v>
      </c>
      <c r="AG37" s="429">
        <v>4.2430805349999998</v>
      </c>
      <c r="AH37" s="429">
        <v>4.6659410570000004</v>
      </c>
      <c r="AI37" s="429">
        <v>5.0831300300000004</v>
      </c>
      <c r="AJ37" s="429">
        <v>4.8026026899999996</v>
      </c>
      <c r="AK37" s="429">
        <v>4.759490317</v>
      </c>
      <c r="AL37" s="429">
        <v>5.2140418220000004</v>
      </c>
      <c r="AM37" s="429">
        <v>5.7721085800000003</v>
      </c>
      <c r="AN37" s="429">
        <v>5.864733931</v>
      </c>
      <c r="AO37" s="429">
        <v>4.4252093500000003</v>
      </c>
      <c r="AP37" s="429">
        <v>3.777034859</v>
      </c>
      <c r="AQ37" s="429">
        <v>3.3142770690000001</v>
      </c>
      <c r="AR37" s="429">
        <v>3.3741794540000001</v>
      </c>
      <c r="AS37" s="429">
        <v>3.7900678430000001</v>
      </c>
      <c r="AT37" s="429">
        <v>3.525123266</v>
      </c>
      <c r="AU37" s="429">
        <v>3.3969956350000001</v>
      </c>
      <c r="AV37" s="429">
        <v>4.0414076720000001</v>
      </c>
      <c r="AW37" s="429">
        <v>4.577635677</v>
      </c>
      <c r="AX37" s="429">
        <v>5.8141404860000003</v>
      </c>
      <c r="AY37" s="852">
        <v>6.6776994109999999</v>
      </c>
      <c r="AZ37" s="852">
        <v>6.6856316060000003</v>
      </c>
      <c r="BA37" s="852">
        <v>5.998030355</v>
      </c>
      <c r="BB37" s="852">
        <v>5.4826239809999997</v>
      </c>
      <c r="BC37" s="852">
        <v>4.7654964409999998</v>
      </c>
      <c r="BD37" s="852">
        <v>4.8491544710000003</v>
      </c>
      <c r="BE37" s="852">
        <v>4.8820170760000003</v>
      </c>
      <c r="BF37" s="852">
        <v>4.7505349360000002</v>
      </c>
      <c r="BG37" s="852">
        <v>5.3936246959999998</v>
      </c>
      <c r="BH37" s="852">
        <v>5.1169589999999996</v>
      </c>
      <c r="BI37" s="852">
        <v>5.5083450000000003</v>
      </c>
      <c r="BJ37" s="352">
        <v>6.2397499999999999</v>
      </c>
      <c r="BK37" s="352">
        <v>6.8081500000000004</v>
      </c>
      <c r="BL37" s="352">
        <v>7.0154699999999997</v>
      </c>
      <c r="BM37" s="352">
        <v>6.3497690000000002</v>
      </c>
      <c r="BN37" s="352">
        <v>5.5811169999999999</v>
      </c>
      <c r="BO37" s="352">
        <v>5.2369519999999996</v>
      </c>
      <c r="BP37" s="352">
        <v>5.1098990000000004</v>
      </c>
      <c r="BQ37" s="352">
        <v>5.0390379999999997</v>
      </c>
      <c r="BR37" s="352">
        <v>5.2238150000000001</v>
      </c>
      <c r="BS37" s="352">
        <v>5.5177250000000004</v>
      </c>
      <c r="BT37" s="352">
        <v>5.5683020000000001</v>
      </c>
      <c r="BU37" s="352">
        <v>5.9933610000000002</v>
      </c>
      <c r="BV37" s="352">
        <v>6.6152059999999997</v>
      </c>
    </row>
    <row r="38" spans="1:74" ht="11.1" customHeight="1" x14ac:dyDescent="0.2">
      <c r="A38" s="606" t="s">
        <v>377</v>
      </c>
      <c r="B38" s="608" t="s">
        <v>1071</v>
      </c>
      <c r="C38" s="429">
        <v>4.6543540319999996</v>
      </c>
      <c r="D38" s="429">
        <v>5.131279009</v>
      </c>
      <c r="E38" s="429">
        <v>4.876354879</v>
      </c>
      <c r="F38" s="429">
        <v>4.4571889770000004</v>
      </c>
      <c r="G38" s="429">
        <v>4.5711673470000003</v>
      </c>
      <c r="H38" s="429">
        <v>4.7352126309999996</v>
      </c>
      <c r="I38" s="429">
        <v>5.7138586059999996</v>
      </c>
      <c r="J38" s="429">
        <v>5.355786986</v>
      </c>
      <c r="K38" s="429">
        <v>5.9103287949999999</v>
      </c>
      <c r="L38" s="429">
        <v>7.010494016</v>
      </c>
      <c r="M38" s="429">
        <v>7.4820798469999996</v>
      </c>
      <c r="N38" s="429">
        <v>7.5478422800000002</v>
      </c>
      <c r="O38" s="429">
        <v>6.9757675529999998</v>
      </c>
      <c r="P38" s="429">
        <v>7.6589342550000001</v>
      </c>
      <c r="Q38" s="429">
        <v>7.081516025</v>
      </c>
      <c r="R38" s="429">
        <v>7.1384153660000003</v>
      </c>
      <c r="S38" s="429">
        <v>8.5018382849999998</v>
      </c>
      <c r="T38" s="429">
        <v>10.26607778</v>
      </c>
      <c r="U38" s="429">
        <v>9.3217285830000005</v>
      </c>
      <c r="V38" s="429">
        <v>11.603543070000001</v>
      </c>
      <c r="W38" s="429">
        <v>11.45738323</v>
      </c>
      <c r="X38" s="429">
        <v>9.0440991799999999</v>
      </c>
      <c r="Y38" s="429">
        <v>8.2600386290000003</v>
      </c>
      <c r="Z38" s="429">
        <v>9.2606512090000006</v>
      </c>
      <c r="AA38" s="429">
        <v>8.7203176399999993</v>
      </c>
      <c r="AB38" s="429">
        <v>6.3110869730000001</v>
      </c>
      <c r="AC38" s="429">
        <v>5.7135532900000001</v>
      </c>
      <c r="AD38" s="429">
        <v>5.1304985060000003</v>
      </c>
      <c r="AE38" s="429">
        <v>4.689529608</v>
      </c>
      <c r="AF38" s="429">
        <v>4.4436397200000002</v>
      </c>
      <c r="AG38" s="429">
        <v>5.3235554379999996</v>
      </c>
      <c r="AH38" s="429">
        <v>4.8363940430000003</v>
      </c>
      <c r="AI38" s="429">
        <v>4.8512577459999999</v>
      </c>
      <c r="AJ38" s="429">
        <v>5.2228428100000004</v>
      </c>
      <c r="AK38" s="429">
        <v>5.4502302250000003</v>
      </c>
      <c r="AL38" s="429">
        <v>5.4948884969999998</v>
      </c>
      <c r="AM38" s="429">
        <v>5.6453635899999997</v>
      </c>
      <c r="AN38" s="429">
        <v>5.2588408869999999</v>
      </c>
      <c r="AO38" s="429">
        <v>4.6967523790000003</v>
      </c>
      <c r="AP38" s="429">
        <v>4.2870571430000002</v>
      </c>
      <c r="AQ38" s="429">
        <v>4.1666151070000002</v>
      </c>
      <c r="AR38" s="429">
        <v>5.2006966549999998</v>
      </c>
      <c r="AS38" s="429">
        <v>4.8772117030000004</v>
      </c>
      <c r="AT38" s="429">
        <v>4.4899351379999999</v>
      </c>
      <c r="AU38" s="429">
        <v>4.6231221729999996</v>
      </c>
      <c r="AV38" s="429">
        <v>4.8551620870000001</v>
      </c>
      <c r="AW38" s="429">
        <v>5.1624178399999998</v>
      </c>
      <c r="AX38" s="429">
        <v>5.5251602059999998</v>
      </c>
      <c r="AY38" s="852">
        <v>6.5260460330000001</v>
      </c>
      <c r="AZ38" s="852">
        <v>6.0274168760000002</v>
      </c>
      <c r="BA38" s="852">
        <v>6.6632735199999997</v>
      </c>
      <c r="BB38" s="852">
        <v>6.1969270559999998</v>
      </c>
      <c r="BC38" s="852">
        <v>5.8894264439999997</v>
      </c>
      <c r="BD38" s="852">
        <v>5.965534678</v>
      </c>
      <c r="BE38" s="852">
        <v>5.9478882720000001</v>
      </c>
      <c r="BF38" s="852">
        <v>5.8670677339999999</v>
      </c>
      <c r="BG38" s="852">
        <v>5.8401472930000002</v>
      </c>
      <c r="BH38" s="852">
        <v>5.3772909999999996</v>
      </c>
      <c r="BI38" s="852">
        <v>5.857145</v>
      </c>
      <c r="BJ38" s="352">
        <v>6.7581090000000001</v>
      </c>
      <c r="BK38" s="352">
        <v>7.199166</v>
      </c>
      <c r="BL38" s="352">
        <v>7.0130840000000001</v>
      </c>
      <c r="BM38" s="352">
        <v>6.4537620000000002</v>
      </c>
      <c r="BN38" s="352">
        <v>5.8726599999999998</v>
      </c>
      <c r="BO38" s="352">
        <v>5.5668680000000004</v>
      </c>
      <c r="BP38" s="352">
        <v>5.5747520000000002</v>
      </c>
      <c r="BQ38" s="352">
        <v>5.7113610000000001</v>
      </c>
      <c r="BR38" s="352">
        <v>5.8678860000000004</v>
      </c>
      <c r="BS38" s="352">
        <v>6.1192000000000002</v>
      </c>
      <c r="BT38" s="352">
        <v>6.065588</v>
      </c>
      <c r="BU38" s="352">
        <v>6.4985860000000004</v>
      </c>
      <c r="BV38" s="352">
        <v>7.1794919999999998</v>
      </c>
    </row>
    <row r="39" spans="1:74" ht="11.1" customHeight="1" x14ac:dyDescent="0.2">
      <c r="A39" s="606" t="s">
        <v>378</v>
      </c>
      <c r="B39" s="608" t="s">
        <v>1215</v>
      </c>
      <c r="C39" s="429">
        <v>4.2695433859999996</v>
      </c>
      <c r="D39" s="429">
        <v>4.8636465739999997</v>
      </c>
      <c r="E39" s="429">
        <v>4.376347225</v>
      </c>
      <c r="F39" s="429">
        <v>3.9512345459999998</v>
      </c>
      <c r="G39" s="429">
        <v>4.0712936700000002</v>
      </c>
      <c r="H39" s="429">
        <v>4.2058396790000003</v>
      </c>
      <c r="I39" s="429">
        <v>4.7388228620000001</v>
      </c>
      <c r="J39" s="429">
        <v>4.9219985160000004</v>
      </c>
      <c r="K39" s="429">
        <v>5.6818308139999996</v>
      </c>
      <c r="L39" s="429">
        <v>6.7816829140000001</v>
      </c>
      <c r="M39" s="429">
        <v>7.0605710899999998</v>
      </c>
      <c r="N39" s="429">
        <v>6.7595025350000002</v>
      </c>
      <c r="O39" s="429">
        <v>5.7572607849999997</v>
      </c>
      <c r="P39" s="429">
        <v>7.0038415909999996</v>
      </c>
      <c r="Q39" s="429">
        <v>5.9849402420000004</v>
      </c>
      <c r="R39" s="429">
        <v>6.8085438810000003</v>
      </c>
      <c r="S39" s="429">
        <v>8.4991659080000002</v>
      </c>
      <c r="T39" s="429">
        <v>9.6426298339999992</v>
      </c>
      <c r="U39" s="429">
        <v>8.9632944349999999</v>
      </c>
      <c r="V39" s="429">
        <v>10.9615689</v>
      </c>
      <c r="W39" s="429">
        <v>10.373072130000001</v>
      </c>
      <c r="X39" s="429">
        <v>7.9038241830000002</v>
      </c>
      <c r="Y39" s="429">
        <v>6.9992363769999999</v>
      </c>
      <c r="Z39" s="429">
        <v>8.0309569169999993</v>
      </c>
      <c r="AA39" s="429">
        <v>7.2592169799999997</v>
      </c>
      <c r="AB39" s="429">
        <v>5.7946863620000002</v>
      </c>
      <c r="AC39" s="429">
        <v>4.9779612520000001</v>
      </c>
      <c r="AD39" s="429">
        <v>4.3168282199999997</v>
      </c>
      <c r="AE39" s="429">
        <v>4.0224668389999998</v>
      </c>
      <c r="AF39" s="429">
        <v>4.0200960830000003</v>
      </c>
      <c r="AG39" s="429">
        <v>4.6374510569999998</v>
      </c>
      <c r="AH39" s="429">
        <v>4.4091501290000004</v>
      </c>
      <c r="AI39" s="429">
        <v>4.4581982780000002</v>
      </c>
      <c r="AJ39" s="429">
        <v>4.5539913209999998</v>
      </c>
      <c r="AK39" s="429">
        <v>4.9365611290000002</v>
      </c>
      <c r="AL39" s="429">
        <v>4.7859017750000001</v>
      </c>
      <c r="AM39" s="429">
        <v>5.3530523429999999</v>
      </c>
      <c r="AN39" s="429">
        <v>4.6413013269999999</v>
      </c>
      <c r="AO39" s="429">
        <v>3.5380849379999999</v>
      </c>
      <c r="AP39" s="429">
        <v>3.3740127900000001</v>
      </c>
      <c r="AQ39" s="429">
        <v>3.5094540190000001</v>
      </c>
      <c r="AR39" s="429">
        <v>4.465707546</v>
      </c>
      <c r="AS39" s="429">
        <v>4.2798943999999999</v>
      </c>
      <c r="AT39" s="429">
        <v>3.6664507770000001</v>
      </c>
      <c r="AU39" s="429">
        <v>3.739930824</v>
      </c>
      <c r="AV39" s="429">
        <v>4.1748352820000001</v>
      </c>
      <c r="AW39" s="429">
        <v>4.2078993240000004</v>
      </c>
      <c r="AX39" s="429">
        <v>5.3931664320000001</v>
      </c>
      <c r="AY39" s="852">
        <v>6.0480869400000001</v>
      </c>
      <c r="AZ39" s="852">
        <v>5.9593741099999997</v>
      </c>
      <c r="BA39" s="852">
        <v>5.803839698</v>
      </c>
      <c r="BB39" s="852">
        <v>5.5014427570000004</v>
      </c>
      <c r="BC39" s="852">
        <v>4.7982201450000002</v>
      </c>
      <c r="BD39" s="852">
        <v>5.0193895749999999</v>
      </c>
      <c r="BE39" s="852">
        <v>5.0299862729999996</v>
      </c>
      <c r="BF39" s="852">
        <v>4.9082826270000002</v>
      </c>
      <c r="BG39" s="852">
        <v>4.6884778420000002</v>
      </c>
      <c r="BH39" s="852">
        <v>4.5592009999999998</v>
      </c>
      <c r="BI39" s="852">
        <v>5.1904630000000003</v>
      </c>
      <c r="BJ39" s="352">
        <v>6.1391609999999996</v>
      </c>
      <c r="BK39" s="352">
        <v>6.4662119999999996</v>
      </c>
      <c r="BL39" s="352">
        <v>6.5263239999999998</v>
      </c>
      <c r="BM39" s="352">
        <v>5.7232469999999998</v>
      </c>
      <c r="BN39" s="352">
        <v>5.1031180000000003</v>
      </c>
      <c r="BO39" s="352">
        <v>4.8646390000000004</v>
      </c>
      <c r="BP39" s="352">
        <v>4.8661000000000003</v>
      </c>
      <c r="BQ39" s="352">
        <v>5.0107520000000001</v>
      </c>
      <c r="BR39" s="352">
        <v>5.2850380000000001</v>
      </c>
      <c r="BS39" s="352">
        <v>5.4412180000000001</v>
      </c>
      <c r="BT39" s="352">
        <v>5.5305080000000002</v>
      </c>
      <c r="BU39" s="352">
        <v>5.9257600000000004</v>
      </c>
      <c r="BV39" s="352">
        <v>6.5368659999999998</v>
      </c>
    </row>
    <row r="40" spans="1:74" ht="11.1" customHeight="1" x14ac:dyDescent="0.2">
      <c r="A40" s="606" t="s">
        <v>379</v>
      </c>
      <c r="B40" s="608" t="s">
        <v>1216</v>
      </c>
      <c r="C40" s="429">
        <v>2.8723048370000002</v>
      </c>
      <c r="D40" s="429">
        <v>14.74684484</v>
      </c>
      <c r="E40" s="429">
        <v>3.1675985259999999</v>
      </c>
      <c r="F40" s="429">
        <v>2.9594307959999999</v>
      </c>
      <c r="G40" s="429">
        <v>3.3781507130000001</v>
      </c>
      <c r="H40" s="429">
        <v>3.519277878</v>
      </c>
      <c r="I40" s="429">
        <v>4.1148999469999996</v>
      </c>
      <c r="J40" s="429">
        <v>4.457547237</v>
      </c>
      <c r="K40" s="429">
        <v>4.8907066229999998</v>
      </c>
      <c r="L40" s="429">
        <v>6.184757126</v>
      </c>
      <c r="M40" s="429">
        <v>6.3611014709999996</v>
      </c>
      <c r="N40" s="429">
        <v>5.781374832</v>
      </c>
      <c r="O40" s="429">
        <v>5.0491678320000002</v>
      </c>
      <c r="P40" s="429">
        <v>6.3497755590000002</v>
      </c>
      <c r="Q40" s="429">
        <v>4.8401131819999996</v>
      </c>
      <c r="R40" s="429">
        <v>5.7779039939999999</v>
      </c>
      <c r="S40" s="429">
        <v>7.516501281</v>
      </c>
      <c r="T40" s="429">
        <v>8.9380587059999996</v>
      </c>
      <c r="U40" s="429">
        <v>6.9744036810000001</v>
      </c>
      <c r="V40" s="429">
        <v>8.548841736</v>
      </c>
      <c r="W40" s="429">
        <v>8.9150328069999993</v>
      </c>
      <c r="X40" s="429">
        <v>5.7781336589999999</v>
      </c>
      <c r="Y40" s="429">
        <v>4.9502166369999996</v>
      </c>
      <c r="Z40" s="429">
        <v>6.2669252560000004</v>
      </c>
      <c r="AA40" s="429">
        <v>4.2543107109999996</v>
      </c>
      <c r="AB40" s="429">
        <v>2.755079174</v>
      </c>
      <c r="AC40" s="429">
        <v>2.3393483310000001</v>
      </c>
      <c r="AD40" s="429">
        <v>1.9622300619999999</v>
      </c>
      <c r="AE40" s="429">
        <v>1.9666227970000001</v>
      </c>
      <c r="AF40" s="429">
        <v>2.170008535</v>
      </c>
      <c r="AG40" s="429">
        <v>2.57089561</v>
      </c>
      <c r="AH40" s="429">
        <v>2.5141630899999998</v>
      </c>
      <c r="AI40" s="429">
        <v>2.4789073660000001</v>
      </c>
      <c r="AJ40" s="429">
        <v>2.5286882500000001</v>
      </c>
      <c r="AK40" s="429">
        <v>2.6654807549999999</v>
      </c>
      <c r="AL40" s="429">
        <v>2.4926604029999999</v>
      </c>
      <c r="AM40" s="429">
        <v>3.2112560600000002</v>
      </c>
      <c r="AN40" s="429">
        <v>2.6576306010000001</v>
      </c>
      <c r="AO40" s="429">
        <v>1.740318042</v>
      </c>
      <c r="AP40" s="429">
        <v>1.6991690820000001</v>
      </c>
      <c r="AQ40" s="429">
        <v>1.8666133570000001</v>
      </c>
      <c r="AR40" s="429">
        <v>2.5904963830000001</v>
      </c>
      <c r="AS40" s="429">
        <v>2.5794525089999998</v>
      </c>
      <c r="AT40" s="429">
        <v>1.9514536010000001</v>
      </c>
      <c r="AU40" s="429">
        <v>2.1473638839999998</v>
      </c>
      <c r="AV40" s="429">
        <v>2.5844754700000001</v>
      </c>
      <c r="AW40" s="429">
        <v>2.290935347</v>
      </c>
      <c r="AX40" s="429">
        <v>3.6304531849999999</v>
      </c>
      <c r="AY40" s="852">
        <v>4.3383723390000002</v>
      </c>
      <c r="AZ40" s="852">
        <v>3.8922534010000001</v>
      </c>
      <c r="BA40" s="852">
        <v>3.7941859010000001</v>
      </c>
      <c r="BB40" s="852">
        <v>3.5415615919999999</v>
      </c>
      <c r="BC40" s="852">
        <v>3.2144662039999998</v>
      </c>
      <c r="BD40" s="852">
        <v>3.2670905509999999</v>
      </c>
      <c r="BE40" s="852">
        <v>3.308548724</v>
      </c>
      <c r="BF40" s="852">
        <v>3.1254444399999999</v>
      </c>
      <c r="BG40" s="852">
        <v>3.0761864320000001</v>
      </c>
      <c r="BH40" s="852">
        <v>3.3775249999999999</v>
      </c>
      <c r="BI40" s="852">
        <v>4.2171839999999996</v>
      </c>
      <c r="BJ40" s="352">
        <v>5.019037</v>
      </c>
      <c r="BK40" s="352">
        <v>5.2781250000000002</v>
      </c>
      <c r="BL40" s="352">
        <v>5.1876360000000004</v>
      </c>
      <c r="BM40" s="352">
        <v>3.8448329999999999</v>
      </c>
      <c r="BN40" s="352">
        <v>3.3827219999999998</v>
      </c>
      <c r="BO40" s="352">
        <v>3.4032809999999998</v>
      </c>
      <c r="BP40" s="352">
        <v>3.7096049999999998</v>
      </c>
      <c r="BQ40" s="352">
        <v>3.8280409999999998</v>
      </c>
      <c r="BR40" s="352">
        <v>4.0708169999999999</v>
      </c>
      <c r="BS40" s="352">
        <v>4.310225</v>
      </c>
      <c r="BT40" s="352">
        <v>4.4243069999999998</v>
      </c>
      <c r="BU40" s="352">
        <v>4.6523950000000003</v>
      </c>
      <c r="BV40" s="352">
        <v>5.2200629999999997</v>
      </c>
    </row>
    <row r="41" spans="1:74" ht="11.1" customHeight="1" x14ac:dyDescent="0.2">
      <c r="A41" s="606" t="s">
        <v>380</v>
      </c>
      <c r="B41" s="608" t="s">
        <v>1019</v>
      </c>
      <c r="C41" s="429">
        <v>5.0021056479999997</v>
      </c>
      <c r="D41" s="429">
        <v>5.3730570970000002</v>
      </c>
      <c r="E41" s="429">
        <v>5.3638622839999996</v>
      </c>
      <c r="F41" s="429">
        <v>4.8720761430000001</v>
      </c>
      <c r="G41" s="429">
        <v>5.8309664950000002</v>
      </c>
      <c r="H41" s="429">
        <v>6.1154465350000002</v>
      </c>
      <c r="I41" s="429">
        <v>6.6503531430000002</v>
      </c>
      <c r="J41" s="429">
        <v>7.0447145320000004</v>
      </c>
      <c r="K41" s="429">
        <v>7.2058991600000004</v>
      </c>
      <c r="L41" s="429">
        <v>7.9136971799999998</v>
      </c>
      <c r="M41" s="429">
        <v>7.7555283859999999</v>
      </c>
      <c r="N41" s="429">
        <v>7.4536516840000004</v>
      </c>
      <c r="O41" s="429">
        <v>7.1602144460000003</v>
      </c>
      <c r="P41" s="429">
        <v>7.0585979380000001</v>
      </c>
      <c r="Q41" s="429">
        <v>7.1561222679999998</v>
      </c>
      <c r="R41" s="429">
        <v>7.5409309469999997</v>
      </c>
      <c r="S41" s="429">
        <v>8.5225541059999994</v>
      </c>
      <c r="T41" s="429">
        <v>9.3160411060000001</v>
      </c>
      <c r="U41" s="429">
        <v>10.408437920000001</v>
      </c>
      <c r="V41" s="429">
        <v>10.233477479999999</v>
      </c>
      <c r="W41" s="429">
        <v>10.72198732</v>
      </c>
      <c r="X41" s="429">
        <v>11.00017555</v>
      </c>
      <c r="Y41" s="429">
        <v>10.23907326</v>
      </c>
      <c r="Z41" s="429">
        <v>8.905815467</v>
      </c>
      <c r="AA41" s="429">
        <v>10.52671363</v>
      </c>
      <c r="AB41" s="429">
        <v>8.3832863969999991</v>
      </c>
      <c r="AC41" s="429">
        <v>7.4955031080000003</v>
      </c>
      <c r="AD41" s="429">
        <v>7.4304162199999997</v>
      </c>
      <c r="AE41" s="429">
        <v>7.7236150019999998</v>
      </c>
      <c r="AF41" s="429">
        <v>7.8845905639999998</v>
      </c>
      <c r="AG41" s="429">
        <v>7.8685654720000002</v>
      </c>
      <c r="AH41" s="429">
        <v>7.912026676</v>
      </c>
      <c r="AI41" s="429">
        <v>8.2885488380000005</v>
      </c>
      <c r="AJ41" s="429">
        <v>8.8675576679999999</v>
      </c>
      <c r="AK41" s="429">
        <v>7.9966808289999998</v>
      </c>
      <c r="AL41" s="429">
        <v>7.9484484120000003</v>
      </c>
      <c r="AM41" s="429">
        <v>7.5005084850000001</v>
      </c>
      <c r="AN41" s="429">
        <v>9.0305204850000003</v>
      </c>
      <c r="AO41" s="429">
        <v>7.3361576959999999</v>
      </c>
      <c r="AP41" s="429">
        <v>7.2255156730000003</v>
      </c>
      <c r="AQ41" s="429">
        <v>6.6864218419999997</v>
      </c>
      <c r="AR41" s="429">
        <v>6.5313004140000004</v>
      </c>
      <c r="AS41" s="429">
        <v>6.5839278070000002</v>
      </c>
      <c r="AT41" s="429">
        <v>6.1698962489999998</v>
      </c>
      <c r="AU41" s="429">
        <v>6.0519369449999996</v>
      </c>
      <c r="AV41" s="429">
        <v>6.1561871049999999</v>
      </c>
      <c r="AW41" s="429">
        <v>5.9632075589999998</v>
      </c>
      <c r="AX41" s="429">
        <v>5.8672194700000002</v>
      </c>
      <c r="AY41" s="852">
        <v>6.1883999789999997</v>
      </c>
      <c r="AZ41" s="852">
        <v>6.2704676770000001</v>
      </c>
      <c r="BA41" s="852">
        <v>6.3014054430000002</v>
      </c>
      <c r="BB41" s="852">
        <v>5.9119895910000002</v>
      </c>
      <c r="BC41" s="852">
        <v>6.3417666370000001</v>
      </c>
      <c r="BD41" s="852">
        <v>6.9744404920000003</v>
      </c>
      <c r="BE41" s="852">
        <v>6.955154845</v>
      </c>
      <c r="BF41" s="852">
        <v>7.0450496759999996</v>
      </c>
      <c r="BG41" s="852">
        <v>6.7784740460000004</v>
      </c>
      <c r="BH41" s="852">
        <v>7.118811</v>
      </c>
      <c r="BI41" s="852">
        <v>6.6366680000000002</v>
      </c>
      <c r="BJ41" s="352">
        <v>6.5604050000000003</v>
      </c>
      <c r="BK41" s="352">
        <v>6.9909949999999998</v>
      </c>
      <c r="BL41" s="352">
        <v>7.1366170000000002</v>
      </c>
      <c r="BM41" s="352">
        <v>6.9923830000000002</v>
      </c>
      <c r="BN41" s="352">
        <v>6.8016690000000004</v>
      </c>
      <c r="BO41" s="352">
        <v>6.9226669999999997</v>
      </c>
      <c r="BP41" s="352">
        <v>7.1429029999999996</v>
      </c>
      <c r="BQ41" s="352">
        <v>7.3373520000000001</v>
      </c>
      <c r="BR41" s="352">
        <v>7.2418779999999998</v>
      </c>
      <c r="BS41" s="352">
        <v>7.1864090000000003</v>
      </c>
      <c r="BT41" s="352">
        <v>7.641216</v>
      </c>
      <c r="BU41" s="352">
        <v>7.1765059999999998</v>
      </c>
      <c r="BV41" s="352">
        <v>7.0583840000000002</v>
      </c>
    </row>
    <row r="42" spans="1:74" ht="11.1" customHeight="1" x14ac:dyDescent="0.2">
      <c r="A42" s="606" t="s">
        <v>381</v>
      </c>
      <c r="B42" s="611" t="s">
        <v>1022</v>
      </c>
      <c r="C42" s="431">
        <v>8.2546907940000001</v>
      </c>
      <c r="D42" s="431">
        <v>7.88562429</v>
      </c>
      <c r="E42" s="431">
        <v>8.093121</v>
      </c>
      <c r="F42" s="431">
        <v>7.2302968549999997</v>
      </c>
      <c r="G42" s="431">
        <v>6.8137596419999999</v>
      </c>
      <c r="H42" s="431">
        <v>7.1066563839999999</v>
      </c>
      <c r="I42" s="431">
        <v>7.616874814</v>
      </c>
      <c r="J42" s="431">
        <v>7.451704393</v>
      </c>
      <c r="K42" s="431">
        <v>7.7326344469999997</v>
      </c>
      <c r="L42" s="431">
        <v>8.3984671110000004</v>
      </c>
      <c r="M42" s="431">
        <v>8.4401703870000002</v>
      </c>
      <c r="N42" s="431">
        <v>9.0801906339999992</v>
      </c>
      <c r="O42" s="431">
        <v>8.9380134739999999</v>
      </c>
      <c r="P42" s="431">
        <v>8.9585161339999999</v>
      </c>
      <c r="Q42" s="431">
        <v>8.5705956959999998</v>
      </c>
      <c r="R42" s="431">
        <v>8.5534340180000008</v>
      </c>
      <c r="S42" s="431">
        <v>8.9323315589999996</v>
      </c>
      <c r="T42" s="431">
        <v>9.7361638179999996</v>
      </c>
      <c r="U42" s="431">
        <v>9.3566242939999995</v>
      </c>
      <c r="V42" s="431">
        <v>9.861158026</v>
      </c>
      <c r="W42" s="431">
        <v>9.5932929849999997</v>
      </c>
      <c r="X42" s="431">
        <v>8.7992511199999992</v>
      </c>
      <c r="Y42" s="431">
        <v>9.2314210849999991</v>
      </c>
      <c r="Z42" s="431">
        <v>10.08315135</v>
      </c>
      <c r="AA42" s="431">
        <v>11.41558687</v>
      </c>
      <c r="AB42" s="431">
        <v>11.97315652</v>
      </c>
      <c r="AC42" s="431">
        <v>10.25022966</v>
      </c>
      <c r="AD42" s="431">
        <v>9.0007241530000002</v>
      </c>
      <c r="AE42" s="431">
        <v>8.1713141119999992</v>
      </c>
      <c r="AF42" s="431">
        <v>7.9354233460000003</v>
      </c>
      <c r="AG42" s="431">
        <v>7.9069522939999999</v>
      </c>
      <c r="AH42" s="431">
        <v>8.5208386189999992</v>
      </c>
      <c r="AI42" s="431">
        <v>8.2945913210000004</v>
      </c>
      <c r="AJ42" s="431">
        <v>8.513803717</v>
      </c>
      <c r="AK42" s="431">
        <v>9.0084182429999995</v>
      </c>
      <c r="AL42" s="431">
        <v>8.7185606619999998</v>
      </c>
      <c r="AM42" s="431">
        <v>8.7313273010000003</v>
      </c>
      <c r="AN42" s="431">
        <v>8.8913653289999992</v>
      </c>
      <c r="AO42" s="431">
        <v>8.8463710740000003</v>
      </c>
      <c r="AP42" s="431">
        <v>7.6109269460000002</v>
      </c>
      <c r="AQ42" s="431">
        <v>6.9467915299999996</v>
      </c>
      <c r="AR42" s="431">
        <v>7.1977629619999997</v>
      </c>
      <c r="AS42" s="431">
        <v>7.3897694649999996</v>
      </c>
      <c r="AT42" s="431">
        <v>7.58683145</v>
      </c>
      <c r="AU42" s="431">
        <v>7.7174693149999998</v>
      </c>
      <c r="AV42" s="431">
        <v>8.2415463770000006</v>
      </c>
      <c r="AW42" s="431">
        <v>8.413052252</v>
      </c>
      <c r="AX42" s="431">
        <v>8.7631779010000006</v>
      </c>
      <c r="AY42" s="865">
        <v>8.9255526649999997</v>
      </c>
      <c r="AZ42" s="865">
        <v>9.1431291530000003</v>
      </c>
      <c r="BA42" s="865">
        <v>9.1145670509999999</v>
      </c>
      <c r="BB42" s="865">
        <v>8.6427149770000007</v>
      </c>
      <c r="BC42" s="865">
        <v>7.9103925449999997</v>
      </c>
      <c r="BD42" s="865">
        <v>7.9987354870000003</v>
      </c>
      <c r="BE42" s="865">
        <v>8.6285885639999993</v>
      </c>
      <c r="BF42" s="865">
        <v>8.2875480800000005</v>
      </c>
      <c r="BG42" s="865">
        <v>8.2551724279999998</v>
      </c>
      <c r="BH42" s="865">
        <v>8.0307239999999993</v>
      </c>
      <c r="BI42" s="865">
        <v>8.1521329999999992</v>
      </c>
      <c r="BJ42" s="378">
        <v>8.8886149999999997</v>
      </c>
      <c r="BK42" s="378">
        <v>9.1266630000000006</v>
      </c>
      <c r="BL42" s="378">
        <v>9.1484050000000003</v>
      </c>
      <c r="BM42" s="378">
        <v>8.8858080000000008</v>
      </c>
      <c r="BN42" s="378">
        <v>8.1556130000000007</v>
      </c>
      <c r="BO42" s="378">
        <v>7.5924719999999999</v>
      </c>
      <c r="BP42" s="378">
        <v>7.6763409999999999</v>
      </c>
      <c r="BQ42" s="378">
        <v>7.6765030000000003</v>
      </c>
      <c r="BR42" s="378">
        <v>7.84579</v>
      </c>
      <c r="BS42" s="378">
        <v>7.7211489999999996</v>
      </c>
      <c r="BT42" s="378">
        <v>7.6733919999999998</v>
      </c>
      <c r="BU42" s="378">
        <v>7.8910770000000001</v>
      </c>
      <c r="BV42" s="378">
        <v>8.6727190000000007</v>
      </c>
    </row>
    <row r="43" spans="1:74" s="115" customFormat="1" ht="12" customHeight="1" x14ac:dyDescent="0.2">
      <c r="A43" s="98"/>
      <c r="B43" s="1047" t="s">
        <v>1577</v>
      </c>
      <c r="C43" s="1028"/>
      <c r="D43" s="1028"/>
      <c r="E43" s="1028"/>
      <c r="F43" s="1028"/>
      <c r="G43" s="1028"/>
      <c r="H43" s="1028"/>
      <c r="I43" s="1028"/>
      <c r="J43" s="1028"/>
      <c r="K43" s="1028"/>
      <c r="L43" s="1028"/>
      <c r="M43" s="1028"/>
      <c r="N43" s="1028"/>
      <c r="O43" s="1028"/>
      <c r="P43" s="1028"/>
      <c r="Q43" s="1028"/>
      <c r="AY43" s="665"/>
      <c r="AZ43" s="665"/>
      <c r="BA43" s="665"/>
      <c r="BB43" s="665"/>
      <c r="BC43" s="665"/>
      <c r="BD43" s="665"/>
      <c r="BE43" s="665"/>
      <c r="BF43" s="665"/>
      <c r="BG43" s="665"/>
      <c r="BH43" s="665"/>
      <c r="BI43" s="665"/>
      <c r="BJ43" s="211"/>
    </row>
    <row r="44" spans="1:74" s="336" customFormat="1" ht="12"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
      <c r="A45" s="172"/>
      <c r="B45" s="978" t="str">
        <f>Dates!$G$2</f>
        <v>EIA completed modeling and analysis for this report on Thursday, December 4, 2025.</v>
      </c>
      <c r="C45" s="965"/>
      <c r="D45" s="965"/>
      <c r="E45" s="965"/>
      <c r="F45" s="965"/>
      <c r="G45" s="965"/>
      <c r="H45" s="965"/>
      <c r="I45" s="965"/>
      <c r="J45" s="965"/>
      <c r="K45" s="965"/>
      <c r="L45" s="965"/>
      <c r="M45" s="965"/>
      <c r="N45" s="965"/>
      <c r="O45" s="965"/>
      <c r="P45" s="965"/>
      <c r="Q45" s="965"/>
      <c r="AY45" s="666"/>
      <c r="AZ45" s="666"/>
      <c r="BA45" s="666"/>
      <c r="BB45" s="666"/>
      <c r="BC45" s="666"/>
      <c r="BD45" s="666"/>
      <c r="BE45" s="666"/>
      <c r="BF45" s="666"/>
      <c r="BG45" s="666"/>
      <c r="BH45" s="666"/>
      <c r="BI45" s="666"/>
      <c r="BJ45" s="212"/>
    </row>
    <row r="46" spans="1:74" s="173" customFormat="1" ht="12" customHeight="1" x14ac:dyDescent="0.2">
      <c r="A46" s="172"/>
      <c r="B46" s="973" t="s">
        <v>483</v>
      </c>
      <c r="C46" s="965"/>
      <c r="D46" s="965"/>
      <c r="E46" s="965"/>
      <c r="F46" s="965"/>
      <c r="G46" s="965"/>
      <c r="H46" s="965"/>
      <c r="I46" s="965"/>
      <c r="J46" s="965"/>
      <c r="K46" s="965"/>
      <c r="L46" s="965"/>
      <c r="M46" s="965"/>
      <c r="N46" s="965"/>
      <c r="O46" s="965"/>
      <c r="P46" s="965"/>
      <c r="Q46" s="965"/>
      <c r="AY46" s="666"/>
      <c r="AZ46" s="666"/>
      <c r="BA46" s="666"/>
      <c r="BB46" s="666"/>
      <c r="BC46" s="666"/>
      <c r="BD46" s="667"/>
      <c r="BE46" s="667"/>
      <c r="BF46" s="667"/>
      <c r="BG46" s="667"/>
      <c r="BH46" s="666"/>
      <c r="BI46" s="666"/>
      <c r="BJ46" s="212"/>
    </row>
    <row r="47" spans="1:74" s="115" customFormat="1" ht="12" customHeight="1" x14ac:dyDescent="0.2">
      <c r="A47" s="98"/>
      <c r="B47" s="987" t="s">
        <v>1418</v>
      </c>
      <c r="C47" s="974"/>
      <c r="D47" s="974"/>
      <c r="E47" s="974"/>
      <c r="F47" s="974"/>
      <c r="G47" s="974"/>
      <c r="H47" s="974"/>
      <c r="I47" s="974"/>
      <c r="J47" s="974"/>
      <c r="K47" s="974"/>
      <c r="L47" s="974"/>
      <c r="M47" s="974"/>
      <c r="N47" s="974"/>
      <c r="O47" s="974"/>
      <c r="P47" s="974"/>
      <c r="Q47" s="974"/>
      <c r="AY47" s="665"/>
      <c r="AZ47" s="665"/>
      <c r="BA47" s="665"/>
      <c r="BB47" s="665"/>
      <c r="BC47" s="665"/>
      <c r="BD47" s="664"/>
      <c r="BE47" s="664"/>
      <c r="BF47" s="664"/>
      <c r="BG47" s="664"/>
      <c r="BH47" s="665"/>
      <c r="BI47" s="665"/>
      <c r="BJ47" s="211"/>
    </row>
    <row r="48" spans="1:74" s="173" customFormat="1" ht="12" customHeight="1" x14ac:dyDescent="0.2">
      <c r="A48" s="172"/>
      <c r="B48" s="982" t="s">
        <v>492</v>
      </c>
      <c r="C48" s="984"/>
      <c r="D48" s="984"/>
      <c r="E48" s="984"/>
      <c r="F48" s="984"/>
      <c r="G48" s="984"/>
      <c r="H48" s="984"/>
      <c r="I48" s="984"/>
      <c r="J48" s="984"/>
      <c r="K48" s="984"/>
      <c r="L48" s="984"/>
      <c r="M48" s="984"/>
      <c r="N48" s="984"/>
      <c r="O48" s="984"/>
      <c r="P48" s="984"/>
      <c r="Q48" s="1028"/>
      <c r="AY48" s="666"/>
      <c r="AZ48" s="666"/>
      <c r="BA48" s="666"/>
      <c r="BB48" s="666"/>
      <c r="BC48" s="666"/>
      <c r="BD48" s="667"/>
      <c r="BE48" s="667"/>
      <c r="BF48" s="667"/>
      <c r="BG48" s="667"/>
      <c r="BH48" s="666"/>
      <c r="BI48" s="666"/>
      <c r="BJ48" s="212"/>
    </row>
    <row r="49" spans="1:74" s="173" customFormat="1" ht="12" customHeight="1" x14ac:dyDescent="0.2">
      <c r="A49" s="172"/>
      <c r="B49" s="988" t="s">
        <v>67</v>
      </c>
      <c r="C49" s="965"/>
      <c r="D49" s="965"/>
      <c r="E49" s="965"/>
      <c r="F49" s="965"/>
      <c r="G49" s="965"/>
      <c r="H49" s="965"/>
      <c r="I49" s="965"/>
      <c r="J49" s="965"/>
      <c r="K49" s="965"/>
      <c r="L49" s="965"/>
      <c r="M49" s="965"/>
      <c r="N49" s="965"/>
      <c r="O49" s="965"/>
      <c r="P49" s="965"/>
      <c r="Q49" s="965"/>
      <c r="AY49" s="666"/>
      <c r="AZ49" s="666"/>
      <c r="BA49" s="666"/>
      <c r="BB49" s="666"/>
      <c r="BC49" s="666"/>
      <c r="BD49" s="667"/>
      <c r="BE49" s="667"/>
      <c r="BF49" s="667"/>
      <c r="BG49" s="667"/>
      <c r="BH49" s="666"/>
      <c r="BI49" s="666"/>
      <c r="BJ49" s="212"/>
    </row>
    <row r="50" spans="1:74" s="173" customFormat="1" ht="12" customHeight="1" x14ac:dyDescent="0.2">
      <c r="A50" s="174"/>
      <c r="B50" s="982" t="s">
        <v>494</v>
      </c>
      <c r="C50" s="1033"/>
      <c r="D50" s="1033"/>
      <c r="E50" s="1033"/>
      <c r="F50" s="1033"/>
      <c r="G50" s="1033"/>
      <c r="H50" s="1033"/>
      <c r="I50" s="1033"/>
      <c r="J50" s="1033"/>
      <c r="K50" s="1033"/>
      <c r="L50" s="1033"/>
      <c r="M50" s="1033"/>
      <c r="N50" s="1033"/>
      <c r="O50" s="1033"/>
      <c r="P50" s="1033"/>
      <c r="Q50" s="1028"/>
      <c r="AY50" s="666"/>
      <c r="AZ50" s="666"/>
      <c r="BA50" s="666"/>
      <c r="BB50" s="666"/>
      <c r="BC50" s="666"/>
      <c r="BD50" s="667"/>
      <c r="BE50" s="667"/>
      <c r="BF50" s="667"/>
      <c r="BG50" s="667"/>
      <c r="BH50" s="666"/>
      <c r="BI50" s="666"/>
      <c r="BJ50" s="212"/>
    </row>
    <row r="51" spans="1:74" s="173" customFormat="1" ht="12"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
      <c r="A52" s="174"/>
      <c r="B52" s="982" t="s">
        <v>1563</v>
      </c>
      <c r="C52" s="1033"/>
      <c r="D52" s="1033"/>
      <c r="E52" s="1033"/>
      <c r="F52" s="1033"/>
      <c r="G52" s="1033"/>
      <c r="H52" s="1033"/>
      <c r="I52" s="1033"/>
      <c r="J52" s="1033"/>
      <c r="K52" s="1033"/>
      <c r="L52" s="1033"/>
      <c r="M52" s="1033"/>
      <c r="N52" s="1033"/>
      <c r="O52" s="1033"/>
      <c r="P52" s="1033"/>
      <c r="Q52" s="1028"/>
      <c r="AY52" s="666"/>
      <c r="AZ52" s="666"/>
      <c r="BA52" s="666"/>
      <c r="BB52" s="666"/>
      <c r="BC52" s="666"/>
      <c r="BD52" s="667"/>
      <c r="BE52" s="667"/>
      <c r="BF52" s="667"/>
      <c r="BG52" s="667"/>
      <c r="BH52" s="666"/>
      <c r="BI52" s="666"/>
      <c r="BJ52" s="212"/>
    </row>
    <row r="53" spans="1:74" s="175" customFormat="1" ht="12" customHeight="1" x14ac:dyDescent="0.2">
      <c r="A53" s="158"/>
      <c r="B53" s="1032" t="s">
        <v>1080</v>
      </c>
      <c r="C53" s="1028"/>
      <c r="D53" s="1028"/>
      <c r="E53" s="1028"/>
      <c r="F53" s="1028"/>
      <c r="G53" s="1028"/>
      <c r="H53" s="1028"/>
      <c r="I53" s="1028"/>
      <c r="J53" s="1028"/>
      <c r="K53" s="1028"/>
      <c r="L53" s="1028"/>
      <c r="M53" s="1028"/>
      <c r="N53" s="1028"/>
      <c r="O53" s="1028"/>
      <c r="P53" s="1028"/>
      <c r="Q53" s="1028"/>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70" customWidth="1"/>
    <col min="56" max="58" width="6.5703125" style="668" customWidth="1"/>
    <col min="59" max="61" width="6.5703125" style="670" customWidth="1"/>
    <col min="62" max="62" width="6.5703125" style="143" customWidth="1"/>
    <col min="63" max="74" width="6.5703125" style="45" customWidth="1"/>
    <col min="75" max="16384" width="9.5703125" style="45"/>
  </cols>
  <sheetData>
    <row r="1" spans="1:74" ht="14.85" customHeight="1" x14ac:dyDescent="0.2">
      <c r="A1" s="962" t="s">
        <v>479</v>
      </c>
      <c r="B1" s="1051" t="s">
        <v>1350</v>
      </c>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row>
    <row r="2" spans="1:74" s="35"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46"/>
      <c r="B5" s="277" t="s">
        <v>1351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890"/>
      <c r="AZ5" s="929"/>
      <c r="BA5" s="929"/>
      <c r="BB5" s="929"/>
      <c r="BC5" s="929"/>
      <c r="BD5" s="942"/>
      <c r="BE5" s="942"/>
      <c r="BF5" s="942"/>
      <c r="BG5" s="942"/>
      <c r="BH5" s="957"/>
      <c r="BI5" s="957"/>
      <c r="BJ5" s="432"/>
      <c r="BK5" s="432"/>
      <c r="BL5" s="432"/>
      <c r="BM5" s="432"/>
      <c r="BN5" s="432"/>
      <c r="BO5" s="432"/>
      <c r="BP5" s="432"/>
      <c r="BQ5" s="432"/>
      <c r="BR5" s="432"/>
      <c r="BS5" s="432"/>
      <c r="BT5" s="432"/>
      <c r="BU5" s="432"/>
      <c r="BV5" s="432"/>
    </row>
    <row r="6" spans="1:74" s="277" customFormat="1" ht="11.1" customHeight="1" x14ac:dyDescent="0.2">
      <c r="A6" s="436" t="s">
        <v>127</v>
      </c>
      <c r="B6" s="721" t="s">
        <v>1185</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40.609002463000003</v>
      </c>
      <c r="AB6" s="34">
        <v>30.863513253000001</v>
      </c>
      <c r="AC6" s="34">
        <v>33.977182822000003</v>
      </c>
      <c r="AD6" s="34">
        <v>29.150617162</v>
      </c>
      <c r="AE6" s="34">
        <v>31.821709298999998</v>
      </c>
      <c r="AF6" s="34">
        <v>37.687577234999999</v>
      </c>
      <c r="AG6" s="34">
        <v>46.984744943999999</v>
      </c>
      <c r="AH6" s="34">
        <v>47.40417343</v>
      </c>
      <c r="AI6" s="34">
        <v>40.268641703999997</v>
      </c>
      <c r="AJ6" s="34">
        <v>34.356047791000002</v>
      </c>
      <c r="AK6" s="34">
        <v>32.317353634</v>
      </c>
      <c r="AL6" s="34">
        <v>36.136711243000001</v>
      </c>
      <c r="AM6" s="34">
        <v>45.930259319000001</v>
      </c>
      <c r="AN6" s="34">
        <v>31.095615322</v>
      </c>
      <c r="AO6" s="34">
        <v>26.839628343000001</v>
      </c>
      <c r="AP6" s="34">
        <v>26.742655342999999</v>
      </c>
      <c r="AQ6" s="34">
        <v>29.979434343000001</v>
      </c>
      <c r="AR6" s="34">
        <v>38.594345333</v>
      </c>
      <c r="AS6" s="34">
        <v>43.463526039000001</v>
      </c>
      <c r="AT6" s="34">
        <v>44.676412335000002</v>
      </c>
      <c r="AU6" s="34">
        <v>36.282988332999999</v>
      </c>
      <c r="AV6" s="34">
        <v>30.891096317999999</v>
      </c>
      <c r="AW6" s="34">
        <v>29.210272323000002</v>
      </c>
      <c r="AX6" s="34">
        <v>37.478148320000003</v>
      </c>
      <c r="AY6" s="871">
        <v>53.005464439999997</v>
      </c>
      <c r="AZ6" s="871">
        <v>39.245439535000003</v>
      </c>
      <c r="BA6" s="871">
        <v>34.69149985</v>
      </c>
      <c r="BB6" s="871">
        <v>30.709394526000001</v>
      </c>
      <c r="BC6" s="871">
        <v>33.209753139</v>
      </c>
      <c r="BD6" s="871">
        <v>39.013939166999997</v>
      </c>
      <c r="BE6" s="871">
        <v>50.017493600000002</v>
      </c>
      <c r="BF6" s="871">
        <v>46.006204138000001</v>
      </c>
      <c r="BG6" s="871">
        <v>38.107504906999999</v>
      </c>
      <c r="BH6" s="871">
        <v>33.478905398999999</v>
      </c>
      <c r="BI6" s="871">
        <v>34.175365794999998</v>
      </c>
      <c r="BJ6" s="437">
        <v>37.984859999999998</v>
      </c>
      <c r="BK6" s="437">
        <v>43.25712</v>
      </c>
      <c r="BL6" s="437">
        <v>34.623919999999998</v>
      </c>
      <c r="BM6" s="437">
        <v>28.565020000000001</v>
      </c>
      <c r="BN6" s="437">
        <v>24.71003</v>
      </c>
      <c r="BO6" s="437">
        <v>28.419319999999999</v>
      </c>
      <c r="BP6" s="437">
        <v>36.63006</v>
      </c>
      <c r="BQ6" s="437">
        <v>44.79054</v>
      </c>
      <c r="BR6" s="437">
        <v>44.683579999999999</v>
      </c>
      <c r="BS6" s="437">
        <v>37.884399999999999</v>
      </c>
      <c r="BT6" s="437">
        <v>31.692599999999999</v>
      </c>
      <c r="BU6" s="437">
        <v>32.804490000000001</v>
      </c>
      <c r="BV6" s="437">
        <v>38.320749999999997</v>
      </c>
    </row>
    <row r="7" spans="1:74" ht="11.1" customHeight="1" x14ac:dyDescent="0.2">
      <c r="A7" s="48" t="s">
        <v>125</v>
      </c>
      <c r="B7" s="722" t="s">
        <v>1352</v>
      </c>
      <c r="C7" s="343">
        <v>7.8720720000000002</v>
      </c>
      <c r="D7" s="343">
        <v>16.153297999999999</v>
      </c>
      <c r="E7" s="343">
        <v>-1.769218</v>
      </c>
      <c r="F7" s="343">
        <v>-6.0166510000000004</v>
      </c>
      <c r="G7" s="343">
        <v>-2.5520689999999999</v>
      </c>
      <c r="H7" s="343">
        <v>9.1283060000000003</v>
      </c>
      <c r="I7" s="343">
        <v>13.722966</v>
      </c>
      <c r="J7" s="343">
        <v>13.231578000000001</v>
      </c>
      <c r="K7" s="343">
        <v>4.3048999999999999</v>
      </c>
      <c r="L7" s="343">
        <v>-4.346152</v>
      </c>
      <c r="M7" s="343">
        <v>-7.2549250000000001</v>
      </c>
      <c r="N7" s="343">
        <v>-2.6349610000000001</v>
      </c>
      <c r="O7" s="343">
        <v>7.4457339999999999</v>
      </c>
      <c r="P7" s="343">
        <v>3.609515</v>
      </c>
      <c r="Q7" s="343">
        <v>-5.0064919999999997</v>
      </c>
      <c r="R7" s="343">
        <v>-4.6037129999999999</v>
      </c>
      <c r="S7" s="343">
        <v>-1.946339</v>
      </c>
      <c r="T7" s="343">
        <v>5.8228470000000003</v>
      </c>
      <c r="U7" s="343">
        <v>7.6266590000000001</v>
      </c>
      <c r="V7" s="343">
        <v>3.532114</v>
      </c>
      <c r="W7" s="343">
        <v>-3.8541829999999999</v>
      </c>
      <c r="X7" s="343">
        <v>-7.9645820000000001</v>
      </c>
      <c r="Y7" s="343">
        <v>-5.8371890000000004</v>
      </c>
      <c r="Z7" s="343">
        <v>4.365507</v>
      </c>
      <c r="AA7" s="343">
        <v>-3.840265</v>
      </c>
      <c r="AB7" s="343">
        <v>-7.0328860000000004</v>
      </c>
      <c r="AC7" s="343">
        <v>-9.2686969999999995</v>
      </c>
      <c r="AD7" s="343">
        <v>-10.534228000000001</v>
      </c>
      <c r="AE7" s="343">
        <v>-8.4430449999999997</v>
      </c>
      <c r="AF7" s="343">
        <v>-1.5173859999999999</v>
      </c>
      <c r="AG7" s="343">
        <v>6.2834399999999997</v>
      </c>
      <c r="AH7" s="343">
        <v>5.0276189999999996</v>
      </c>
      <c r="AI7" s="343">
        <v>-0.14672499999999999</v>
      </c>
      <c r="AJ7" s="343">
        <v>-4.9897919999999996</v>
      </c>
      <c r="AK7" s="343">
        <v>-7.936096</v>
      </c>
      <c r="AL7" s="343">
        <v>-2.0409470000000001</v>
      </c>
      <c r="AM7" s="343">
        <v>9.2204940000000004</v>
      </c>
      <c r="AN7" s="343">
        <v>-5.2695489999999996</v>
      </c>
      <c r="AO7" s="343">
        <v>-6.3206769999999999</v>
      </c>
      <c r="AP7" s="343">
        <v>-3.4099439999999999</v>
      </c>
      <c r="AQ7" s="343">
        <v>-1.1612560000000001</v>
      </c>
      <c r="AR7" s="343">
        <v>4.555428</v>
      </c>
      <c r="AS7" s="343">
        <v>7.7697640000000003</v>
      </c>
      <c r="AT7" s="343">
        <v>5.5398259999999997</v>
      </c>
      <c r="AU7" s="343">
        <v>-0.88141700000000001</v>
      </c>
      <c r="AV7" s="343">
        <v>-5.175503</v>
      </c>
      <c r="AW7" s="343">
        <v>-3.328252</v>
      </c>
      <c r="AX7" s="343">
        <v>3.280783</v>
      </c>
      <c r="AY7" s="854">
        <v>14.624217</v>
      </c>
      <c r="AZ7" s="854">
        <v>6.5641340000000001</v>
      </c>
      <c r="BA7" s="854">
        <v>-4.7694470000000004</v>
      </c>
      <c r="BB7" s="854">
        <v>-4.3457239999999997</v>
      </c>
      <c r="BC7" s="854">
        <v>-3.6614170000000001</v>
      </c>
      <c r="BD7" s="854">
        <v>2.9917750000000001</v>
      </c>
      <c r="BE7" s="854">
        <v>8.4143702999999999</v>
      </c>
      <c r="BF7" s="854">
        <v>4.1054566000000001</v>
      </c>
      <c r="BG7" s="854">
        <v>-0.87722049999999996</v>
      </c>
      <c r="BH7" s="854">
        <v>-3.5499244000000001</v>
      </c>
      <c r="BI7" s="854">
        <v>-1.1130867</v>
      </c>
      <c r="BJ7" s="354">
        <v>4.7982089999999999</v>
      </c>
      <c r="BK7" s="354">
        <v>3.2082380000000001</v>
      </c>
      <c r="BL7" s="354">
        <v>0.25270219999999999</v>
      </c>
      <c r="BM7" s="354">
        <v>-9.0502109999999991</v>
      </c>
      <c r="BN7" s="354">
        <v>-8.2130080000000003</v>
      </c>
      <c r="BO7" s="354">
        <v>-7.1124409999999996</v>
      </c>
      <c r="BP7" s="354">
        <v>2.0013640000000001</v>
      </c>
      <c r="BQ7" s="354">
        <v>7.7934219999999996</v>
      </c>
      <c r="BR7" s="354">
        <v>4.3683880000000004</v>
      </c>
      <c r="BS7" s="354">
        <v>1.956561</v>
      </c>
      <c r="BT7" s="354">
        <v>-4.8127589999999998</v>
      </c>
      <c r="BU7" s="354">
        <v>-2.5263149999999999</v>
      </c>
      <c r="BV7" s="354">
        <v>4.5560830000000001</v>
      </c>
    </row>
    <row r="8" spans="1:74" ht="11.1" customHeight="1" x14ac:dyDescent="0.2">
      <c r="A8" s="48" t="s">
        <v>126</v>
      </c>
      <c r="B8" s="722" t="s">
        <v>1353</v>
      </c>
      <c r="C8" s="343">
        <v>0.69529100200000005</v>
      </c>
      <c r="D8" s="343">
        <v>0.69216</v>
      </c>
      <c r="E8" s="343">
        <v>0.68915898499999995</v>
      </c>
      <c r="F8" s="343">
        <v>0.38425299000000002</v>
      </c>
      <c r="G8" s="343">
        <v>0.57421501500000005</v>
      </c>
      <c r="H8" s="343">
        <v>0.60147200999999995</v>
      </c>
      <c r="I8" s="343">
        <v>0.72665199700000005</v>
      </c>
      <c r="J8" s="343">
        <v>0.69358900899999998</v>
      </c>
      <c r="K8" s="343">
        <v>0.60390600000000005</v>
      </c>
      <c r="L8" s="343">
        <v>0.57108299200000001</v>
      </c>
      <c r="M8" s="343">
        <v>0.64367399999999997</v>
      </c>
      <c r="N8" s="343">
        <v>0.78749799099999995</v>
      </c>
      <c r="O8" s="343">
        <v>0.83845498500000004</v>
      </c>
      <c r="P8" s="343">
        <v>0.71138799200000002</v>
      </c>
      <c r="Q8" s="343">
        <v>0.66151299900000005</v>
      </c>
      <c r="R8" s="343">
        <v>0.66740900999999997</v>
      </c>
      <c r="S8" s="343">
        <v>0.86050900500000005</v>
      </c>
      <c r="T8" s="343">
        <v>0.71793099000000005</v>
      </c>
      <c r="U8" s="343">
        <v>0.81222600899999997</v>
      </c>
      <c r="V8" s="343">
        <v>0.81286600399999998</v>
      </c>
      <c r="W8" s="343">
        <v>0.69104399999999999</v>
      </c>
      <c r="X8" s="343">
        <v>0.68970498800000002</v>
      </c>
      <c r="Y8" s="343">
        <v>0.75208701</v>
      </c>
      <c r="Z8" s="343">
        <v>0.71920099199999998</v>
      </c>
      <c r="AA8" s="343">
        <v>0.64009199900000002</v>
      </c>
      <c r="AB8" s="343">
        <v>0.69199600400000005</v>
      </c>
      <c r="AC8" s="343">
        <v>0.69819700399999995</v>
      </c>
      <c r="AD8" s="343">
        <v>0.62510798999999995</v>
      </c>
      <c r="AE8" s="343">
        <v>0.61778498800000003</v>
      </c>
      <c r="AF8" s="343">
        <v>0.61157399999999995</v>
      </c>
      <c r="AG8" s="343">
        <v>0.85134900099999999</v>
      </c>
      <c r="AH8" s="343">
        <v>0.80834899400000004</v>
      </c>
      <c r="AI8" s="343">
        <v>0.50034098999999999</v>
      </c>
      <c r="AJ8" s="343">
        <v>0.63842001400000004</v>
      </c>
      <c r="AK8" s="343">
        <v>0.78039501</v>
      </c>
      <c r="AL8" s="343">
        <v>0.85059898700000003</v>
      </c>
      <c r="AM8" s="343">
        <v>0.83045298599999995</v>
      </c>
      <c r="AN8" s="343">
        <v>0.72109198900000004</v>
      </c>
      <c r="AO8" s="343">
        <v>0.76758201000000004</v>
      </c>
      <c r="AP8" s="343">
        <v>0.74573601</v>
      </c>
      <c r="AQ8" s="343">
        <v>0.59940700999999996</v>
      </c>
      <c r="AR8" s="343">
        <v>0.77724000000000004</v>
      </c>
      <c r="AS8" s="343">
        <v>0.87106100200000003</v>
      </c>
      <c r="AT8" s="343">
        <v>0.65310000199999996</v>
      </c>
      <c r="AU8" s="343">
        <v>0.55659599999999998</v>
      </c>
      <c r="AV8" s="343">
        <v>0.594267985</v>
      </c>
      <c r="AW8" s="343">
        <v>0.53781398999999996</v>
      </c>
      <c r="AX8" s="343">
        <v>0.64668098699999998</v>
      </c>
      <c r="AY8" s="854">
        <v>0.70439399700000005</v>
      </c>
      <c r="AZ8" s="854">
        <v>0.830317992</v>
      </c>
      <c r="BA8" s="854">
        <v>0.81164999800000004</v>
      </c>
      <c r="BB8" s="854">
        <v>0.52250001000000001</v>
      </c>
      <c r="BC8" s="854">
        <v>0.52250000900000004</v>
      </c>
      <c r="BD8" s="854">
        <v>0.52250001000000001</v>
      </c>
      <c r="BE8" s="854">
        <v>0.52250000900000004</v>
      </c>
      <c r="BF8" s="854">
        <v>0.52249999999999996</v>
      </c>
      <c r="BG8" s="854">
        <v>0.52249999999999996</v>
      </c>
      <c r="BH8" s="854">
        <v>0.52249999999999996</v>
      </c>
      <c r="BI8" s="854">
        <v>0.52249999999999996</v>
      </c>
      <c r="BJ8" s="354">
        <v>0.52249999999999996</v>
      </c>
      <c r="BK8" s="354">
        <v>0.52249999999999996</v>
      </c>
      <c r="BL8" s="354">
        <v>0.52249999999999996</v>
      </c>
      <c r="BM8" s="354">
        <v>0.52249999999999996</v>
      </c>
      <c r="BN8" s="354">
        <v>0.52249999999999996</v>
      </c>
      <c r="BO8" s="354">
        <v>0.52249999999999996</v>
      </c>
      <c r="BP8" s="354">
        <v>0.52249999999999996</v>
      </c>
      <c r="BQ8" s="354">
        <v>0.52249999999999996</v>
      </c>
      <c r="BR8" s="354">
        <v>0.52249999999999996</v>
      </c>
      <c r="BS8" s="354">
        <v>0.52249999999999996</v>
      </c>
      <c r="BT8" s="354">
        <v>0.52249999999999996</v>
      </c>
      <c r="BU8" s="354">
        <v>0.52249999999999996</v>
      </c>
      <c r="BV8" s="354">
        <v>0.52249999999999996</v>
      </c>
    </row>
    <row r="9" spans="1:74" s="277" customFormat="1" ht="11.1" customHeight="1" x14ac:dyDescent="0.2">
      <c r="A9" s="436" t="s">
        <v>124</v>
      </c>
      <c r="B9" s="723" t="s">
        <v>1183</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43.809175463999999</v>
      </c>
      <c r="AB9" s="34">
        <v>37.204403249000002</v>
      </c>
      <c r="AC9" s="34">
        <v>42.547682817999998</v>
      </c>
      <c r="AD9" s="34">
        <v>39.059737171999998</v>
      </c>
      <c r="AE9" s="34">
        <v>39.646969310999999</v>
      </c>
      <c r="AF9" s="34">
        <v>38.593389234999997</v>
      </c>
      <c r="AG9" s="34">
        <v>39.849955942999998</v>
      </c>
      <c r="AH9" s="34">
        <v>41.568205436</v>
      </c>
      <c r="AI9" s="34">
        <v>39.915025714000002</v>
      </c>
      <c r="AJ9" s="34">
        <v>38.707419776999998</v>
      </c>
      <c r="AK9" s="34">
        <v>39.473054624</v>
      </c>
      <c r="AL9" s="34">
        <v>37.327059255999998</v>
      </c>
      <c r="AM9" s="34">
        <v>35.879312333000001</v>
      </c>
      <c r="AN9" s="34">
        <v>35.644072332999997</v>
      </c>
      <c r="AO9" s="34">
        <v>32.392723332999999</v>
      </c>
      <c r="AP9" s="34">
        <v>29.406863333</v>
      </c>
      <c r="AQ9" s="34">
        <v>30.541283332999999</v>
      </c>
      <c r="AR9" s="34">
        <v>33.261677333000002</v>
      </c>
      <c r="AS9" s="34">
        <v>34.822701037000002</v>
      </c>
      <c r="AT9" s="34">
        <v>38.483486333000002</v>
      </c>
      <c r="AU9" s="34">
        <v>36.607809332999999</v>
      </c>
      <c r="AV9" s="34">
        <v>35.472331333</v>
      </c>
      <c r="AW9" s="34">
        <v>32.000710333000001</v>
      </c>
      <c r="AX9" s="34">
        <v>33.550684333</v>
      </c>
      <c r="AY9" s="871">
        <v>37.676853442999999</v>
      </c>
      <c r="AZ9" s="871">
        <v>31.850987542999999</v>
      </c>
      <c r="BA9" s="871">
        <v>38.649296851999999</v>
      </c>
      <c r="BB9" s="871">
        <v>34.532618515999999</v>
      </c>
      <c r="BC9" s="871">
        <v>36.348670130000002</v>
      </c>
      <c r="BD9" s="871">
        <v>35.499664156999998</v>
      </c>
      <c r="BE9" s="871">
        <v>41.080623291000002</v>
      </c>
      <c r="BF9" s="871">
        <v>41.378247537999997</v>
      </c>
      <c r="BG9" s="871">
        <v>38.462225406999998</v>
      </c>
      <c r="BH9" s="871">
        <v>36.506329799</v>
      </c>
      <c r="BI9" s="871">
        <v>34.765952495000001</v>
      </c>
      <c r="BJ9" s="437">
        <v>32.664149999999999</v>
      </c>
      <c r="BK9" s="437">
        <v>39.526389999999999</v>
      </c>
      <c r="BL9" s="437">
        <v>33.84872</v>
      </c>
      <c r="BM9" s="437">
        <v>37.092730000000003</v>
      </c>
      <c r="BN9" s="437">
        <v>32.400539999999999</v>
      </c>
      <c r="BO9" s="437">
        <v>35.009259999999998</v>
      </c>
      <c r="BP9" s="437">
        <v>34.106189999999998</v>
      </c>
      <c r="BQ9" s="437">
        <v>36.474620000000002</v>
      </c>
      <c r="BR9" s="437">
        <v>39.79269</v>
      </c>
      <c r="BS9" s="437">
        <v>35.405340000000002</v>
      </c>
      <c r="BT9" s="437">
        <v>35.982860000000002</v>
      </c>
      <c r="BU9" s="437">
        <v>34.808309999999999</v>
      </c>
      <c r="BV9" s="437">
        <v>33.242159999999998</v>
      </c>
    </row>
    <row r="10" spans="1:74" s="277" customFormat="1" ht="11.1" customHeight="1" x14ac:dyDescent="0.2">
      <c r="A10" s="436" t="s">
        <v>115</v>
      </c>
      <c r="B10" s="724" t="s">
        <v>1354</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44.060189000000001</v>
      </c>
      <c r="AN10" s="34">
        <v>44.018887999999997</v>
      </c>
      <c r="AO10" s="34">
        <v>41.815978999999999</v>
      </c>
      <c r="AP10" s="34">
        <v>35.763852999999997</v>
      </c>
      <c r="AQ10" s="34">
        <v>39.430148000000003</v>
      </c>
      <c r="AR10" s="34">
        <v>43.069394000000003</v>
      </c>
      <c r="AS10" s="34">
        <v>43.388767000000001</v>
      </c>
      <c r="AT10" s="34">
        <v>47.159948</v>
      </c>
      <c r="AU10" s="34">
        <v>45.772016999999998</v>
      </c>
      <c r="AV10" s="34">
        <v>44.317433000000001</v>
      </c>
      <c r="AW10" s="34">
        <v>40.984302999999997</v>
      </c>
      <c r="AX10" s="34">
        <v>42.759405000000001</v>
      </c>
      <c r="AY10" s="871">
        <v>44.845035000000003</v>
      </c>
      <c r="AZ10" s="871">
        <v>39.706701000000002</v>
      </c>
      <c r="BA10" s="871">
        <v>47.781933000000002</v>
      </c>
      <c r="BB10" s="871">
        <v>41.876334</v>
      </c>
      <c r="BC10" s="871">
        <v>44.020249</v>
      </c>
      <c r="BD10" s="871">
        <v>42.239888000000001</v>
      </c>
      <c r="BE10" s="871">
        <v>46.958624999999998</v>
      </c>
      <c r="BF10" s="871">
        <v>48.646165000000003</v>
      </c>
      <c r="BG10" s="871">
        <v>45.458542000000001</v>
      </c>
      <c r="BH10" s="871">
        <v>44.760317999999998</v>
      </c>
      <c r="BI10" s="871">
        <v>43.200023645000002</v>
      </c>
      <c r="BJ10" s="437">
        <v>41.973680000000002</v>
      </c>
      <c r="BK10" s="437">
        <v>46.797260000000001</v>
      </c>
      <c r="BL10" s="437">
        <v>41.831850000000003</v>
      </c>
      <c r="BM10" s="437">
        <v>45.57349</v>
      </c>
      <c r="BN10" s="437">
        <v>39.607550000000003</v>
      </c>
      <c r="BO10" s="437">
        <v>42.004849999999998</v>
      </c>
      <c r="BP10" s="437">
        <v>41.452590000000001</v>
      </c>
      <c r="BQ10" s="437">
        <v>42.992780000000003</v>
      </c>
      <c r="BR10" s="437">
        <v>47.04992</v>
      </c>
      <c r="BS10" s="437">
        <v>42.668599999999998</v>
      </c>
      <c r="BT10" s="437">
        <v>44.38335</v>
      </c>
      <c r="BU10" s="437">
        <v>42.950670000000002</v>
      </c>
      <c r="BV10" s="437">
        <v>42.284779999999998</v>
      </c>
    </row>
    <row r="11" spans="1:74" ht="11.1" customHeight="1" x14ac:dyDescent="0.2">
      <c r="A11" s="47" t="s">
        <v>116</v>
      </c>
      <c r="B11" s="725" t="s">
        <v>988</v>
      </c>
      <c r="C11" s="343">
        <v>14.183998000000001</v>
      </c>
      <c r="D11" s="343">
        <v>11.938181999999999</v>
      </c>
      <c r="E11" s="343">
        <v>14.863187999999999</v>
      </c>
      <c r="F11" s="343">
        <v>12.522856000000001</v>
      </c>
      <c r="G11" s="343">
        <v>13.438699</v>
      </c>
      <c r="H11" s="343">
        <v>13.484567</v>
      </c>
      <c r="I11" s="343">
        <v>11.960509</v>
      </c>
      <c r="J11" s="343">
        <v>12.346965000000001</v>
      </c>
      <c r="K11" s="343">
        <v>12.278036999999999</v>
      </c>
      <c r="L11" s="343">
        <v>12.885494</v>
      </c>
      <c r="M11" s="343">
        <v>12.851573</v>
      </c>
      <c r="N11" s="343">
        <v>12.786127</v>
      </c>
      <c r="O11" s="343">
        <v>13.45969</v>
      </c>
      <c r="P11" s="343">
        <v>12.916791999999999</v>
      </c>
      <c r="Q11" s="343">
        <v>13.907807</v>
      </c>
      <c r="R11" s="343">
        <v>12.883153</v>
      </c>
      <c r="S11" s="343">
        <v>13.762204000000001</v>
      </c>
      <c r="T11" s="343">
        <v>13.517059</v>
      </c>
      <c r="U11" s="343">
        <v>12.841676</v>
      </c>
      <c r="V11" s="343">
        <v>13.961724999999999</v>
      </c>
      <c r="W11" s="343">
        <v>13.433665</v>
      </c>
      <c r="X11" s="343">
        <v>14.194516</v>
      </c>
      <c r="Y11" s="343">
        <v>13.481558</v>
      </c>
      <c r="Z11" s="343">
        <v>12.629568000000001</v>
      </c>
      <c r="AA11" s="343">
        <v>14.770154</v>
      </c>
      <c r="AB11" s="343">
        <v>13.236259</v>
      </c>
      <c r="AC11" s="343">
        <v>15.052104999999999</v>
      </c>
      <c r="AD11" s="343">
        <v>14.063772</v>
      </c>
      <c r="AE11" s="343">
        <v>14.439529</v>
      </c>
      <c r="AF11" s="343">
        <v>14.116864</v>
      </c>
      <c r="AG11" s="343">
        <v>12.857955</v>
      </c>
      <c r="AH11" s="343">
        <v>13.970018</v>
      </c>
      <c r="AI11" s="343">
        <v>13.416847000000001</v>
      </c>
      <c r="AJ11" s="343">
        <v>13.401282999999999</v>
      </c>
      <c r="AK11" s="343">
        <v>13.377580999999999</v>
      </c>
      <c r="AL11" s="343">
        <v>12.868648</v>
      </c>
      <c r="AM11" s="343">
        <v>13.419525999999999</v>
      </c>
      <c r="AN11" s="343">
        <v>13.406929</v>
      </c>
      <c r="AO11" s="343">
        <v>12.735989999999999</v>
      </c>
      <c r="AP11" s="343">
        <v>12.09253</v>
      </c>
      <c r="AQ11" s="343">
        <v>13.332166000000001</v>
      </c>
      <c r="AR11" s="343">
        <v>14.562701000000001</v>
      </c>
      <c r="AS11" s="343">
        <v>12.691197000000001</v>
      </c>
      <c r="AT11" s="343">
        <v>13.794235</v>
      </c>
      <c r="AU11" s="343">
        <v>13.388299</v>
      </c>
      <c r="AV11" s="343">
        <v>13.367653000000001</v>
      </c>
      <c r="AW11" s="343">
        <v>12.362292999999999</v>
      </c>
      <c r="AX11" s="343">
        <v>12.897736999999999</v>
      </c>
      <c r="AY11" s="854">
        <v>13.467164</v>
      </c>
      <c r="AZ11" s="854">
        <v>11.924091000000001</v>
      </c>
      <c r="BA11" s="854">
        <v>14.349178</v>
      </c>
      <c r="BB11" s="854">
        <v>13.212796000000001</v>
      </c>
      <c r="BC11" s="854">
        <v>13.889249</v>
      </c>
      <c r="BD11" s="854">
        <v>13.327510999999999</v>
      </c>
      <c r="BE11" s="854">
        <v>14.613268</v>
      </c>
      <c r="BF11" s="854">
        <v>15.135875</v>
      </c>
      <c r="BG11" s="854">
        <v>14.156843</v>
      </c>
      <c r="BH11" s="854">
        <v>13.653836</v>
      </c>
      <c r="BI11" s="854">
        <v>12.878276453</v>
      </c>
      <c r="BJ11" s="354">
        <v>12.01235</v>
      </c>
      <c r="BK11" s="354">
        <v>16.122240000000001</v>
      </c>
      <c r="BL11" s="354">
        <v>14.14339</v>
      </c>
      <c r="BM11" s="354">
        <v>14.83639</v>
      </c>
      <c r="BN11" s="354">
        <v>13.20116</v>
      </c>
      <c r="BO11" s="354">
        <v>13.68248</v>
      </c>
      <c r="BP11" s="354">
        <v>13.41264</v>
      </c>
      <c r="BQ11" s="354">
        <v>12.1189</v>
      </c>
      <c r="BR11" s="354">
        <v>13.181279999999999</v>
      </c>
      <c r="BS11" s="354">
        <v>12.0342</v>
      </c>
      <c r="BT11" s="354">
        <v>12.95725</v>
      </c>
      <c r="BU11" s="354">
        <v>12.55993</v>
      </c>
      <c r="BV11" s="354">
        <v>12.606629999999999</v>
      </c>
    </row>
    <row r="12" spans="1:74" ht="11.1" customHeight="1" x14ac:dyDescent="0.2">
      <c r="A12" s="47" t="s">
        <v>117</v>
      </c>
      <c r="B12" s="725" t="s">
        <v>989</v>
      </c>
      <c r="C12" s="343">
        <v>8.6389460000000007</v>
      </c>
      <c r="D12" s="343">
        <v>7.271109</v>
      </c>
      <c r="E12" s="343">
        <v>9.0526219999999995</v>
      </c>
      <c r="F12" s="343">
        <v>7.3719239999999999</v>
      </c>
      <c r="G12" s="343">
        <v>7.9110740000000002</v>
      </c>
      <c r="H12" s="343">
        <v>7.9379920000000004</v>
      </c>
      <c r="I12" s="343">
        <v>7.4162489999999996</v>
      </c>
      <c r="J12" s="343">
        <v>7.65585</v>
      </c>
      <c r="K12" s="343">
        <v>7.6131000000000002</v>
      </c>
      <c r="L12" s="343">
        <v>7.5396859999999997</v>
      </c>
      <c r="M12" s="343">
        <v>7.5198679999999998</v>
      </c>
      <c r="N12" s="343">
        <v>7.4815490000000002</v>
      </c>
      <c r="O12" s="343">
        <v>7.9840910000000003</v>
      </c>
      <c r="P12" s="343">
        <v>7.6620379999999999</v>
      </c>
      <c r="Q12" s="343">
        <v>8.249898</v>
      </c>
      <c r="R12" s="343">
        <v>8.0796589999999995</v>
      </c>
      <c r="S12" s="343">
        <v>8.6309260000000005</v>
      </c>
      <c r="T12" s="343">
        <v>8.4771970000000003</v>
      </c>
      <c r="U12" s="343">
        <v>7.8965889999999996</v>
      </c>
      <c r="V12" s="343">
        <v>8.5853389999999994</v>
      </c>
      <c r="W12" s="343">
        <v>8.2606710000000003</v>
      </c>
      <c r="X12" s="343">
        <v>8.6510029999999993</v>
      </c>
      <c r="Y12" s="343">
        <v>8.2164699999999993</v>
      </c>
      <c r="Z12" s="343">
        <v>7.6972500000000004</v>
      </c>
      <c r="AA12" s="343">
        <v>8.691065</v>
      </c>
      <c r="AB12" s="343">
        <v>7.7885039999999996</v>
      </c>
      <c r="AC12" s="343">
        <v>8.856973</v>
      </c>
      <c r="AD12" s="343">
        <v>7.7413410000000002</v>
      </c>
      <c r="AE12" s="343">
        <v>7.9481760000000001</v>
      </c>
      <c r="AF12" s="343">
        <v>7.7705320000000002</v>
      </c>
      <c r="AG12" s="343">
        <v>7.2269829999999997</v>
      </c>
      <c r="AH12" s="343">
        <v>7.8520240000000001</v>
      </c>
      <c r="AI12" s="343">
        <v>7.5410469999999998</v>
      </c>
      <c r="AJ12" s="343">
        <v>7.5233790000000003</v>
      </c>
      <c r="AK12" s="343">
        <v>7.5100920000000002</v>
      </c>
      <c r="AL12" s="343">
        <v>7.2243899999999996</v>
      </c>
      <c r="AM12" s="343">
        <v>7.5525690000000001</v>
      </c>
      <c r="AN12" s="343">
        <v>7.5455009999999998</v>
      </c>
      <c r="AO12" s="343">
        <v>7.1678579999999998</v>
      </c>
      <c r="AP12" s="343">
        <v>6.1406039999999997</v>
      </c>
      <c r="AQ12" s="343">
        <v>6.7701279999999997</v>
      </c>
      <c r="AR12" s="343">
        <v>7.3949749999999996</v>
      </c>
      <c r="AS12" s="343">
        <v>6.9062289999999997</v>
      </c>
      <c r="AT12" s="343">
        <v>7.5064960000000003</v>
      </c>
      <c r="AU12" s="343">
        <v>7.2855429999999997</v>
      </c>
      <c r="AV12" s="343">
        <v>6.5863300000000002</v>
      </c>
      <c r="AW12" s="343">
        <v>6.090973</v>
      </c>
      <c r="AX12" s="343">
        <v>6.3547750000000001</v>
      </c>
      <c r="AY12" s="854">
        <v>7.7727279999999999</v>
      </c>
      <c r="AZ12" s="854">
        <v>6.882117</v>
      </c>
      <c r="BA12" s="854">
        <v>8.2817100000000003</v>
      </c>
      <c r="BB12" s="854">
        <v>6.3844329999999996</v>
      </c>
      <c r="BC12" s="854">
        <v>6.7112999999999996</v>
      </c>
      <c r="BD12" s="854">
        <v>6.4398559999999998</v>
      </c>
      <c r="BE12" s="854">
        <v>7.4273449999999999</v>
      </c>
      <c r="BF12" s="854">
        <v>7.6474130000000002</v>
      </c>
      <c r="BG12" s="854">
        <v>7.1888480000000001</v>
      </c>
      <c r="BH12" s="854">
        <v>7.0323039999999999</v>
      </c>
      <c r="BI12" s="854">
        <v>6.619742069</v>
      </c>
      <c r="BJ12" s="354">
        <v>6.4104330000000003</v>
      </c>
      <c r="BK12" s="354">
        <v>7.8355420000000002</v>
      </c>
      <c r="BL12" s="354">
        <v>7.0474680000000003</v>
      </c>
      <c r="BM12" s="354">
        <v>7.8459399999999997</v>
      </c>
      <c r="BN12" s="354">
        <v>6.7367999999999997</v>
      </c>
      <c r="BO12" s="354">
        <v>7.1546430000000001</v>
      </c>
      <c r="BP12" s="354">
        <v>6.8838720000000002</v>
      </c>
      <c r="BQ12" s="354">
        <v>6.723033</v>
      </c>
      <c r="BR12" s="354">
        <v>7.4843359999999999</v>
      </c>
      <c r="BS12" s="354">
        <v>6.7285430000000002</v>
      </c>
      <c r="BT12" s="354">
        <v>6.9593850000000002</v>
      </c>
      <c r="BU12" s="354">
        <v>6.7255019999999996</v>
      </c>
      <c r="BV12" s="354">
        <v>6.6446829999999997</v>
      </c>
    </row>
    <row r="13" spans="1:74" ht="11.1" customHeight="1" x14ac:dyDescent="0.2">
      <c r="A13" s="47" t="s">
        <v>118</v>
      </c>
      <c r="B13" s="725" t="s">
        <v>990</v>
      </c>
      <c r="C13" s="343">
        <v>25.672606999999999</v>
      </c>
      <c r="D13" s="343">
        <v>21.607773999999999</v>
      </c>
      <c r="E13" s="343">
        <v>26.901893000000001</v>
      </c>
      <c r="F13" s="343">
        <v>25.399767000000001</v>
      </c>
      <c r="G13" s="343">
        <v>27.257363000000002</v>
      </c>
      <c r="H13" s="343">
        <v>27.350134000000001</v>
      </c>
      <c r="I13" s="343">
        <v>29.096132000000001</v>
      </c>
      <c r="J13" s="343">
        <v>30.036211000000002</v>
      </c>
      <c r="K13" s="343">
        <v>29.868462999999998</v>
      </c>
      <c r="L13" s="343">
        <v>28.528658</v>
      </c>
      <c r="M13" s="343">
        <v>28.453569000000002</v>
      </c>
      <c r="N13" s="343">
        <v>28.308543</v>
      </c>
      <c r="O13" s="343">
        <v>28.443481999999999</v>
      </c>
      <c r="P13" s="343">
        <v>27.296237000000001</v>
      </c>
      <c r="Q13" s="343">
        <v>29.390435</v>
      </c>
      <c r="R13" s="343">
        <v>25.424655999999999</v>
      </c>
      <c r="S13" s="343">
        <v>27.159396000000001</v>
      </c>
      <c r="T13" s="343">
        <v>26.675813999999999</v>
      </c>
      <c r="U13" s="343">
        <v>28.562982000000002</v>
      </c>
      <c r="V13" s="343">
        <v>31.054283000000002</v>
      </c>
      <c r="W13" s="343">
        <v>29.879783</v>
      </c>
      <c r="X13" s="343">
        <v>28.486376</v>
      </c>
      <c r="Y13" s="343">
        <v>27.055565000000001</v>
      </c>
      <c r="Z13" s="343">
        <v>25.345728999999999</v>
      </c>
      <c r="AA13" s="343">
        <v>27.591512999999999</v>
      </c>
      <c r="AB13" s="343">
        <v>24.726140999999998</v>
      </c>
      <c r="AC13" s="343">
        <v>28.118190999999999</v>
      </c>
      <c r="AD13" s="343">
        <v>25.201066000000001</v>
      </c>
      <c r="AE13" s="343">
        <v>25.874428999999999</v>
      </c>
      <c r="AF13" s="343">
        <v>25.296164000000001</v>
      </c>
      <c r="AG13" s="343">
        <v>26.509705</v>
      </c>
      <c r="AH13" s="343">
        <v>28.802461000000001</v>
      </c>
      <c r="AI13" s="343">
        <v>27.661904</v>
      </c>
      <c r="AJ13" s="343">
        <v>26.678142000000001</v>
      </c>
      <c r="AK13" s="343">
        <v>26.630966000000001</v>
      </c>
      <c r="AL13" s="343">
        <v>25.617813999999999</v>
      </c>
      <c r="AM13" s="343">
        <v>23.088094000000002</v>
      </c>
      <c r="AN13" s="343">
        <v>23.066458000000001</v>
      </c>
      <c r="AO13" s="343">
        <v>21.912130999999999</v>
      </c>
      <c r="AP13" s="343">
        <v>17.530719000000001</v>
      </c>
      <c r="AQ13" s="343">
        <v>19.327853999999999</v>
      </c>
      <c r="AR13" s="343">
        <v>21.111718</v>
      </c>
      <c r="AS13" s="343">
        <v>23.791340999999999</v>
      </c>
      <c r="AT13" s="343">
        <v>25.859217000000001</v>
      </c>
      <c r="AU13" s="343">
        <v>25.098175000000001</v>
      </c>
      <c r="AV13" s="343">
        <v>24.36345</v>
      </c>
      <c r="AW13" s="343">
        <v>22.531037000000001</v>
      </c>
      <c r="AX13" s="343">
        <v>23.506893000000002</v>
      </c>
      <c r="AY13" s="854">
        <v>23.605143000000002</v>
      </c>
      <c r="AZ13" s="854">
        <v>20.900493000000001</v>
      </c>
      <c r="BA13" s="854">
        <v>25.151045</v>
      </c>
      <c r="BB13" s="854">
        <v>22.279105000000001</v>
      </c>
      <c r="BC13" s="854">
        <v>23.419699999999999</v>
      </c>
      <c r="BD13" s="854">
        <v>22.472521</v>
      </c>
      <c r="BE13" s="854">
        <v>24.918012000000001</v>
      </c>
      <c r="BF13" s="854">
        <v>25.862877000000001</v>
      </c>
      <c r="BG13" s="854">
        <v>24.112850999999999</v>
      </c>
      <c r="BH13" s="854">
        <v>24.074178</v>
      </c>
      <c r="BI13" s="854">
        <v>23.702005122999999</v>
      </c>
      <c r="BJ13" s="354">
        <v>23.550899999999999</v>
      </c>
      <c r="BK13" s="354">
        <v>22.839479999999998</v>
      </c>
      <c r="BL13" s="354">
        <v>20.640999999999998</v>
      </c>
      <c r="BM13" s="354">
        <v>22.891159999999999</v>
      </c>
      <c r="BN13" s="354">
        <v>19.669589999999999</v>
      </c>
      <c r="BO13" s="354">
        <v>21.167719999999999</v>
      </c>
      <c r="BP13" s="354">
        <v>21.15607</v>
      </c>
      <c r="BQ13" s="354">
        <v>24.150839999999999</v>
      </c>
      <c r="BR13" s="354">
        <v>26.3843</v>
      </c>
      <c r="BS13" s="354">
        <v>23.905860000000001</v>
      </c>
      <c r="BT13" s="354">
        <v>24.466719999999999</v>
      </c>
      <c r="BU13" s="354">
        <v>23.665230000000001</v>
      </c>
      <c r="BV13" s="354">
        <v>23.033470000000001</v>
      </c>
    </row>
    <row r="14" spans="1:74" s="277" customFormat="1" ht="11.1" customHeight="1" x14ac:dyDescent="0.2">
      <c r="A14" s="436" t="s">
        <v>1474</v>
      </c>
      <c r="B14" s="724" t="s">
        <v>1190</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-8.33521</v>
      </c>
      <c r="AN14" s="34">
        <v>-8.5291490000000003</v>
      </c>
      <c r="AO14" s="34">
        <v>-9.5775889999999997</v>
      </c>
      <c r="AP14" s="34">
        <v>-6.511323</v>
      </c>
      <c r="AQ14" s="34">
        <v>-9.0431980000000003</v>
      </c>
      <c r="AR14" s="34">
        <v>-9.9620499999999996</v>
      </c>
      <c r="AS14" s="34">
        <v>-8.7203992968000001</v>
      </c>
      <c r="AT14" s="34">
        <v>-8.8307950000000002</v>
      </c>
      <c r="AU14" s="34">
        <v>-9.3185409999999997</v>
      </c>
      <c r="AV14" s="34">
        <v>-8.9994350000000001</v>
      </c>
      <c r="AW14" s="34">
        <v>-9.1379260000000002</v>
      </c>
      <c r="AX14" s="34">
        <v>-9.363054</v>
      </c>
      <c r="AY14" s="871">
        <v>-7.4811881329999999</v>
      </c>
      <c r="AZ14" s="871">
        <v>-7.1899032361000002</v>
      </c>
      <c r="BA14" s="871">
        <v>-9.1083780000000001</v>
      </c>
      <c r="BB14" s="871">
        <v>-7.3199714217</v>
      </c>
      <c r="BC14" s="871">
        <v>-7.6483379999999999</v>
      </c>
      <c r="BD14" s="871">
        <v>-6.7174755008</v>
      </c>
      <c r="BE14" s="871">
        <v>-6.2965575843000003</v>
      </c>
      <c r="BF14" s="871">
        <v>-7.9290409999999998</v>
      </c>
      <c r="BG14" s="871">
        <v>-7.4689819999999996</v>
      </c>
      <c r="BH14" s="871">
        <v>-8.1988240000000001</v>
      </c>
      <c r="BI14" s="871">
        <v>-8.4072130000000005</v>
      </c>
      <c r="BJ14" s="437">
        <v>-9.2962769999999999</v>
      </c>
      <c r="BK14" s="437">
        <v>-7.5394050000000004</v>
      </c>
      <c r="BL14" s="437">
        <v>-7.2826300000000002</v>
      </c>
      <c r="BM14" s="437">
        <v>-8.4325119999999991</v>
      </c>
      <c r="BN14" s="437">
        <v>-7.1689340000000001</v>
      </c>
      <c r="BO14" s="437">
        <v>-6.9523349999999997</v>
      </c>
      <c r="BP14" s="437">
        <v>-7.3080720000000001</v>
      </c>
      <c r="BQ14" s="437">
        <v>-6.9346069999999997</v>
      </c>
      <c r="BR14" s="437">
        <v>-7.9089159999999996</v>
      </c>
      <c r="BS14" s="437">
        <v>-7.738537</v>
      </c>
      <c r="BT14" s="437">
        <v>-8.3463279999999997</v>
      </c>
      <c r="BU14" s="437">
        <v>-8.0893540000000002</v>
      </c>
      <c r="BV14" s="437">
        <v>-9.0021880000000003</v>
      </c>
    </row>
    <row r="15" spans="1:74" s="720" customFormat="1" ht="11.1" customHeight="1" x14ac:dyDescent="0.2">
      <c r="A15" s="719" t="s">
        <v>120</v>
      </c>
      <c r="B15" s="725" t="s">
        <v>1355</v>
      </c>
      <c r="C15" s="343">
        <v>0.52455799999999997</v>
      </c>
      <c r="D15" s="343">
        <v>0.30868699999999999</v>
      </c>
      <c r="E15" s="343">
        <v>0.24052100000000001</v>
      </c>
      <c r="F15" s="343">
        <v>0.50926800000000005</v>
      </c>
      <c r="G15" s="343">
        <v>0.51217800000000002</v>
      </c>
      <c r="H15" s="343">
        <v>0.50891799999999998</v>
      </c>
      <c r="I15" s="343">
        <v>0.56406699999999999</v>
      </c>
      <c r="J15" s="343">
        <v>0.36813000000000001</v>
      </c>
      <c r="K15" s="343">
        <v>0.20172599999999999</v>
      </c>
      <c r="L15" s="343">
        <v>0.52549999999999997</v>
      </c>
      <c r="M15" s="343">
        <v>0.43571599999999999</v>
      </c>
      <c r="N15" s="343">
        <v>0.689079</v>
      </c>
      <c r="O15" s="343">
        <v>0.50270199999999998</v>
      </c>
      <c r="P15" s="343">
        <v>0.28925400000000001</v>
      </c>
      <c r="Q15" s="343">
        <v>0.52970899999999999</v>
      </c>
      <c r="R15" s="343">
        <v>0.68416500000000002</v>
      </c>
      <c r="S15" s="343">
        <v>0.32450899999999999</v>
      </c>
      <c r="T15" s="343">
        <v>0.62746999999999997</v>
      </c>
      <c r="U15" s="343">
        <v>0.65998699999999999</v>
      </c>
      <c r="V15" s="343">
        <v>0.77902899999999997</v>
      </c>
      <c r="W15" s="343">
        <v>0.53134199999999998</v>
      </c>
      <c r="X15" s="343">
        <v>0.40368100000000001</v>
      </c>
      <c r="Y15" s="343">
        <v>0.68949099999999997</v>
      </c>
      <c r="Z15" s="343">
        <v>0.292128</v>
      </c>
      <c r="AA15" s="343">
        <v>0.43973600000000002</v>
      </c>
      <c r="AB15" s="343">
        <v>0.29964200000000002</v>
      </c>
      <c r="AC15" s="343">
        <v>0.28083599999999997</v>
      </c>
      <c r="AD15" s="343">
        <v>0.42641400000000002</v>
      </c>
      <c r="AE15" s="343">
        <v>0.305446</v>
      </c>
      <c r="AF15" s="343">
        <v>0.282364</v>
      </c>
      <c r="AG15" s="343">
        <v>0.32570700000000002</v>
      </c>
      <c r="AH15" s="343">
        <v>0.35474099999999997</v>
      </c>
      <c r="AI15" s="343">
        <v>0.313973</v>
      </c>
      <c r="AJ15" s="343">
        <v>0.41334900000000002</v>
      </c>
      <c r="AK15" s="343">
        <v>0.335148</v>
      </c>
      <c r="AL15" s="343">
        <v>0.232768</v>
      </c>
      <c r="AM15" s="343">
        <v>9.3540999999999999E-2</v>
      </c>
      <c r="AN15" s="343">
        <v>0.15052699999999999</v>
      </c>
      <c r="AO15" s="343">
        <v>8.4850999999999996E-2</v>
      </c>
      <c r="AP15" s="343">
        <v>0.25353900000000001</v>
      </c>
      <c r="AQ15" s="343">
        <v>7.9714999999999994E-2</v>
      </c>
      <c r="AR15" s="343">
        <v>0.20256399999999999</v>
      </c>
      <c r="AS15" s="343">
        <v>0.18488070323</v>
      </c>
      <c r="AT15" s="343">
        <v>0.28809200000000001</v>
      </c>
      <c r="AU15" s="343">
        <v>0.24795600000000001</v>
      </c>
      <c r="AV15" s="343">
        <v>0.118162</v>
      </c>
      <c r="AW15" s="343">
        <v>0.16708500000000001</v>
      </c>
      <c r="AX15" s="343">
        <v>0.126801</v>
      </c>
      <c r="AY15" s="854">
        <v>0.24458186699000001</v>
      </c>
      <c r="AZ15" s="854">
        <v>0.19734876392</v>
      </c>
      <c r="BA15" s="854">
        <v>0.190439</v>
      </c>
      <c r="BB15" s="854">
        <v>0.26411457831000001</v>
      </c>
      <c r="BC15" s="854">
        <v>0.195683</v>
      </c>
      <c r="BD15" s="854">
        <v>0.23220049918999999</v>
      </c>
      <c r="BE15" s="854">
        <v>0.22099441573</v>
      </c>
      <c r="BF15" s="854">
        <v>0.240645</v>
      </c>
      <c r="BG15" s="854">
        <v>0.33643699999999999</v>
      </c>
      <c r="BH15" s="854">
        <v>0.33537309999999998</v>
      </c>
      <c r="BI15" s="854">
        <v>0.40335520000000002</v>
      </c>
      <c r="BJ15" s="354">
        <v>0.38062790000000002</v>
      </c>
      <c r="BK15" s="354">
        <v>0.41035179999999999</v>
      </c>
      <c r="BL15" s="354">
        <v>0.22081700000000001</v>
      </c>
      <c r="BM15" s="354">
        <v>0.36757069999999997</v>
      </c>
      <c r="BN15" s="354">
        <v>0.39440619999999998</v>
      </c>
      <c r="BO15" s="354">
        <v>0.5062487</v>
      </c>
      <c r="BP15" s="354">
        <v>0.47855950000000003</v>
      </c>
      <c r="BQ15" s="354">
        <v>0.53408650000000002</v>
      </c>
      <c r="BR15" s="354">
        <v>0.44755149999999999</v>
      </c>
      <c r="BS15" s="354">
        <v>0.40309489999999998</v>
      </c>
      <c r="BT15" s="354">
        <v>0.36398720000000001</v>
      </c>
      <c r="BU15" s="354">
        <v>0.42118719999999998</v>
      </c>
      <c r="BV15" s="354">
        <v>0.38996170000000002</v>
      </c>
    </row>
    <row r="16" spans="1:74" s="720" customFormat="1" ht="11.1" customHeight="1" x14ac:dyDescent="0.2">
      <c r="A16" s="719" t="s">
        <v>121</v>
      </c>
      <c r="B16" s="725" t="s">
        <v>1356</v>
      </c>
      <c r="C16" s="343">
        <v>6.0210619999999997</v>
      </c>
      <c r="D16" s="343">
        <v>6.9903919999999999</v>
      </c>
      <c r="E16" s="343">
        <v>7.728281</v>
      </c>
      <c r="F16" s="343">
        <v>6.8433159999999997</v>
      </c>
      <c r="G16" s="343">
        <v>7.4818040000000003</v>
      </c>
      <c r="H16" s="343">
        <v>7.6923570000000003</v>
      </c>
      <c r="I16" s="343">
        <v>6.4459609999999996</v>
      </c>
      <c r="J16" s="343">
        <v>7.3532570000000002</v>
      </c>
      <c r="K16" s="343">
        <v>6.7955589999999999</v>
      </c>
      <c r="L16" s="343">
        <v>7.5163229999999999</v>
      </c>
      <c r="M16" s="343">
        <v>6.8342349999999996</v>
      </c>
      <c r="N16" s="343">
        <v>7.4128109999999996</v>
      </c>
      <c r="O16" s="343">
        <v>5.5184069999999998</v>
      </c>
      <c r="P16" s="343">
        <v>7.3052520000000003</v>
      </c>
      <c r="Q16" s="343">
        <v>7.5775410000000001</v>
      </c>
      <c r="R16" s="343">
        <v>7.8026580000000001</v>
      </c>
      <c r="S16" s="343">
        <v>7.5378069999999999</v>
      </c>
      <c r="T16" s="343">
        <v>8.0921520000000005</v>
      </c>
      <c r="U16" s="343">
        <v>6.2888330000000003</v>
      </c>
      <c r="V16" s="343">
        <v>7.5453039999999998</v>
      </c>
      <c r="W16" s="343">
        <v>7.2803190000000004</v>
      </c>
      <c r="X16" s="343">
        <v>6.7815200000000004</v>
      </c>
      <c r="Y16" s="343">
        <v>7.2859179999999997</v>
      </c>
      <c r="Z16" s="343">
        <v>6.9400250000000003</v>
      </c>
      <c r="AA16" s="343">
        <v>7.0815340000000004</v>
      </c>
      <c r="AB16" s="343">
        <v>8.2554580000000009</v>
      </c>
      <c r="AC16" s="343">
        <v>9.1918849999999992</v>
      </c>
      <c r="AD16" s="343">
        <v>7.8375399999999997</v>
      </c>
      <c r="AE16" s="343">
        <v>8.4295899999999993</v>
      </c>
      <c r="AF16" s="343">
        <v>8.4368829999999999</v>
      </c>
      <c r="AG16" s="343">
        <v>6.7011849999999997</v>
      </c>
      <c r="AH16" s="343">
        <v>9.1193460000000002</v>
      </c>
      <c r="AI16" s="343">
        <v>8.8156429999999997</v>
      </c>
      <c r="AJ16" s="343">
        <v>9.2052949999999996</v>
      </c>
      <c r="AK16" s="343">
        <v>8.3880320000000008</v>
      </c>
      <c r="AL16" s="343">
        <v>8.7456720000000008</v>
      </c>
      <c r="AM16" s="343">
        <v>8.4287510000000001</v>
      </c>
      <c r="AN16" s="343">
        <v>8.6796760000000006</v>
      </c>
      <c r="AO16" s="343">
        <v>9.6624400000000001</v>
      </c>
      <c r="AP16" s="343">
        <v>6.7648619999999999</v>
      </c>
      <c r="AQ16" s="343">
        <v>9.1229130000000005</v>
      </c>
      <c r="AR16" s="343">
        <v>10.164614</v>
      </c>
      <c r="AS16" s="343">
        <v>8.9052799999999994</v>
      </c>
      <c r="AT16" s="343">
        <v>9.1188870000000009</v>
      </c>
      <c r="AU16" s="343">
        <v>9.566497</v>
      </c>
      <c r="AV16" s="343">
        <v>9.117597</v>
      </c>
      <c r="AW16" s="343">
        <v>9.3050110000000004</v>
      </c>
      <c r="AX16" s="343">
        <v>9.4898550000000004</v>
      </c>
      <c r="AY16" s="854">
        <v>7.7257699999999998</v>
      </c>
      <c r="AZ16" s="854">
        <v>7.3872520000000002</v>
      </c>
      <c r="BA16" s="854">
        <v>9.2988169999999997</v>
      </c>
      <c r="BB16" s="854">
        <v>7.5840860000000001</v>
      </c>
      <c r="BC16" s="854">
        <v>7.8440209999999997</v>
      </c>
      <c r="BD16" s="854">
        <v>6.9496760000000002</v>
      </c>
      <c r="BE16" s="854">
        <v>6.5175520000000002</v>
      </c>
      <c r="BF16" s="854">
        <v>8.1696860000000004</v>
      </c>
      <c r="BG16" s="854">
        <v>7.8054189999999997</v>
      </c>
      <c r="BH16" s="854">
        <v>8.5341970000000007</v>
      </c>
      <c r="BI16" s="854">
        <v>8.810568</v>
      </c>
      <c r="BJ16" s="354">
        <v>9.6769049999999996</v>
      </c>
      <c r="BK16" s="354">
        <v>7.9497559999999998</v>
      </c>
      <c r="BL16" s="354">
        <v>7.5034470000000004</v>
      </c>
      <c r="BM16" s="354">
        <v>8.8000830000000008</v>
      </c>
      <c r="BN16" s="354">
        <v>7.5633410000000003</v>
      </c>
      <c r="BO16" s="354">
        <v>7.458583</v>
      </c>
      <c r="BP16" s="354">
        <v>7.786632</v>
      </c>
      <c r="BQ16" s="354">
        <v>7.468693</v>
      </c>
      <c r="BR16" s="354">
        <v>8.3564679999999996</v>
      </c>
      <c r="BS16" s="354">
        <v>8.1416319999999995</v>
      </c>
      <c r="BT16" s="354">
        <v>8.7103149999999996</v>
      </c>
      <c r="BU16" s="354">
        <v>8.5105409999999999</v>
      </c>
      <c r="BV16" s="354">
        <v>9.3921489999999999</v>
      </c>
    </row>
    <row r="17" spans="1:74" ht="11.1" customHeight="1" x14ac:dyDescent="0.2">
      <c r="A17" s="47" t="s">
        <v>122</v>
      </c>
      <c r="B17" s="726" t="s">
        <v>1357</v>
      </c>
      <c r="C17" s="343">
        <v>3.4030819999999999</v>
      </c>
      <c r="D17" s="343">
        <v>3.5630090000000001</v>
      </c>
      <c r="E17" s="343">
        <v>3.3368250000000002</v>
      </c>
      <c r="F17" s="343">
        <v>3.713679</v>
      </c>
      <c r="G17" s="343">
        <v>3.722153</v>
      </c>
      <c r="H17" s="343">
        <v>4.2473400000000003</v>
      </c>
      <c r="I17" s="343">
        <v>3.3303739999999999</v>
      </c>
      <c r="J17" s="343">
        <v>4.0544070000000003</v>
      </c>
      <c r="K17" s="343">
        <v>3.9137189999999999</v>
      </c>
      <c r="L17" s="343">
        <v>4.3430429999999998</v>
      </c>
      <c r="M17" s="343">
        <v>3.2910840000000001</v>
      </c>
      <c r="N17" s="343">
        <v>4.0515299999999996</v>
      </c>
      <c r="O17" s="343">
        <v>2.8675670000000002</v>
      </c>
      <c r="P17" s="343">
        <v>3.9834839999999998</v>
      </c>
      <c r="Q17" s="343">
        <v>3.6464560000000001</v>
      </c>
      <c r="R17" s="343">
        <v>3.9406050000000001</v>
      </c>
      <c r="S17" s="343">
        <v>4.4709810000000001</v>
      </c>
      <c r="T17" s="343">
        <v>4.6886659999999996</v>
      </c>
      <c r="U17" s="343">
        <v>3.8087960000000001</v>
      </c>
      <c r="V17" s="343">
        <v>3.507873</v>
      </c>
      <c r="W17" s="343">
        <v>4.1654010000000001</v>
      </c>
      <c r="X17" s="343">
        <v>3.9011010000000002</v>
      </c>
      <c r="Y17" s="343">
        <v>3.9591319999999999</v>
      </c>
      <c r="Z17" s="343">
        <v>3.5378409999999998</v>
      </c>
      <c r="AA17" s="343">
        <v>3.947028</v>
      </c>
      <c r="AB17" s="343">
        <v>4.0777049999999999</v>
      </c>
      <c r="AC17" s="343">
        <v>4.0592689999999996</v>
      </c>
      <c r="AD17" s="343">
        <v>3.9838260000000001</v>
      </c>
      <c r="AE17" s="343">
        <v>4.5199309999999997</v>
      </c>
      <c r="AF17" s="343">
        <v>4.2302920000000004</v>
      </c>
      <c r="AG17" s="343">
        <v>3.8586070000000001</v>
      </c>
      <c r="AH17" s="343">
        <v>5.1284859999999997</v>
      </c>
      <c r="AI17" s="343">
        <v>4.537738</v>
      </c>
      <c r="AJ17" s="343">
        <v>4.2559519999999997</v>
      </c>
      <c r="AK17" s="343">
        <v>4.2799670000000001</v>
      </c>
      <c r="AL17" s="343">
        <v>4.2029579999999997</v>
      </c>
      <c r="AM17" s="343">
        <v>3.9392870000000002</v>
      </c>
      <c r="AN17" s="343">
        <v>4.5618369999999997</v>
      </c>
      <c r="AO17" s="343">
        <v>5.5548469999999996</v>
      </c>
      <c r="AP17" s="343">
        <v>3.468629</v>
      </c>
      <c r="AQ17" s="343">
        <v>4.5436500000000004</v>
      </c>
      <c r="AR17" s="343">
        <v>5.8277330000000003</v>
      </c>
      <c r="AS17" s="343">
        <v>4.3086849999999997</v>
      </c>
      <c r="AT17" s="343">
        <v>4.3366249999999997</v>
      </c>
      <c r="AU17" s="343">
        <v>4.7500520000000002</v>
      </c>
      <c r="AV17" s="343">
        <v>4.2634059999999998</v>
      </c>
      <c r="AW17" s="343">
        <v>5.2819120000000002</v>
      </c>
      <c r="AX17" s="343">
        <v>5.750203</v>
      </c>
      <c r="AY17" s="854">
        <v>3.7648570000000001</v>
      </c>
      <c r="AZ17" s="854">
        <v>3.9979789999999999</v>
      </c>
      <c r="BA17" s="854">
        <v>4.9272400000000003</v>
      </c>
      <c r="BB17" s="854">
        <v>3.6171190000000002</v>
      </c>
      <c r="BC17" s="854">
        <v>3.8988679999999998</v>
      </c>
      <c r="BD17" s="854">
        <v>4.0426419999999998</v>
      </c>
      <c r="BE17" s="854">
        <v>3.6217519999999999</v>
      </c>
      <c r="BF17" s="854">
        <v>4.6554500000000001</v>
      </c>
      <c r="BG17" s="854">
        <v>4.3631979999999997</v>
      </c>
      <c r="BH17" s="854">
        <v>4.4296579999999999</v>
      </c>
      <c r="BI17" s="854">
        <v>4.1977779999999996</v>
      </c>
      <c r="BJ17" s="354">
        <v>4.5973870000000003</v>
      </c>
      <c r="BK17" s="354">
        <v>4.1597</v>
      </c>
      <c r="BL17" s="354">
        <v>3.9546329999999998</v>
      </c>
      <c r="BM17" s="354">
        <v>4.7238249999999997</v>
      </c>
      <c r="BN17" s="354">
        <v>4.5907929999999997</v>
      </c>
      <c r="BO17" s="354">
        <v>4.6907759999999996</v>
      </c>
      <c r="BP17" s="354">
        <v>4.5805910000000001</v>
      </c>
      <c r="BQ17" s="354">
        <v>4.1610649999999998</v>
      </c>
      <c r="BR17" s="354">
        <v>4.7846799999999998</v>
      </c>
      <c r="BS17" s="354">
        <v>4.5665050000000003</v>
      </c>
      <c r="BT17" s="354">
        <v>4.6040109999999999</v>
      </c>
      <c r="BU17" s="354">
        <v>4.4231939999999996</v>
      </c>
      <c r="BV17" s="354">
        <v>4.7815060000000003</v>
      </c>
    </row>
    <row r="18" spans="1:74" ht="11.1" customHeight="1" x14ac:dyDescent="0.2">
      <c r="A18" s="47" t="s">
        <v>123</v>
      </c>
      <c r="B18" s="726" t="s">
        <v>1358</v>
      </c>
      <c r="C18" s="343">
        <v>2.6179800000000002</v>
      </c>
      <c r="D18" s="343">
        <v>3.4273829999999998</v>
      </c>
      <c r="E18" s="343">
        <v>4.3914559999999998</v>
      </c>
      <c r="F18" s="343">
        <v>3.1296369999999998</v>
      </c>
      <c r="G18" s="343">
        <v>3.7596509999999999</v>
      </c>
      <c r="H18" s="343">
        <v>3.445017</v>
      </c>
      <c r="I18" s="343">
        <v>3.1155870000000001</v>
      </c>
      <c r="J18" s="343">
        <v>3.2988499999999998</v>
      </c>
      <c r="K18" s="343">
        <v>2.88184</v>
      </c>
      <c r="L18" s="343">
        <v>3.1732800000000001</v>
      </c>
      <c r="M18" s="343">
        <v>3.5431509999999999</v>
      </c>
      <c r="N18" s="343">
        <v>3.361281</v>
      </c>
      <c r="O18" s="343">
        <v>2.6508400000000001</v>
      </c>
      <c r="P18" s="343">
        <v>3.3217680000000001</v>
      </c>
      <c r="Q18" s="343">
        <v>3.9310849999999999</v>
      </c>
      <c r="R18" s="343">
        <v>3.862053</v>
      </c>
      <c r="S18" s="343">
        <v>3.0668259999999998</v>
      </c>
      <c r="T18" s="343">
        <v>3.403486</v>
      </c>
      <c r="U18" s="343">
        <v>2.4800369999999998</v>
      </c>
      <c r="V18" s="343">
        <v>4.0374309999999998</v>
      </c>
      <c r="W18" s="343">
        <v>3.1149179999999999</v>
      </c>
      <c r="X18" s="343">
        <v>2.8804189999999998</v>
      </c>
      <c r="Y18" s="343">
        <v>3.3267859999999998</v>
      </c>
      <c r="Z18" s="343">
        <v>3.4021840000000001</v>
      </c>
      <c r="AA18" s="343">
        <v>3.134506</v>
      </c>
      <c r="AB18" s="343">
        <v>4.177753</v>
      </c>
      <c r="AC18" s="343">
        <v>5.1326159999999996</v>
      </c>
      <c r="AD18" s="343">
        <v>3.8537140000000001</v>
      </c>
      <c r="AE18" s="343">
        <v>3.909659</v>
      </c>
      <c r="AF18" s="343">
        <v>4.2065910000000004</v>
      </c>
      <c r="AG18" s="343">
        <v>2.842578</v>
      </c>
      <c r="AH18" s="343">
        <v>3.9908600000000001</v>
      </c>
      <c r="AI18" s="343">
        <v>4.2779049999999996</v>
      </c>
      <c r="AJ18" s="343">
        <v>4.9493429999999998</v>
      </c>
      <c r="AK18" s="343">
        <v>4.1080649999999999</v>
      </c>
      <c r="AL18" s="343">
        <v>4.5427140000000001</v>
      </c>
      <c r="AM18" s="343">
        <v>4.4894639999999999</v>
      </c>
      <c r="AN18" s="343">
        <v>4.117839</v>
      </c>
      <c r="AO18" s="343">
        <v>4.1075929999999996</v>
      </c>
      <c r="AP18" s="343">
        <v>3.296233</v>
      </c>
      <c r="AQ18" s="343">
        <v>4.5792630000000001</v>
      </c>
      <c r="AR18" s="343">
        <v>4.336881</v>
      </c>
      <c r="AS18" s="343">
        <v>4.5965949999999998</v>
      </c>
      <c r="AT18" s="343">
        <v>4.7822620000000002</v>
      </c>
      <c r="AU18" s="343">
        <v>4.8164449999999999</v>
      </c>
      <c r="AV18" s="343">
        <v>4.8541910000000001</v>
      </c>
      <c r="AW18" s="343">
        <v>4.0230990000000002</v>
      </c>
      <c r="AX18" s="343">
        <v>3.739652</v>
      </c>
      <c r="AY18" s="854">
        <v>3.9609130000000001</v>
      </c>
      <c r="AZ18" s="854">
        <v>3.3892730000000002</v>
      </c>
      <c r="BA18" s="854">
        <v>4.3715770000000003</v>
      </c>
      <c r="BB18" s="854">
        <v>3.9669669999999999</v>
      </c>
      <c r="BC18" s="854">
        <v>3.9451529999999999</v>
      </c>
      <c r="BD18" s="854">
        <v>2.9070339999999999</v>
      </c>
      <c r="BE18" s="854">
        <v>2.8957999999999999</v>
      </c>
      <c r="BF18" s="854">
        <v>3.5142359999999999</v>
      </c>
      <c r="BG18" s="854">
        <v>3.442221</v>
      </c>
      <c r="BH18" s="854">
        <v>4.1045389999999999</v>
      </c>
      <c r="BI18" s="854">
        <v>4.6127900000000004</v>
      </c>
      <c r="BJ18" s="354">
        <v>5.0795180000000002</v>
      </c>
      <c r="BK18" s="354">
        <v>3.790057</v>
      </c>
      <c r="BL18" s="354">
        <v>3.5488140000000001</v>
      </c>
      <c r="BM18" s="354">
        <v>4.076257</v>
      </c>
      <c r="BN18" s="354">
        <v>2.9725470000000001</v>
      </c>
      <c r="BO18" s="354">
        <v>2.767808</v>
      </c>
      <c r="BP18" s="354">
        <v>3.2060409999999999</v>
      </c>
      <c r="BQ18" s="354">
        <v>3.3076279999999998</v>
      </c>
      <c r="BR18" s="354">
        <v>3.5717880000000002</v>
      </c>
      <c r="BS18" s="354">
        <v>3.5751270000000002</v>
      </c>
      <c r="BT18" s="354">
        <v>4.1063049999999999</v>
      </c>
      <c r="BU18" s="354">
        <v>4.0873470000000003</v>
      </c>
      <c r="BV18" s="354">
        <v>4.6106429999999996</v>
      </c>
    </row>
    <row r="19" spans="1:74" s="277" customFormat="1" ht="11.1" customHeight="1" x14ac:dyDescent="0.2">
      <c r="A19" s="438" t="s">
        <v>119</v>
      </c>
      <c r="B19" s="724" t="s">
        <v>1359</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-0.60175853587999995</v>
      </c>
      <c r="AB19" s="34">
        <v>-0.59068475115999997</v>
      </c>
      <c r="AC19" s="34">
        <v>-0.56853718171000001</v>
      </c>
      <c r="AD19" s="34">
        <v>-0.53531582754999996</v>
      </c>
      <c r="AE19" s="34">
        <v>-0.49102068865999998</v>
      </c>
      <c r="AF19" s="34">
        <v>-0.43565176504999997</v>
      </c>
      <c r="AG19" s="34">
        <v>-0.36920905670999998</v>
      </c>
      <c r="AH19" s="34">
        <v>-0.29169256366000001</v>
      </c>
      <c r="AI19" s="34">
        <v>-0.20310228588000001</v>
      </c>
      <c r="AJ19" s="34">
        <v>-0.10343822338</v>
      </c>
      <c r="AK19" s="34">
        <v>7.2996238426000001E-3</v>
      </c>
      <c r="AL19" s="34">
        <v>0.12911125578999999</v>
      </c>
      <c r="AM19" s="34">
        <v>0.15433333332999999</v>
      </c>
      <c r="AN19" s="34">
        <v>0.15433333332999999</v>
      </c>
      <c r="AO19" s="34">
        <v>0.15433333332999999</v>
      </c>
      <c r="AP19" s="34">
        <v>0.15433333332999999</v>
      </c>
      <c r="AQ19" s="34">
        <v>0.15433333332999999</v>
      </c>
      <c r="AR19" s="34">
        <v>0.15433333332999999</v>
      </c>
      <c r="AS19" s="34">
        <v>0.15433333332999999</v>
      </c>
      <c r="AT19" s="34">
        <v>0.15433333332999999</v>
      </c>
      <c r="AU19" s="34">
        <v>0.15433333332999999</v>
      </c>
      <c r="AV19" s="34">
        <v>0.15433333332999999</v>
      </c>
      <c r="AW19" s="34">
        <v>0.15433333332999999</v>
      </c>
      <c r="AX19" s="34">
        <v>0.15433333332999999</v>
      </c>
      <c r="AY19" s="871">
        <v>0.31300657569000001</v>
      </c>
      <c r="AZ19" s="871">
        <v>-0.66581022080999996</v>
      </c>
      <c r="BA19" s="871">
        <v>-2.4258148473999999E-2</v>
      </c>
      <c r="BB19" s="871">
        <v>-2.3744061984E-2</v>
      </c>
      <c r="BC19" s="871">
        <v>-2.3240870180000001E-2</v>
      </c>
      <c r="BD19" s="871">
        <v>-2.2748342179E-2</v>
      </c>
      <c r="BE19" s="871">
        <v>0.41855587560000002</v>
      </c>
      <c r="BF19" s="871">
        <v>0.66112353786</v>
      </c>
      <c r="BG19" s="871">
        <v>0.47266340665000001</v>
      </c>
      <c r="BH19" s="871">
        <v>-5.5164000652E-2</v>
      </c>
      <c r="BI19" s="871">
        <v>-2.68592E-2</v>
      </c>
      <c r="BJ19" s="437">
        <v>-1.3250700000000001E-2</v>
      </c>
      <c r="BK19" s="437">
        <v>0.26852930000000003</v>
      </c>
      <c r="BL19" s="437">
        <v>-0.70049859999999997</v>
      </c>
      <c r="BM19" s="437">
        <v>-4.8249800000000002E-2</v>
      </c>
      <c r="BN19" s="437">
        <v>-3.8075900000000003E-2</v>
      </c>
      <c r="BO19" s="437">
        <v>-4.3254500000000001E-2</v>
      </c>
      <c r="BP19" s="437">
        <v>-3.83188E-2</v>
      </c>
      <c r="BQ19" s="437">
        <v>0.41644680000000001</v>
      </c>
      <c r="BR19" s="437">
        <v>0.65169259999999996</v>
      </c>
      <c r="BS19" s="437">
        <v>0.4752712</v>
      </c>
      <c r="BT19" s="437">
        <v>-5.4160699999999999E-2</v>
      </c>
      <c r="BU19" s="437">
        <v>-5.3004099999999998E-2</v>
      </c>
      <c r="BV19" s="437">
        <v>-4.04312E-2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891"/>
      <c r="AZ20" s="891"/>
      <c r="BA20" s="891"/>
      <c r="BB20" s="891"/>
      <c r="BC20" s="891"/>
      <c r="BD20" s="891"/>
      <c r="BE20" s="891"/>
      <c r="BF20" s="891"/>
      <c r="BG20" s="891"/>
      <c r="BH20" s="891"/>
      <c r="BI20" s="891"/>
      <c r="BJ20" s="433"/>
      <c r="BK20" s="433"/>
      <c r="BL20" s="433"/>
      <c r="BM20" s="433"/>
      <c r="BN20" s="433"/>
      <c r="BO20" s="433"/>
      <c r="BP20" s="433"/>
      <c r="BQ20" s="433"/>
      <c r="BR20" s="433"/>
      <c r="BS20" s="433"/>
      <c r="BT20" s="433"/>
      <c r="BU20" s="433"/>
      <c r="BV20" s="433"/>
    </row>
    <row r="21" spans="1:74" ht="11.1" customHeight="1" x14ac:dyDescent="0.2">
      <c r="A21" s="46"/>
      <c r="B21" s="277" t="s">
        <v>1360</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891"/>
      <c r="AZ21" s="891"/>
      <c r="BA21" s="891"/>
      <c r="BB21" s="891"/>
      <c r="BC21" s="891"/>
      <c r="BD21" s="891"/>
      <c r="BE21" s="891"/>
      <c r="BF21" s="891"/>
      <c r="BG21" s="891"/>
      <c r="BH21" s="891"/>
      <c r="BI21" s="891"/>
      <c r="BJ21" s="433"/>
      <c r="BK21" s="433"/>
      <c r="BL21" s="433"/>
      <c r="BM21" s="433"/>
      <c r="BN21" s="433"/>
      <c r="BO21" s="433"/>
      <c r="BP21" s="433"/>
      <c r="BQ21" s="433"/>
      <c r="BR21" s="433"/>
      <c r="BS21" s="433"/>
      <c r="BT21" s="433"/>
      <c r="BU21" s="433"/>
      <c r="BV21" s="433"/>
    </row>
    <row r="22" spans="1:74" s="277" customFormat="1" ht="11.1" customHeight="1" x14ac:dyDescent="0.2">
      <c r="A22" s="436" t="s">
        <v>133</v>
      </c>
      <c r="B22" s="721" t="s">
        <v>1361</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39.092554401999998</v>
      </c>
      <c r="AB22" s="34">
        <v>30.341058832000002</v>
      </c>
      <c r="AC22" s="34">
        <v>32.317523559999998</v>
      </c>
      <c r="AD22" s="34">
        <v>26.062644030000001</v>
      </c>
      <c r="AE22" s="34">
        <v>28.689242019999998</v>
      </c>
      <c r="AF22" s="34">
        <v>36.729027989999999</v>
      </c>
      <c r="AG22" s="34">
        <v>47.559796317999997</v>
      </c>
      <c r="AH22" s="34">
        <v>47.049748575000002</v>
      </c>
      <c r="AI22" s="34">
        <v>37.333333320000001</v>
      </c>
      <c r="AJ22" s="34">
        <v>32.707409722999998</v>
      </c>
      <c r="AK22" s="34">
        <v>32.790520649999998</v>
      </c>
      <c r="AL22" s="34">
        <v>35.221733356999998</v>
      </c>
      <c r="AM22" s="34">
        <v>45.650107865999999</v>
      </c>
      <c r="AN22" s="34">
        <v>29.198922003</v>
      </c>
      <c r="AO22" s="34">
        <v>25.646462996</v>
      </c>
      <c r="AP22" s="34">
        <v>24.27694601</v>
      </c>
      <c r="AQ22" s="34">
        <v>29.250938761</v>
      </c>
      <c r="AR22" s="34">
        <v>37.467693724</v>
      </c>
      <c r="AS22" s="34">
        <v>43.518561245000001</v>
      </c>
      <c r="AT22" s="34">
        <v>42.474831514999998</v>
      </c>
      <c r="AU22" s="34">
        <v>34.485968366999998</v>
      </c>
      <c r="AV22" s="34">
        <v>30.586618116</v>
      </c>
      <c r="AW22" s="34">
        <v>29.599145580999998</v>
      </c>
      <c r="AX22" s="34">
        <v>38.782489687000002</v>
      </c>
      <c r="AY22" s="871">
        <v>49.060488319999997</v>
      </c>
      <c r="AZ22" s="871">
        <v>38.236127451000002</v>
      </c>
      <c r="BA22" s="871">
        <v>31.154850051</v>
      </c>
      <c r="BB22" s="871">
        <v>28.631192989999999</v>
      </c>
      <c r="BC22" s="871">
        <v>30.761274974999999</v>
      </c>
      <c r="BD22" s="871">
        <v>39.411925214</v>
      </c>
      <c r="BE22" s="871">
        <v>47.84158798</v>
      </c>
      <c r="BF22" s="871">
        <v>42.463765823999999</v>
      </c>
      <c r="BG22" s="871">
        <v>36.252963545</v>
      </c>
      <c r="BH22" s="871">
        <v>32.952984190000002</v>
      </c>
      <c r="BI22" s="871">
        <v>32.8525524</v>
      </c>
      <c r="BJ22" s="437">
        <v>37.984859999999998</v>
      </c>
      <c r="BK22" s="437">
        <v>43.25712</v>
      </c>
      <c r="BL22" s="437">
        <v>34.623919999999998</v>
      </c>
      <c r="BM22" s="437">
        <v>28.565020000000001</v>
      </c>
      <c r="BN22" s="437">
        <v>24.71003</v>
      </c>
      <c r="BO22" s="437">
        <v>28.419319999999999</v>
      </c>
      <c r="BP22" s="437">
        <v>36.63006</v>
      </c>
      <c r="BQ22" s="437">
        <v>44.79054</v>
      </c>
      <c r="BR22" s="437">
        <v>44.683579999999999</v>
      </c>
      <c r="BS22" s="437">
        <v>37.884399999999999</v>
      </c>
      <c r="BT22" s="437">
        <v>31.692599999999999</v>
      </c>
      <c r="BU22" s="437">
        <v>32.804490000000001</v>
      </c>
      <c r="BV22" s="437">
        <v>38.320749999999997</v>
      </c>
    </row>
    <row r="23" spans="1:74" s="720" customFormat="1" ht="11.1" customHeight="1" x14ac:dyDescent="0.2">
      <c r="A23" s="719" t="s">
        <v>128</v>
      </c>
      <c r="B23" s="722" t="s">
        <v>1362</v>
      </c>
      <c r="C23" s="343">
        <v>1.4914740150000001</v>
      </c>
      <c r="D23" s="343">
        <v>1.3505880079999999</v>
      </c>
      <c r="E23" s="343">
        <v>1.5192010039999999</v>
      </c>
      <c r="F23" s="343">
        <v>1.4770559999999999</v>
      </c>
      <c r="G23" s="343">
        <v>1.526556002</v>
      </c>
      <c r="H23" s="343">
        <v>1.48547199</v>
      </c>
      <c r="I23" s="343">
        <v>1.4742360000000001</v>
      </c>
      <c r="J23" s="343">
        <v>1.4823749879999999</v>
      </c>
      <c r="K23" s="343">
        <v>1.4094699900000001</v>
      </c>
      <c r="L23" s="343">
        <v>1.4950440060000001</v>
      </c>
      <c r="M23" s="343">
        <v>1.437819</v>
      </c>
      <c r="N23" s="343">
        <v>1.439336014</v>
      </c>
      <c r="O23" s="343">
        <v>1.432361014</v>
      </c>
      <c r="P23" s="343">
        <v>1.3087779879999999</v>
      </c>
      <c r="Q23" s="343">
        <v>1.4117230119999999</v>
      </c>
      <c r="R23" s="343">
        <v>1.3183229999999999</v>
      </c>
      <c r="S23" s="343">
        <v>1.349243008</v>
      </c>
      <c r="T23" s="343">
        <v>1.28117499</v>
      </c>
      <c r="U23" s="343">
        <v>1.33444801</v>
      </c>
      <c r="V23" s="343">
        <v>1.33444801</v>
      </c>
      <c r="W23" s="343">
        <v>1.2634509899999999</v>
      </c>
      <c r="X23" s="343">
        <v>1.3725299909999999</v>
      </c>
      <c r="Y23" s="343">
        <v>1.2877080000000001</v>
      </c>
      <c r="Z23" s="343">
        <v>1.315065012</v>
      </c>
      <c r="AA23" s="343">
        <v>1.3544059959999999</v>
      </c>
      <c r="AB23" s="343">
        <v>1.2655879880000001</v>
      </c>
      <c r="AC23" s="343">
        <v>1.4052840019999999</v>
      </c>
      <c r="AD23" s="343">
        <v>1.263009</v>
      </c>
      <c r="AE23" s="343">
        <v>1.302344999</v>
      </c>
      <c r="AF23" s="343">
        <v>1.28675199</v>
      </c>
      <c r="AG23" s="343">
        <v>1.3439380089999999</v>
      </c>
      <c r="AH23" s="343">
        <v>1.3501239970000001</v>
      </c>
      <c r="AI23" s="343">
        <v>1.3034979900000001</v>
      </c>
      <c r="AJ23" s="343">
        <v>1.2780330010000001</v>
      </c>
      <c r="AK23" s="343">
        <v>1.3860489899999999</v>
      </c>
      <c r="AL23" s="343">
        <v>1.309509998</v>
      </c>
      <c r="AM23" s="343">
        <v>1.275529007</v>
      </c>
      <c r="AN23" s="343">
        <v>1.263871011</v>
      </c>
      <c r="AO23" s="343">
        <v>1.3278819930000001</v>
      </c>
      <c r="AP23" s="343">
        <v>1.227042</v>
      </c>
      <c r="AQ23" s="343">
        <v>1.278251985</v>
      </c>
      <c r="AR23" s="343">
        <v>1.2329420099999999</v>
      </c>
      <c r="AS23" s="343">
        <v>1.325718999</v>
      </c>
      <c r="AT23" s="343">
        <v>1.349476004</v>
      </c>
      <c r="AU23" s="343">
        <v>1.253217</v>
      </c>
      <c r="AV23" s="343">
        <v>1.3093500069999999</v>
      </c>
      <c r="AW23" s="343">
        <v>1.284996</v>
      </c>
      <c r="AX23" s="343">
        <v>1.371560001</v>
      </c>
      <c r="AY23" s="854">
        <v>1.2453000080000001</v>
      </c>
      <c r="AZ23" s="854">
        <v>1.1282050079999999</v>
      </c>
      <c r="BA23" s="854">
        <v>1.2476579919999999</v>
      </c>
      <c r="BB23" s="854">
        <v>1.1910999900000001</v>
      </c>
      <c r="BC23" s="854">
        <v>1.256857986</v>
      </c>
      <c r="BD23" s="854">
        <v>1.2677430000000001</v>
      </c>
      <c r="BE23" s="854">
        <v>1.1945013</v>
      </c>
      <c r="BF23" s="854">
        <v>1.249207</v>
      </c>
      <c r="BG23" s="854">
        <v>1.197174</v>
      </c>
      <c r="BH23" s="854">
        <v>1.2270559999999999</v>
      </c>
      <c r="BI23" s="854">
        <v>1.227833</v>
      </c>
      <c r="BJ23" s="354">
        <v>1.270278</v>
      </c>
      <c r="BK23" s="354">
        <v>1.2422470000000001</v>
      </c>
      <c r="BL23" s="354">
        <v>1.161694</v>
      </c>
      <c r="BM23" s="354">
        <v>1.2759739999999999</v>
      </c>
      <c r="BN23" s="354">
        <v>1.224507</v>
      </c>
      <c r="BO23" s="354">
        <v>1.278511</v>
      </c>
      <c r="BP23" s="354">
        <v>1.2682070000000001</v>
      </c>
      <c r="BQ23" s="354">
        <v>1.2873380000000001</v>
      </c>
      <c r="BR23" s="354">
        <v>1.308638</v>
      </c>
      <c r="BS23" s="354">
        <v>1.247349</v>
      </c>
      <c r="BT23" s="354">
        <v>1.2767219999999999</v>
      </c>
      <c r="BU23" s="354">
        <v>1.275164</v>
      </c>
      <c r="BV23" s="354">
        <v>1.3184560000000001</v>
      </c>
    </row>
    <row r="24" spans="1:74" s="720" customFormat="1" ht="11.1" customHeight="1" x14ac:dyDescent="0.2">
      <c r="A24" s="813" t="s">
        <v>129</v>
      </c>
      <c r="B24" s="722" t="s">
        <v>1363</v>
      </c>
      <c r="C24" s="343">
        <v>45.195620656999999</v>
      </c>
      <c r="D24" s="343">
        <v>47.938272144000003</v>
      </c>
      <c r="E24" s="343">
        <v>34.514421949999999</v>
      </c>
      <c r="F24" s="343">
        <v>30.055889069999999</v>
      </c>
      <c r="G24" s="343">
        <v>35.650509794999998</v>
      </c>
      <c r="H24" s="343">
        <v>48.00179481</v>
      </c>
      <c r="I24" s="343">
        <v>56.374830799000001</v>
      </c>
      <c r="J24" s="343">
        <v>56.255825643000001</v>
      </c>
      <c r="K24" s="343">
        <v>44.390239919999999</v>
      </c>
      <c r="L24" s="343">
        <v>35.615498178000003</v>
      </c>
      <c r="M24" s="343">
        <v>32.84852643</v>
      </c>
      <c r="N24" s="343">
        <v>34.593115822000001</v>
      </c>
      <c r="O24" s="343">
        <v>48.804961011000003</v>
      </c>
      <c r="P24" s="343">
        <v>40.063279004000002</v>
      </c>
      <c r="Q24" s="343">
        <v>34.498293455999999</v>
      </c>
      <c r="R24" s="343">
        <v>31.01163816</v>
      </c>
      <c r="S24" s="343">
        <v>35.263856312000001</v>
      </c>
      <c r="T24" s="343">
        <v>41.816830260000003</v>
      </c>
      <c r="U24" s="343">
        <v>49.556009760000002</v>
      </c>
      <c r="V24" s="343">
        <v>48.469140955999997</v>
      </c>
      <c r="W24" s="343">
        <v>37.409150910000001</v>
      </c>
      <c r="X24" s="343">
        <v>31.554040028999999</v>
      </c>
      <c r="Y24" s="343">
        <v>32.503461059999999</v>
      </c>
      <c r="Z24" s="343">
        <v>41.883044511999998</v>
      </c>
      <c r="AA24" s="343">
        <v>35.568915408000002</v>
      </c>
      <c r="AB24" s="343">
        <v>26.902883840000001</v>
      </c>
      <c r="AC24" s="343">
        <v>28.757982566999999</v>
      </c>
      <c r="AD24" s="343">
        <v>22.89972801</v>
      </c>
      <c r="AE24" s="343">
        <v>25.508736012</v>
      </c>
      <c r="AF24" s="343">
        <v>33.578732010000003</v>
      </c>
      <c r="AG24" s="343">
        <v>44.479539287999998</v>
      </c>
      <c r="AH24" s="343">
        <v>43.954407564999997</v>
      </c>
      <c r="AI24" s="343">
        <v>34.277138309999998</v>
      </c>
      <c r="AJ24" s="343">
        <v>29.617636716</v>
      </c>
      <c r="AK24" s="343">
        <v>29.583579660000002</v>
      </c>
      <c r="AL24" s="343">
        <v>32.076025344999998</v>
      </c>
      <c r="AM24" s="343">
        <v>42.462506857000001</v>
      </c>
      <c r="AN24" s="343">
        <v>26.017036000000001</v>
      </c>
      <c r="AO24" s="343">
        <v>22.422229999999999</v>
      </c>
      <c r="AP24" s="343">
        <v>21.281213000000001</v>
      </c>
      <c r="AQ24" s="343">
        <v>26.198445764999999</v>
      </c>
      <c r="AR24" s="343">
        <v>34.447315713999998</v>
      </c>
      <c r="AS24" s="343">
        <v>40.470849223999998</v>
      </c>
      <c r="AT24" s="343">
        <v>39.397056499999998</v>
      </c>
      <c r="AU24" s="343">
        <v>31.501532366999999</v>
      </c>
      <c r="AV24" s="343">
        <v>27.307751092</v>
      </c>
      <c r="AW24" s="343">
        <v>26.336124570999999</v>
      </c>
      <c r="AX24" s="343">
        <v>35.416149683999997</v>
      </c>
      <c r="AY24" s="854">
        <v>45.929194316</v>
      </c>
      <c r="AZ24" s="854">
        <v>35.223525438999999</v>
      </c>
      <c r="BA24" s="854">
        <v>28.022229061000001</v>
      </c>
      <c r="BB24" s="854">
        <v>25.861280000000001</v>
      </c>
      <c r="BC24" s="854">
        <v>27.931246999999999</v>
      </c>
      <c r="BD24" s="854">
        <v>36.563031223999999</v>
      </c>
      <c r="BE24" s="854">
        <v>45.1399665</v>
      </c>
      <c r="BF24" s="854">
        <v>39.721846204000002</v>
      </c>
      <c r="BG24" s="854">
        <v>33.452767745000003</v>
      </c>
      <c r="BH24" s="854">
        <v>29.979780000000002</v>
      </c>
      <c r="BI24" s="854">
        <v>29.780999999999999</v>
      </c>
      <c r="BJ24" s="354">
        <v>34.963940000000001</v>
      </c>
      <c r="BK24" s="354">
        <v>40.323399999999999</v>
      </c>
      <c r="BL24" s="354">
        <v>31.587399999999999</v>
      </c>
      <c r="BM24" s="354">
        <v>25.582460000000001</v>
      </c>
      <c r="BN24" s="354">
        <v>22.025690000000001</v>
      </c>
      <c r="BO24" s="354">
        <v>25.71837</v>
      </c>
      <c r="BP24" s="354">
        <v>33.904490000000003</v>
      </c>
      <c r="BQ24" s="354">
        <v>42.104399999999998</v>
      </c>
      <c r="BR24" s="354">
        <v>41.957859999999997</v>
      </c>
      <c r="BS24" s="354">
        <v>35.112139999999997</v>
      </c>
      <c r="BT24" s="354">
        <v>28.74652</v>
      </c>
      <c r="BU24" s="354">
        <v>29.779070000000001</v>
      </c>
      <c r="BV24" s="354">
        <v>35.353279999999998</v>
      </c>
    </row>
    <row r="25" spans="1:74" s="720" customFormat="1" ht="11.1" customHeight="1" x14ac:dyDescent="0.2">
      <c r="A25" s="719" t="s">
        <v>130</v>
      </c>
      <c r="B25" s="722" t="s">
        <v>1364</v>
      </c>
      <c r="C25" s="343">
        <v>2.3226670020000002</v>
      </c>
      <c r="D25" s="343">
        <v>2.2318820160000001</v>
      </c>
      <c r="E25" s="343">
        <v>2.2971609769999999</v>
      </c>
      <c r="F25" s="343">
        <v>2.1008389799999998</v>
      </c>
      <c r="G25" s="343">
        <v>2.1047830059999999</v>
      </c>
      <c r="H25" s="343">
        <v>2.1024399900000001</v>
      </c>
      <c r="I25" s="343">
        <v>2.1731959760000001</v>
      </c>
      <c r="J25" s="343">
        <v>2.1654930029999999</v>
      </c>
      <c r="K25" s="343">
        <v>2.1605400000000001</v>
      </c>
      <c r="L25" s="343">
        <v>2.324740995</v>
      </c>
      <c r="M25" s="343">
        <v>2.3371269899999998</v>
      </c>
      <c r="N25" s="343">
        <v>2.335244012</v>
      </c>
      <c r="O25" s="343">
        <v>2.2954520089999999</v>
      </c>
      <c r="P25" s="343">
        <v>2.32182398</v>
      </c>
      <c r="Q25" s="343">
        <v>2.3085999770000001</v>
      </c>
      <c r="R25" s="343">
        <v>2.22360099</v>
      </c>
      <c r="S25" s="343">
        <v>2.2301989930000001</v>
      </c>
      <c r="T25" s="343">
        <v>2.24164998</v>
      </c>
      <c r="U25" s="343">
        <v>2.1688459940000002</v>
      </c>
      <c r="V25" s="343">
        <v>2.1592619719999999</v>
      </c>
      <c r="W25" s="343">
        <v>2.1694439999999999</v>
      </c>
      <c r="X25" s="343">
        <v>2.1823750139999998</v>
      </c>
      <c r="Y25" s="343">
        <v>2.19566901</v>
      </c>
      <c r="Z25" s="343">
        <v>2.1939409900000002</v>
      </c>
      <c r="AA25" s="343">
        <v>2.169232998</v>
      </c>
      <c r="AB25" s="343">
        <v>2.1725870039999999</v>
      </c>
      <c r="AC25" s="343">
        <v>2.154256991</v>
      </c>
      <c r="AD25" s="343">
        <v>1.8999070199999999</v>
      </c>
      <c r="AE25" s="343">
        <v>1.878161009</v>
      </c>
      <c r="AF25" s="343">
        <v>1.8635439899999999</v>
      </c>
      <c r="AG25" s="343">
        <v>1.7363190209999999</v>
      </c>
      <c r="AH25" s="343">
        <v>1.745217013</v>
      </c>
      <c r="AI25" s="343">
        <v>1.75269702</v>
      </c>
      <c r="AJ25" s="343">
        <v>1.811740006</v>
      </c>
      <c r="AK25" s="343">
        <v>1.820892</v>
      </c>
      <c r="AL25" s="343">
        <v>1.836198014</v>
      </c>
      <c r="AM25" s="343">
        <v>1.9120720019999999</v>
      </c>
      <c r="AN25" s="343">
        <v>1.918014992</v>
      </c>
      <c r="AO25" s="343">
        <v>1.8963510029999999</v>
      </c>
      <c r="AP25" s="343">
        <v>1.76869101</v>
      </c>
      <c r="AQ25" s="343">
        <v>1.774241011</v>
      </c>
      <c r="AR25" s="343">
        <v>1.787436</v>
      </c>
      <c r="AS25" s="343">
        <v>1.7219930219999999</v>
      </c>
      <c r="AT25" s="343">
        <v>1.7282990110000001</v>
      </c>
      <c r="AU25" s="343">
        <v>1.7312190000000001</v>
      </c>
      <c r="AV25" s="343">
        <v>1.969517017</v>
      </c>
      <c r="AW25" s="343">
        <v>1.9780250100000001</v>
      </c>
      <c r="AX25" s="343">
        <v>1.9947800019999999</v>
      </c>
      <c r="AY25" s="854">
        <v>1.8859939960000001</v>
      </c>
      <c r="AZ25" s="854">
        <v>1.884397004</v>
      </c>
      <c r="BA25" s="854">
        <v>1.884962998</v>
      </c>
      <c r="BB25" s="854">
        <v>1.578813</v>
      </c>
      <c r="BC25" s="854">
        <v>1.5731699889999999</v>
      </c>
      <c r="BD25" s="854">
        <v>1.58115099</v>
      </c>
      <c r="BE25" s="854">
        <v>1.50712018</v>
      </c>
      <c r="BF25" s="854">
        <v>1.49271262</v>
      </c>
      <c r="BG25" s="854">
        <v>1.6030218000000001</v>
      </c>
      <c r="BH25" s="854">
        <v>1.74614599</v>
      </c>
      <c r="BI25" s="854">
        <v>1.8437124</v>
      </c>
      <c r="BJ25" s="354">
        <v>1.750645</v>
      </c>
      <c r="BK25" s="354">
        <v>1.691473</v>
      </c>
      <c r="BL25" s="354">
        <v>1.874825</v>
      </c>
      <c r="BM25" s="354">
        <v>1.7065790000000001</v>
      </c>
      <c r="BN25" s="354">
        <v>1.459832</v>
      </c>
      <c r="BO25" s="354">
        <v>1.4224349999999999</v>
      </c>
      <c r="BP25" s="354">
        <v>1.4573670000000001</v>
      </c>
      <c r="BQ25" s="354">
        <v>1.3988020000000001</v>
      </c>
      <c r="BR25" s="354">
        <v>1.4170860000000001</v>
      </c>
      <c r="BS25" s="354">
        <v>1.524912</v>
      </c>
      <c r="BT25" s="354">
        <v>1.6693629999999999</v>
      </c>
      <c r="BU25" s="354">
        <v>1.750256</v>
      </c>
      <c r="BV25" s="354">
        <v>1.649011</v>
      </c>
    </row>
    <row r="26" spans="1:74" ht="11.1" customHeight="1" x14ac:dyDescent="0.2">
      <c r="A26" s="47" t="s">
        <v>131</v>
      </c>
      <c r="B26" s="727" t="s">
        <v>1365</v>
      </c>
      <c r="C26" s="343">
        <v>8.4970008E-2</v>
      </c>
      <c r="D26" s="343">
        <v>0.106174012</v>
      </c>
      <c r="E26" s="343">
        <v>8.1337986000000001E-2</v>
      </c>
      <c r="F26" s="343">
        <v>5.7108989999999998E-2</v>
      </c>
      <c r="G26" s="343">
        <v>4.5430996000000001E-2</v>
      </c>
      <c r="H26" s="343">
        <v>5.0007000000000003E-2</v>
      </c>
      <c r="I26" s="343">
        <v>4.9395989000000001E-2</v>
      </c>
      <c r="J26" s="343">
        <v>5.5241999999999999E-2</v>
      </c>
      <c r="K26" s="343">
        <v>6.0617009999999999E-2</v>
      </c>
      <c r="L26" s="343">
        <v>7.0172995000000002E-2</v>
      </c>
      <c r="M26" s="343">
        <v>7.6263990000000004E-2</v>
      </c>
      <c r="N26" s="343">
        <v>7.3906015000000005E-2</v>
      </c>
      <c r="O26" s="343">
        <v>9.2073006999999998E-2</v>
      </c>
      <c r="P26" s="343">
        <v>9.0886992E-2</v>
      </c>
      <c r="Q26" s="343">
        <v>6.0865989000000002E-2</v>
      </c>
      <c r="R26" s="343">
        <v>3.8550000000000001E-2</v>
      </c>
      <c r="S26" s="343">
        <v>4.0830999E-2</v>
      </c>
      <c r="T26" s="343">
        <v>6.3087989999999997E-2</v>
      </c>
      <c r="U26" s="343">
        <v>5.7117003999999999E-2</v>
      </c>
      <c r="V26" s="343">
        <v>5.9916985999999998E-2</v>
      </c>
      <c r="W26" s="343">
        <v>6.0362010000000001E-2</v>
      </c>
      <c r="X26" s="343">
        <v>6.9691999000000004E-2</v>
      </c>
      <c r="Y26" s="343">
        <v>7.8812999999999994E-2</v>
      </c>
      <c r="Z26" s="343">
        <v>8.7532002999999997E-2</v>
      </c>
      <c r="AA26" s="343">
        <v>8.8192985000000002E-2</v>
      </c>
      <c r="AB26" s="343">
        <v>7.6099996000000003E-2</v>
      </c>
      <c r="AC26" s="343">
        <v>6.7201986000000005E-2</v>
      </c>
      <c r="AD26" s="343">
        <v>5.6417009999999997E-2</v>
      </c>
      <c r="AE26" s="343">
        <v>4.4019999999999997E-2</v>
      </c>
      <c r="AF26" s="343">
        <v>3.5154989999999997E-2</v>
      </c>
      <c r="AG26" s="343">
        <v>3.9586007999999999E-2</v>
      </c>
      <c r="AH26" s="343">
        <v>4.0903012000000002E-2</v>
      </c>
      <c r="AI26" s="343">
        <v>4.182201E-2</v>
      </c>
      <c r="AJ26" s="343">
        <v>4.8719011E-2</v>
      </c>
      <c r="AK26" s="343">
        <v>5.9555009999999999E-2</v>
      </c>
      <c r="AL26" s="343">
        <v>7.0039012999999997E-2</v>
      </c>
      <c r="AM26" s="343">
        <v>9.8169993999999997E-2</v>
      </c>
      <c r="AN26" s="343">
        <v>7.2995986999999998E-2</v>
      </c>
      <c r="AO26" s="343">
        <v>5.7369003000000002E-2</v>
      </c>
      <c r="AP26" s="343">
        <v>4.9263000000000001E-2</v>
      </c>
      <c r="AQ26" s="343">
        <v>2.9824014999999999E-2</v>
      </c>
      <c r="AR26" s="343">
        <v>4.2035999999999997E-2</v>
      </c>
      <c r="AS26" s="343">
        <v>2.8647006999999999E-2</v>
      </c>
      <c r="AT26" s="343">
        <v>3.1356995999999998E-2</v>
      </c>
      <c r="AU26" s="343">
        <v>3.1244999999999998E-2</v>
      </c>
      <c r="AV26" s="343">
        <v>5.5097013E-2</v>
      </c>
      <c r="AW26" s="343">
        <v>6.5939999999999999E-2</v>
      </c>
      <c r="AX26" s="343">
        <v>7.1338998000000001E-2</v>
      </c>
      <c r="AY26" s="854">
        <v>8.6521992000000006E-2</v>
      </c>
      <c r="AZ26" s="854">
        <v>7.4275991999999999E-2</v>
      </c>
      <c r="BA26" s="854">
        <v>6.5728990000000001E-2</v>
      </c>
      <c r="BB26" s="854">
        <v>4.6350990000000002E-2</v>
      </c>
      <c r="BC26" s="854">
        <v>4.2826004000000001E-2</v>
      </c>
      <c r="BD26" s="854">
        <v>3.7118999999999999E-2</v>
      </c>
      <c r="BE26" s="854">
        <v>3.7041280000000003E-2</v>
      </c>
      <c r="BF26" s="854">
        <v>4.3676520000000003E-2</v>
      </c>
      <c r="BG26" s="854">
        <v>4.1278799999999997E-2</v>
      </c>
      <c r="BH26" s="854">
        <v>5.7724900000000003E-2</v>
      </c>
      <c r="BI26" s="854">
        <v>7.4699399999999999E-2</v>
      </c>
      <c r="BJ26" s="354">
        <v>8.8987200000000002E-2</v>
      </c>
      <c r="BK26" s="354">
        <v>0.1044431</v>
      </c>
      <c r="BL26" s="354">
        <v>9.8254800000000003E-2</v>
      </c>
      <c r="BM26" s="354">
        <v>9.0661199999999997E-2</v>
      </c>
      <c r="BN26" s="354">
        <v>4.7651399999999997E-2</v>
      </c>
      <c r="BO26" s="354">
        <v>4.66699E-2</v>
      </c>
      <c r="BP26" s="354">
        <v>4.9850699999999998E-2</v>
      </c>
      <c r="BQ26" s="354">
        <v>4.5300100000000003E-2</v>
      </c>
      <c r="BR26" s="354">
        <v>4.5231899999999998E-2</v>
      </c>
      <c r="BS26" s="354">
        <v>4.4343500000000001E-2</v>
      </c>
      <c r="BT26" s="354">
        <v>6.05792E-2</v>
      </c>
      <c r="BU26" s="354">
        <v>6.9835599999999998E-2</v>
      </c>
      <c r="BV26" s="354">
        <v>8.5856299999999997E-2</v>
      </c>
    </row>
    <row r="27" spans="1:74" ht="11.1" customHeight="1" x14ac:dyDescent="0.2">
      <c r="A27" s="47" t="s">
        <v>132</v>
      </c>
      <c r="B27" s="727" t="s">
        <v>1366</v>
      </c>
      <c r="C27" s="343">
        <v>2.2376969940000002</v>
      </c>
      <c r="D27" s="343">
        <v>2.1257080039999998</v>
      </c>
      <c r="E27" s="343">
        <v>2.215822991</v>
      </c>
      <c r="F27" s="343">
        <v>2.0437299900000001</v>
      </c>
      <c r="G27" s="343">
        <v>2.05935201</v>
      </c>
      <c r="H27" s="343">
        <v>2.0524329899999998</v>
      </c>
      <c r="I27" s="343">
        <v>2.1237999869999999</v>
      </c>
      <c r="J27" s="343">
        <v>2.1102510030000001</v>
      </c>
      <c r="K27" s="343">
        <v>2.09992299</v>
      </c>
      <c r="L27" s="343">
        <v>2.2545679999999999</v>
      </c>
      <c r="M27" s="343">
        <v>2.2608630000000001</v>
      </c>
      <c r="N27" s="343">
        <v>2.261337997</v>
      </c>
      <c r="O27" s="343">
        <v>2.2033790020000001</v>
      </c>
      <c r="P27" s="343">
        <v>2.2309369879999998</v>
      </c>
      <c r="Q27" s="343">
        <v>2.2477339879999998</v>
      </c>
      <c r="R27" s="343">
        <v>2.1850509900000001</v>
      </c>
      <c r="S27" s="343">
        <v>2.1893679939999999</v>
      </c>
      <c r="T27" s="343">
        <v>2.1785619899999999</v>
      </c>
      <c r="U27" s="343">
        <v>2.11172899</v>
      </c>
      <c r="V27" s="343">
        <v>2.0993449860000002</v>
      </c>
      <c r="W27" s="343">
        <v>2.10908199</v>
      </c>
      <c r="X27" s="343">
        <v>2.112683015</v>
      </c>
      <c r="Y27" s="343">
        <v>2.1168560099999998</v>
      </c>
      <c r="Z27" s="343">
        <v>2.106408987</v>
      </c>
      <c r="AA27" s="343">
        <v>2.081040013</v>
      </c>
      <c r="AB27" s="343">
        <v>2.096487008</v>
      </c>
      <c r="AC27" s="343">
        <v>2.0870550049999999</v>
      </c>
      <c r="AD27" s="343">
        <v>1.84349001</v>
      </c>
      <c r="AE27" s="343">
        <v>1.8341410090000001</v>
      </c>
      <c r="AF27" s="343">
        <v>1.828389</v>
      </c>
      <c r="AG27" s="343">
        <v>1.696733013</v>
      </c>
      <c r="AH27" s="343">
        <v>1.704314001</v>
      </c>
      <c r="AI27" s="343">
        <v>1.7108750100000001</v>
      </c>
      <c r="AJ27" s="343">
        <v>1.763020995</v>
      </c>
      <c r="AK27" s="343">
        <v>1.76133699</v>
      </c>
      <c r="AL27" s="343">
        <v>1.7661590009999999</v>
      </c>
      <c r="AM27" s="343">
        <v>1.8139020079999999</v>
      </c>
      <c r="AN27" s="343">
        <v>1.8450190049999999</v>
      </c>
      <c r="AO27" s="343">
        <v>1.8389819999999999</v>
      </c>
      <c r="AP27" s="343">
        <v>1.7194280099999999</v>
      </c>
      <c r="AQ27" s="343">
        <v>1.744416996</v>
      </c>
      <c r="AR27" s="343">
        <v>1.7454000000000001</v>
      </c>
      <c r="AS27" s="343">
        <v>1.6933460149999999</v>
      </c>
      <c r="AT27" s="343">
        <v>1.6969420150000001</v>
      </c>
      <c r="AU27" s="343">
        <v>1.6999740000000001</v>
      </c>
      <c r="AV27" s="343">
        <v>1.9144200039999999</v>
      </c>
      <c r="AW27" s="343">
        <v>1.91208501</v>
      </c>
      <c r="AX27" s="343">
        <v>1.9234410040000001</v>
      </c>
      <c r="AY27" s="854">
        <v>1.7994720040000001</v>
      </c>
      <c r="AZ27" s="854">
        <v>1.810121012</v>
      </c>
      <c r="BA27" s="854">
        <v>1.819234008</v>
      </c>
      <c r="BB27" s="854">
        <v>1.5324620099999999</v>
      </c>
      <c r="BC27" s="854">
        <v>1.530343985</v>
      </c>
      <c r="BD27" s="854">
        <v>1.5440319899999999</v>
      </c>
      <c r="BE27" s="854">
        <v>1.4700789000000001</v>
      </c>
      <c r="BF27" s="854">
        <v>1.4490361</v>
      </c>
      <c r="BG27" s="854">
        <v>1.5617430000000001</v>
      </c>
      <c r="BH27" s="854">
        <v>1.6884212000000001</v>
      </c>
      <c r="BI27" s="854">
        <v>1.7690129999999999</v>
      </c>
      <c r="BJ27" s="354">
        <v>1.6616580000000001</v>
      </c>
      <c r="BK27" s="354">
        <v>1.5870299999999999</v>
      </c>
      <c r="BL27" s="354">
        <v>1.77657</v>
      </c>
      <c r="BM27" s="354">
        <v>1.615917</v>
      </c>
      <c r="BN27" s="354">
        <v>1.4121809999999999</v>
      </c>
      <c r="BO27" s="354">
        <v>1.3757649999999999</v>
      </c>
      <c r="BP27" s="354">
        <v>1.407516</v>
      </c>
      <c r="BQ27" s="354">
        <v>1.353502</v>
      </c>
      <c r="BR27" s="354">
        <v>1.3718539999999999</v>
      </c>
      <c r="BS27" s="354">
        <v>1.4805680000000001</v>
      </c>
      <c r="BT27" s="354">
        <v>1.608784</v>
      </c>
      <c r="BU27" s="354">
        <v>1.68042</v>
      </c>
      <c r="BV27" s="354">
        <v>1.5631550000000001</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891"/>
      <c r="AZ28" s="891"/>
      <c r="BA28" s="891"/>
      <c r="BB28" s="891"/>
      <c r="BC28" s="891"/>
      <c r="BD28" s="891"/>
      <c r="BE28" s="891"/>
      <c r="BF28" s="891"/>
      <c r="BG28" s="891"/>
      <c r="BH28" s="891"/>
      <c r="BI28" s="891"/>
      <c r="BJ28" s="433"/>
      <c r="BK28" s="433"/>
      <c r="BL28" s="433"/>
      <c r="BM28" s="433"/>
      <c r="BN28" s="433"/>
      <c r="BO28" s="433"/>
      <c r="BP28" s="433"/>
      <c r="BQ28" s="433"/>
      <c r="BR28" s="433"/>
      <c r="BS28" s="433"/>
      <c r="BT28" s="433"/>
      <c r="BU28" s="433"/>
      <c r="BV28" s="433"/>
    </row>
    <row r="29" spans="1:74" s="277" customFormat="1" ht="11.1" customHeight="1" x14ac:dyDescent="0.2">
      <c r="A29" s="436" t="s">
        <v>134</v>
      </c>
      <c r="B29" s="728"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1.5164480611</v>
      </c>
      <c r="AB29" s="34">
        <v>0.52245442084000004</v>
      </c>
      <c r="AC29" s="34">
        <v>1.6596592622999999</v>
      </c>
      <c r="AD29" s="34">
        <v>3.0879731325000002</v>
      </c>
      <c r="AE29" s="34">
        <v>3.1324672793000001</v>
      </c>
      <c r="AF29" s="34">
        <v>0.95854924495000005</v>
      </c>
      <c r="AG29" s="34">
        <v>-0.57505137371000004</v>
      </c>
      <c r="AH29" s="34">
        <v>0.35442485534000001</v>
      </c>
      <c r="AI29" s="34">
        <v>2.9353083840999998</v>
      </c>
      <c r="AJ29" s="34">
        <v>1.6486380676000001</v>
      </c>
      <c r="AK29" s="34">
        <v>-0.47316701616000001</v>
      </c>
      <c r="AL29" s="34">
        <v>0.91497788578999995</v>
      </c>
      <c r="AM29" s="34">
        <v>0.28015145319000001</v>
      </c>
      <c r="AN29" s="34">
        <v>1.8966933193</v>
      </c>
      <c r="AO29" s="34">
        <v>1.1931653472999999</v>
      </c>
      <c r="AP29" s="34">
        <v>2.4657093333</v>
      </c>
      <c r="AQ29" s="34">
        <v>0.72849558202999998</v>
      </c>
      <c r="AR29" s="34">
        <v>1.1266516090000001</v>
      </c>
      <c r="AS29" s="34">
        <v>-5.5035206925000003E-2</v>
      </c>
      <c r="AT29" s="34">
        <v>2.2015808202999998</v>
      </c>
      <c r="AU29" s="34">
        <v>1.7970199659999999</v>
      </c>
      <c r="AV29" s="34">
        <v>0.30447820250000002</v>
      </c>
      <c r="AW29" s="34">
        <v>-0.38887325810000001</v>
      </c>
      <c r="AX29" s="34">
        <v>-1.3043413663000001</v>
      </c>
      <c r="AY29" s="871">
        <v>3.9449761194000001</v>
      </c>
      <c r="AZ29" s="871">
        <v>1.0093120843000001</v>
      </c>
      <c r="BA29" s="871">
        <v>3.5366497983</v>
      </c>
      <c r="BB29" s="871">
        <v>2.0782015362999999</v>
      </c>
      <c r="BC29" s="871">
        <v>2.4484781637999999</v>
      </c>
      <c r="BD29" s="871">
        <v>-0.39798604747999999</v>
      </c>
      <c r="BE29" s="871">
        <v>2.1759056203</v>
      </c>
      <c r="BF29" s="871">
        <v>3.5424383138</v>
      </c>
      <c r="BG29" s="871">
        <v>1.8545413616999999</v>
      </c>
      <c r="BH29" s="871">
        <v>0.52592120934999997</v>
      </c>
      <c r="BI29" s="871">
        <v>1.3228133953000001</v>
      </c>
      <c r="BJ29" s="437">
        <v>0</v>
      </c>
      <c r="BK29" s="437">
        <v>0</v>
      </c>
      <c r="BL29" s="437">
        <v>0</v>
      </c>
      <c r="BM29" s="437">
        <v>0</v>
      </c>
      <c r="BN29" s="437">
        <v>0</v>
      </c>
      <c r="BO29" s="437">
        <v>0</v>
      </c>
      <c r="BP29" s="437">
        <v>0</v>
      </c>
      <c r="BQ29" s="437">
        <v>0</v>
      </c>
      <c r="BR29" s="437">
        <v>0</v>
      </c>
      <c r="BS29" s="437">
        <v>0</v>
      </c>
      <c r="BT29" s="437">
        <v>0</v>
      </c>
      <c r="BU29" s="437">
        <v>0</v>
      </c>
      <c r="BV29" s="437">
        <v>-1.03459E-7</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891"/>
      <c r="AZ30" s="891"/>
      <c r="BA30" s="891"/>
      <c r="BB30" s="891"/>
      <c r="BC30" s="891"/>
      <c r="BD30" s="891"/>
      <c r="BE30" s="891"/>
      <c r="BF30" s="891"/>
      <c r="BG30" s="891"/>
      <c r="BH30" s="891"/>
      <c r="BI30" s="891"/>
      <c r="BJ30" s="433"/>
      <c r="BK30" s="433"/>
      <c r="BL30" s="433"/>
      <c r="BM30" s="433"/>
      <c r="BN30" s="433"/>
      <c r="BO30" s="433"/>
      <c r="BP30" s="433"/>
      <c r="BQ30" s="433"/>
      <c r="BR30" s="433"/>
      <c r="BS30" s="433"/>
      <c r="BT30" s="433"/>
      <c r="BU30" s="433"/>
      <c r="BV30" s="433"/>
    </row>
    <row r="31" spans="1:74" s="277" customFormat="1" ht="11.1" customHeight="1" x14ac:dyDescent="0.2">
      <c r="A31" s="436" t="s">
        <v>1465</v>
      </c>
      <c r="B31" s="721" t="s">
        <v>1367</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118.41516353999999</v>
      </c>
      <c r="AB31" s="34">
        <v>126.03873428999999</v>
      </c>
      <c r="AC31" s="34">
        <v>135.87596847</v>
      </c>
      <c r="AD31" s="34">
        <v>146.94551229999999</v>
      </c>
      <c r="AE31" s="34">
        <v>155.87957797999999</v>
      </c>
      <c r="AF31" s="34">
        <v>157.83261575</v>
      </c>
      <c r="AG31" s="34">
        <v>151.91838480999999</v>
      </c>
      <c r="AH31" s="34">
        <v>147.18245837000001</v>
      </c>
      <c r="AI31" s="34">
        <v>147.53228566000001</v>
      </c>
      <c r="AJ31" s="34">
        <v>152.62551587999999</v>
      </c>
      <c r="AK31" s="34">
        <v>160.55431225999999</v>
      </c>
      <c r="AL31" s="34">
        <v>162.466148</v>
      </c>
      <c r="AM31" s="34">
        <v>153.09132066999999</v>
      </c>
      <c r="AN31" s="34">
        <v>158.20653633000001</v>
      </c>
      <c r="AO31" s="34">
        <v>164.37288000000001</v>
      </c>
      <c r="AP31" s="34">
        <v>167.62849066999999</v>
      </c>
      <c r="AQ31" s="34">
        <v>168.63541333000001</v>
      </c>
      <c r="AR31" s="34">
        <v>163.92565200000001</v>
      </c>
      <c r="AS31" s="34">
        <v>156.00155466999999</v>
      </c>
      <c r="AT31" s="34">
        <v>150.30739532999999</v>
      </c>
      <c r="AU31" s="34">
        <v>151.034479</v>
      </c>
      <c r="AV31" s="34">
        <v>156.05564867000001</v>
      </c>
      <c r="AW31" s="34">
        <v>159.22956733000001</v>
      </c>
      <c r="AX31" s="34">
        <v>155.79445100000001</v>
      </c>
      <c r="AY31" s="871">
        <v>140.85722741999999</v>
      </c>
      <c r="AZ31" s="871">
        <v>134.95890365</v>
      </c>
      <c r="BA31" s="871">
        <v>139.75260879000001</v>
      </c>
      <c r="BB31" s="871">
        <v>144.12207685999999</v>
      </c>
      <c r="BC31" s="871">
        <v>147.80673472999999</v>
      </c>
      <c r="BD31" s="871">
        <v>144.83770806999999</v>
      </c>
      <c r="BE31" s="871">
        <v>136.00478189</v>
      </c>
      <c r="BF31" s="871">
        <v>131.23820175</v>
      </c>
      <c r="BG31" s="871">
        <v>136.6343</v>
      </c>
      <c r="BH31" s="871">
        <v>135.2336</v>
      </c>
      <c r="BI31" s="871">
        <v>136.3878</v>
      </c>
      <c r="BJ31" s="437">
        <v>131.6028</v>
      </c>
      <c r="BK31" s="437">
        <v>128.12610000000001</v>
      </c>
      <c r="BL31" s="437">
        <v>128.57390000000001</v>
      </c>
      <c r="BM31" s="437">
        <v>137.67230000000001</v>
      </c>
      <c r="BN31" s="437">
        <v>145.92339999999999</v>
      </c>
      <c r="BO31" s="437">
        <v>153.07910000000001</v>
      </c>
      <c r="BP31" s="437">
        <v>151.11609999999999</v>
      </c>
      <c r="BQ31" s="437">
        <v>142.90620000000001</v>
      </c>
      <c r="BR31" s="437">
        <v>137.8861</v>
      </c>
      <c r="BS31" s="437">
        <v>135.45429999999999</v>
      </c>
      <c r="BT31" s="437">
        <v>140.3212</v>
      </c>
      <c r="BU31" s="437">
        <v>142.90049999999999</v>
      </c>
      <c r="BV31" s="437">
        <v>138.38489999999999</v>
      </c>
    </row>
    <row r="32" spans="1:74" s="720" customFormat="1" ht="11.1" customHeight="1" x14ac:dyDescent="0.2">
      <c r="A32" s="719" t="s">
        <v>322</v>
      </c>
      <c r="B32" s="729" t="s">
        <v>1368</v>
      </c>
      <c r="C32" s="343">
        <v>21.804819999999999</v>
      </c>
      <c r="D32" s="343">
        <v>22.681560000000001</v>
      </c>
      <c r="E32" s="343">
        <v>22.628799999999998</v>
      </c>
      <c r="F32" s="343">
        <v>22.532039999999999</v>
      </c>
      <c r="G32" s="343">
        <v>22.443670000000001</v>
      </c>
      <c r="H32" s="343">
        <v>22.360939999999999</v>
      </c>
      <c r="I32" s="343">
        <v>21.420069999999999</v>
      </c>
      <c r="J32" s="343">
        <v>19.98582</v>
      </c>
      <c r="K32" s="343">
        <v>19.04241</v>
      </c>
      <c r="L32" s="343">
        <v>19.02638</v>
      </c>
      <c r="M32" s="343">
        <v>19.021519999999999</v>
      </c>
      <c r="N32" s="343">
        <v>19.013000000000002</v>
      </c>
      <c r="O32" s="343">
        <v>19.113698594999999</v>
      </c>
      <c r="P32" s="343">
        <v>19.360085664</v>
      </c>
      <c r="Q32" s="343">
        <v>19.674216527999999</v>
      </c>
      <c r="R32" s="343">
        <v>19.801024679000001</v>
      </c>
      <c r="S32" s="343">
        <v>20.199651292999999</v>
      </c>
      <c r="T32" s="343">
        <v>20.597043835000001</v>
      </c>
      <c r="U32" s="343">
        <v>20.439205363999999</v>
      </c>
      <c r="V32" s="343">
        <v>20.314604249999999</v>
      </c>
      <c r="W32" s="343">
        <v>20.445048881999998</v>
      </c>
      <c r="X32" s="343">
        <v>20.846109503000001</v>
      </c>
      <c r="Y32" s="343">
        <v>21.029314441</v>
      </c>
      <c r="Z32" s="343">
        <v>20.82</v>
      </c>
      <c r="AA32" s="343">
        <v>21.421758535999999</v>
      </c>
      <c r="AB32" s="343">
        <v>22.012443287</v>
      </c>
      <c r="AC32" s="343">
        <v>22.580980469</v>
      </c>
      <c r="AD32" s="343">
        <v>23.116296296000002</v>
      </c>
      <c r="AE32" s="343">
        <v>23.607316985000001</v>
      </c>
      <c r="AF32" s="343">
        <v>24.04296875</v>
      </c>
      <c r="AG32" s="343">
        <v>24.412177806999999</v>
      </c>
      <c r="AH32" s="343">
        <v>24.703870370000001</v>
      </c>
      <c r="AI32" s="343">
        <v>24.906972656000001</v>
      </c>
      <c r="AJ32" s="343">
        <v>25.010410879999998</v>
      </c>
      <c r="AK32" s="343">
        <v>25.003111256</v>
      </c>
      <c r="AL32" s="343">
        <v>24.873999999999999</v>
      </c>
      <c r="AM32" s="343">
        <v>24.719666666999998</v>
      </c>
      <c r="AN32" s="343">
        <v>24.565333333000002</v>
      </c>
      <c r="AO32" s="343">
        <v>24.411000000000001</v>
      </c>
      <c r="AP32" s="343">
        <v>24.256666667000001</v>
      </c>
      <c r="AQ32" s="343">
        <v>24.102333333000001</v>
      </c>
      <c r="AR32" s="343">
        <v>23.948</v>
      </c>
      <c r="AS32" s="343">
        <v>23.793666667</v>
      </c>
      <c r="AT32" s="343">
        <v>23.639333333</v>
      </c>
      <c r="AU32" s="343">
        <v>23.484999999999999</v>
      </c>
      <c r="AV32" s="343">
        <v>23.330666666999999</v>
      </c>
      <c r="AW32" s="343">
        <v>23.176333332999999</v>
      </c>
      <c r="AX32" s="343">
        <v>23.021999999999998</v>
      </c>
      <c r="AY32" s="854">
        <v>22.708993423999999</v>
      </c>
      <c r="AZ32" s="854">
        <v>23.374803645</v>
      </c>
      <c r="BA32" s="854">
        <v>23.399061794000001</v>
      </c>
      <c r="BB32" s="854">
        <v>23.422805856</v>
      </c>
      <c r="BC32" s="854">
        <v>23.446046725999999</v>
      </c>
      <c r="BD32" s="854">
        <v>23.468795067999999</v>
      </c>
      <c r="BE32" s="854">
        <v>23.050239191999999</v>
      </c>
      <c r="BF32" s="854">
        <v>22.389115654000001</v>
      </c>
      <c r="BG32" s="854">
        <v>21.916452247999999</v>
      </c>
      <c r="BH32" s="854">
        <v>21.971616248</v>
      </c>
      <c r="BI32" s="854">
        <v>21.998480000000001</v>
      </c>
      <c r="BJ32" s="354">
        <v>22.01173</v>
      </c>
      <c r="BK32" s="354">
        <v>21.743200000000002</v>
      </c>
      <c r="BL32" s="354">
        <v>22.4437</v>
      </c>
      <c r="BM32" s="354">
        <v>22.491949999999999</v>
      </c>
      <c r="BN32" s="354">
        <v>22.53003</v>
      </c>
      <c r="BO32" s="354">
        <v>22.57328</v>
      </c>
      <c r="BP32" s="354">
        <v>22.611599999999999</v>
      </c>
      <c r="BQ32" s="354">
        <v>22.195150000000002</v>
      </c>
      <c r="BR32" s="354">
        <v>21.54346</v>
      </c>
      <c r="BS32" s="354">
        <v>21.068190000000001</v>
      </c>
      <c r="BT32" s="354">
        <v>21.122350000000001</v>
      </c>
      <c r="BU32" s="354">
        <v>21.175350000000002</v>
      </c>
      <c r="BV32" s="354">
        <v>21.215779999999999</v>
      </c>
    </row>
    <row r="33" spans="1:74" s="720" customFormat="1" ht="11.1" customHeight="1" x14ac:dyDescent="0.2">
      <c r="A33" s="719" t="s">
        <v>323</v>
      </c>
      <c r="B33" s="729" t="s">
        <v>1369</v>
      </c>
      <c r="C33" s="343">
        <v>128.31009</v>
      </c>
      <c r="D33" s="343">
        <v>112.156792</v>
      </c>
      <c r="E33" s="343">
        <v>113.92601000000001</v>
      </c>
      <c r="F33" s="343">
        <v>119.942661</v>
      </c>
      <c r="G33" s="343">
        <v>122.49473</v>
      </c>
      <c r="H33" s="343">
        <v>113.36642399999999</v>
      </c>
      <c r="I33" s="343">
        <v>99.643457999999995</v>
      </c>
      <c r="J33" s="343">
        <v>86.411879999999996</v>
      </c>
      <c r="K33" s="343">
        <v>82.106979999999993</v>
      </c>
      <c r="L33" s="343">
        <v>86.453131999999997</v>
      </c>
      <c r="M33" s="343">
        <v>93.708056999999997</v>
      </c>
      <c r="N33" s="343">
        <v>96.343018000000001</v>
      </c>
      <c r="O33" s="343">
        <v>88.897283999999999</v>
      </c>
      <c r="P33" s="343">
        <v>85.287768999999997</v>
      </c>
      <c r="Q33" s="343">
        <v>90.294261000000006</v>
      </c>
      <c r="R33" s="343">
        <v>94.897974000000005</v>
      </c>
      <c r="S33" s="343">
        <v>96.844313</v>
      </c>
      <c r="T33" s="343">
        <v>91.021466000000004</v>
      </c>
      <c r="U33" s="343">
        <v>83.394807</v>
      </c>
      <c r="V33" s="343">
        <v>79.862692999999993</v>
      </c>
      <c r="W33" s="343">
        <v>83.716875999999999</v>
      </c>
      <c r="X33" s="343">
        <v>91.681458000000006</v>
      </c>
      <c r="Y33" s="343">
        <v>97.518647000000001</v>
      </c>
      <c r="Z33" s="343">
        <v>93.153139999999993</v>
      </c>
      <c r="AA33" s="343">
        <v>96.993404999999996</v>
      </c>
      <c r="AB33" s="343">
        <v>104.026291</v>
      </c>
      <c r="AC33" s="343">
        <v>113.294988</v>
      </c>
      <c r="AD33" s="343">
        <v>123.829216</v>
      </c>
      <c r="AE33" s="343">
        <v>132.27226099999999</v>
      </c>
      <c r="AF33" s="343">
        <v>133.789647</v>
      </c>
      <c r="AG33" s="343">
        <v>127.506207</v>
      </c>
      <c r="AH33" s="343">
        <v>122.478588</v>
      </c>
      <c r="AI33" s="343">
        <v>122.62531300000001</v>
      </c>
      <c r="AJ33" s="343">
        <v>127.615105</v>
      </c>
      <c r="AK33" s="343">
        <v>135.55120099999999</v>
      </c>
      <c r="AL33" s="343">
        <v>137.59214800000001</v>
      </c>
      <c r="AM33" s="343">
        <v>128.37165400000001</v>
      </c>
      <c r="AN33" s="343">
        <v>133.64120299999999</v>
      </c>
      <c r="AO33" s="343">
        <v>139.96188000000001</v>
      </c>
      <c r="AP33" s="343">
        <v>143.371824</v>
      </c>
      <c r="AQ33" s="343">
        <v>144.53308000000001</v>
      </c>
      <c r="AR33" s="343">
        <v>139.97765200000001</v>
      </c>
      <c r="AS33" s="343">
        <v>132.207888</v>
      </c>
      <c r="AT33" s="343">
        <v>126.66806200000001</v>
      </c>
      <c r="AU33" s="343">
        <v>127.54947900000001</v>
      </c>
      <c r="AV33" s="343">
        <v>132.72498200000001</v>
      </c>
      <c r="AW33" s="343">
        <v>136.053234</v>
      </c>
      <c r="AX33" s="343">
        <v>132.77245099999999</v>
      </c>
      <c r="AY33" s="854">
        <v>118.148234</v>
      </c>
      <c r="AZ33" s="854">
        <v>111.58410000000001</v>
      </c>
      <c r="BA33" s="854">
        <v>116.35354700000001</v>
      </c>
      <c r="BB33" s="854">
        <v>120.699271</v>
      </c>
      <c r="BC33" s="854">
        <v>124.360688</v>
      </c>
      <c r="BD33" s="854">
        <v>121.36891300000001</v>
      </c>
      <c r="BE33" s="854">
        <v>112.9545427</v>
      </c>
      <c r="BF33" s="854">
        <v>108.84908609999999</v>
      </c>
      <c r="BG33" s="854">
        <v>109.7263066</v>
      </c>
      <c r="BH33" s="854">
        <v>113.276231</v>
      </c>
      <c r="BI33" s="854">
        <v>114.38931770000001</v>
      </c>
      <c r="BJ33" s="354">
        <v>109.5911</v>
      </c>
      <c r="BK33" s="354">
        <v>106.38290000000001</v>
      </c>
      <c r="BL33" s="354">
        <v>106.1302</v>
      </c>
      <c r="BM33" s="354">
        <v>115.18040000000001</v>
      </c>
      <c r="BN33" s="354">
        <v>123.3934</v>
      </c>
      <c r="BO33" s="354">
        <v>130.50579999999999</v>
      </c>
      <c r="BP33" s="354">
        <v>128.50450000000001</v>
      </c>
      <c r="BQ33" s="354">
        <v>120.711</v>
      </c>
      <c r="BR33" s="354">
        <v>116.34269999999999</v>
      </c>
      <c r="BS33" s="354">
        <v>114.3861</v>
      </c>
      <c r="BT33" s="354">
        <v>119.19889999999999</v>
      </c>
      <c r="BU33" s="354">
        <v>121.7252</v>
      </c>
      <c r="BV33" s="354">
        <v>117.1691</v>
      </c>
    </row>
    <row r="34" spans="1:74" ht="11.1" customHeight="1" x14ac:dyDescent="0.2">
      <c r="A34" s="47" t="s">
        <v>40</v>
      </c>
      <c r="B34" s="722" t="s">
        <v>991</v>
      </c>
      <c r="C34" s="343">
        <v>123.70493999999999</v>
      </c>
      <c r="D34" s="343">
        <v>107.697982</v>
      </c>
      <c r="E34" s="343">
        <v>109.613539</v>
      </c>
      <c r="F34" s="343">
        <v>115.50493</v>
      </c>
      <c r="G34" s="343">
        <v>117.93173899999999</v>
      </c>
      <c r="H34" s="343">
        <v>108.678173</v>
      </c>
      <c r="I34" s="343">
        <v>94.974288000000001</v>
      </c>
      <c r="J34" s="343">
        <v>81.761792</v>
      </c>
      <c r="K34" s="343">
        <v>77.475972999999996</v>
      </c>
      <c r="L34" s="343">
        <v>81.879538999999994</v>
      </c>
      <c r="M34" s="343">
        <v>89.191877000000005</v>
      </c>
      <c r="N34" s="343">
        <v>91.884252000000004</v>
      </c>
      <c r="O34" s="343">
        <v>84.541109000000006</v>
      </c>
      <c r="P34" s="343">
        <v>81.034187000000003</v>
      </c>
      <c r="Q34" s="343">
        <v>86.143270000000001</v>
      </c>
      <c r="R34" s="343">
        <v>90.746359999999996</v>
      </c>
      <c r="S34" s="343">
        <v>92.692076</v>
      </c>
      <c r="T34" s="343">
        <v>86.868606</v>
      </c>
      <c r="U34" s="343">
        <v>79.171988999999996</v>
      </c>
      <c r="V34" s="343">
        <v>75.569913999999997</v>
      </c>
      <c r="W34" s="343">
        <v>79.354139000000004</v>
      </c>
      <c r="X34" s="343">
        <v>87.342115000000007</v>
      </c>
      <c r="Y34" s="343">
        <v>93.202696000000003</v>
      </c>
      <c r="Z34" s="343">
        <v>88.860583000000005</v>
      </c>
      <c r="AA34" s="343">
        <v>92.713750000000005</v>
      </c>
      <c r="AB34" s="343">
        <v>99.759538000000006</v>
      </c>
      <c r="AC34" s="343">
        <v>109.04113700000001</v>
      </c>
      <c r="AD34" s="343">
        <v>119.46028</v>
      </c>
      <c r="AE34" s="343">
        <v>127.78824</v>
      </c>
      <c r="AF34" s="343">
        <v>129.190541</v>
      </c>
      <c r="AG34" s="343">
        <v>122.916276</v>
      </c>
      <c r="AH34" s="343">
        <v>117.89783300000001</v>
      </c>
      <c r="AI34" s="343">
        <v>118.05373299999999</v>
      </c>
      <c r="AJ34" s="343">
        <v>123.046131</v>
      </c>
      <c r="AK34" s="343">
        <v>130.98483400000001</v>
      </c>
      <c r="AL34" s="343">
        <v>133.02838700000001</v>
      </c>
      <c r="AM34" s="343">
        <v>123.854271</v>
      </c>
      <c r="AN34" s="343">
        <v>129.170199</v>
      </c>
      <c r="AO34" s="343">
        <v>135.53725399999999</v>
      </c>
      <c r="AP34" s="343">
        <v>138.83927399999999</v>
      </c>
      <c r="AQ34" s="343">
        <v>139.892605</v>
      </c>
      <c r="AR34" s="343">
        <v>135.229253</v>
      </c>
      <c r="AS34" s="343">
        <v>127.37750200000001</v>
      </c>
      <c r="AT34" s="343">
        <v>121.755689</v>
      </c>
      <c r="AU34" s="343">
        <v>122.555119</v>
      </c>
      <c r="AV34" s="343">
        <v>127.74657000000001</v>
      </c>
      <c r="AW34" s="343">
        <v>131.09076999999999</v>
      </c>
      <c r="AX34" s="343">
        <v>127.825935</v>
      </c>
      <c r="AY34" s="854">
        <v>113.29333</v>
      </c>
      <c r="AZ34" s="854">
        <v>106.81254</v>
      </c>
      <c r="BA34" s="854">
        <v>111.66533</v>
      </c>
      <c r="BB34" s="854">
        <v>115.928974</v>
      </c>
      <c r="BC34" s="854">
        <v>119.50830999999999</v>
      </c>
      <c r="BD34" s="854">
        <v>116.434455</v>
      </c>
      <c r="BE34" s="854">
        <v>108.748628</v>
      </c>
      <c r="BF34" s="854">
        <v>104.584324</v>
      </c>
      <c r="BG34" s="854">
        <v>105.401895</v>
      </c>
      <c r="BH34" s="854">
        <v>108.96129999999999</v>
      </c>
      <c r="BI34" s="854">
        <v>110.0775</v>
      </c>
      <c r="BJ34" s="354">
        <v>105.2801</v>
      </c>
      <c r="BK34" s="354">
        <v>102.30419999999999</v>
      </c>
      <c r="BL34" s="354">
        <v>102.2846</v>
      </c>
      <c r="BM34" s="354">
        <v>111.5732</v>
      </c>
      <c r="BN34" s="354">
        <v>119.7145</v>
      </c>
      <c r="BO34" s="354">
        <v>126.75230000000001</v>
      </c>
      <c r="BP34" s="354">
        <v>124.6769</v>
      </c>
      <c r="BQ34" s="354">
        <v>116.7272</v>
      </c>
      <c r="BR34" s="354">
        <v>112.29179999999999</v>
      </c>
      <c r="BS34" s="354">
        <v>110.2672</v>
      </c>
      <c r="BT34" s="354">
        <v>115.0819</v>
      </c>
      <c r="BU34" s="354">
        <v>117.6041</v>
      </c>
      <c r="BV34" s="354">
        <v>113.0421</v>
      </c>
    </row>
    <row r="35" spans="1:74" ht="11.1" customHeight="1" x14ac:dyDescent="0.2">
      <c r="A35" s="47" t="s">
        <v>38</v>
      </c>
      <c r="B35" s="722" t="s">
        <v>1370</v>
      </c>
      <c r="C35" s="343">
        <v>2.7444489999999999</v>
      </c>
      <c r="D35" s="343">
        <v>2.641384</v>
      </c>
      <c r="E35" s="343">
        <v>2.5383179999999999</v>
      </c>
      <c r="F35" s="343">
        <v>2.5671279999999999</v>
      </c>
      <c r="G35" s="343">
        <v>2.5959379999999999</v>
      </c>
      <c r="H35" s="343">
        <v>2.6247479999999999</v>
      </c>
      <c r="I35" s="343">
        <v>2.6285319999999999</v>
      </c>
      <c r="J35" s="343">
        <v>2.6323159999999999</v>
      </c>
      <c r="K35" s="343">
        <v>2.6360999999999999</v>
      </c>
      <c r="L35" s="343">
        <v>2.6321680000000001</v>
      </c>
      <c r="M35" s="343">
        <v>2.6282359999999998</v>
      </c>
      <c r="N35" s="343">
        <v>2.624304</v>
      </c>
      <c r="O35" s="343">
        <v>2.5509149999999998</v>
      </c>
      <c r="P35" s="343">
        <v>2.4775260000000001</v>
      </c>
      <c r="Q35" s="343">
        <v>2.404137</v>
      </c>
      <c r="R35" s="343">
        <v>2.3941300000000001</v>
      </c>
      <c r="S35" s="343">
        <v>2.3841230000000002</v>
      </c>
      <c r="T35" s="343">
        <v>2.3741159999999999</v>
      </c>
      <c r="U35" s="343">
        <v>2.4258920000000002</v>
      </c>
      <c r="V35" s="343">
        <v>2.4776690000000001</v>
      </c>
      <c r="W35" s="343">
        <v>2.5294449999999999</v>
      </c>
      <c r="X35" s="343">
        <v>2.519412</v>
      </c>
      <c r="Y35" s="343">
        <v>2.5093800000000002</v>
      </c>
      <c r="Z35" s="343">
        <v>2.4993470000000002</v>
      </c>
      <c r="AA35" s="343">
        <v>2.4800499999999999</v>
      </c>
      <c r="AB35" s="343">
        <v>2.4607519999999998</v>
      </c>
      <c r="AC35" s="343">
        <v>2.4414549999999999</v>
      </c>
      <c r="AD35" s="343">
        <v>2.5459350000000001</v>
      </c>
      <c r="AE35" s="343">
        <v>2.6504159999999999</v>
      </c>
      <c r="AF35" s="343">
        <v>2.754896</v>
      </c>
      <c r="AG35" s="343">
        <v>2.7529810000000001</v>
      </c>
      <c r="AH35" s="343">
        <v>2.7510650000000001</v>
      </c>
      <c r="AI35" s="343">
        <v>2.7491500000000002</v>
      </c>
      <c r="AJ35" s="343">
        <v>2.7871769999999998</v>
      </c>
      <c r="AK35" s="343">
        <v>2.8252030000000001</v>
      </c>
      <c r="AL35" s="343">
        <v>2.8632300000000002</v>
      </c>
      <c r="AM35" s="343">
        <v>2.857386</v>
      </c>
      <c r="AN35" s="343">
        <v>2.8515419999999998</v>
      </c>
      <c r="AO35" s="343">
        <v>2.8456980000000001</v>
      </c>
      <c r="AP35" s="343">
        <v>2.9158339999999998</v>
      </c>
      <c r="AQ35" s="343">
        <v>2.9859689999999999</v>
      </c>
      <c r="AR35" s="343">
        <v>3.0561050000000001</v>
      </c>
      <c r="AS35" s="343">
        <v>3.0943489999999998</v>
      </c>
      <c r="AT35" s="343">
        <v>3.132593</v>
      </c>
      <c r="AU35" s="343">
        <v>3.1708370000000001</v>
      </c>
      <c r="AV35" s="343">
        <v>3.1630419999999999</v>
      </c>
      <c r="AW35" s="343">
        <v>3.1552470000000001</v>
      </c>
      <c r="AX35" s="343">
        <v>3.1474519999999999</v>
      </c>
      <c r="AY35" s="854">
        <v>3.0664829999999998</v>
      </c>
      <c r="AZ35" s="854">
        <v>2.9987699999999999</v>
      </c>
      <c r="BA35" s="854">
        <v>2.9310559999999999</v>
      </c>
      <c r="BB35" s="854">
        <v>2.9575939999999998</v>
      </c>
      <c r="BC35" s="854">
        <v>2.9841329999999999</v>
      </c>
      <c r="BD35" s="854">
        <v>3.0106709999999999</v>
      </c>
      <c r="BE35" s="854">
        <v>2.6849769999999999</v>
      </c>
      <c r="BF35" s="854">
        <v>2.7467790000000001</v>
      </c>
      <c r="BG35" s="854">
        <v>2.808932</v>
      </c>
      <c r="BH35" s="854">
        <v>2.8201019999999999</v>
      </c>
      <c r="BI35" s="854">
        <v>2.8315800000000002</v>
      </c>
      <c r="BJ35" s="354">
        <v>2.839769</v>
      </c>
      <c r="BK35" s="354">
        <v>2.6839080000000002</v>
      </c>
      <c r="BL35" s="354">
        <v>2.529522</v>
      </c>
      <c r="BM35" s="354">
        <v>2.3670689999999999</v>
      </c>
      <c r="BN35" s="354">
        <v>2.4037449999999998</v>
      </c>
      <c r="BO35" s="354">
        <v>2.440448</v>
      </c>
      <c r="BP35" s="354">
        <v>2.475581</v>
      </c>
      <c r="BQ35" s="354">
        <v>2.612136</v>
      </c>
      <c r="BR35" s="354">
        <v>2.6746970000000001</v>
      </c>
      <c r="BS35" s="354">
        <v>2.7387410000000001</v>
      </c>
      <c r="BT35" s="354">
        <v>2.751188</v>
      </c>
      <c r="BU35" s="354">
        <v>2.763436</v>
      </c>
      <c r="BV35" s="354">
        <v>2.7720950000000002</v>
      </c>
    </row>
    <row r="36" spans="1:74" ht="11.1" customHeight="1" x14ac:dyDescent="0.2">
      <c r="A36" s="47" t="s">
        <v>39</v>
      </c>
      <c r="B36" s="722" t="s">
        <v>1362</v>
      </c>
      <c r="C36" s="343">
        <v>1.6176219999999999</v>
      </c>
      <c r="D36" s="343">
        <v>1.581378</v>
      </c>
      <c r="E36" s="343">
        <v>1.5451349999999999</v>
      </c>
      <c r="F36" s="343">
        <v>1.6478090000000001</v>
      </c>
      <c r="G36" s="343">
        <v>1.7504839999999999</v>
      </c>
      <c r="H36" s="343">
        <v>1.8531580000000001</v>
      </c>
      <c r="I36" s="343">
        <v>1.8334490000000001</v>
      </c>
      <c r="J36" s="343">
        <v>1.8137399999999999</v>
      </c>
      <c r="K36" s="343">
        <v>1.7940309999999999</v>
      </c>
      <c r="L36" s="343">
        <v>1.748853</v>
      </c>
      <c r="M36" s="343">
        <v>1.703676</v>
      </c>
      <c r="N36" s="343">
        <v>1.658498</v>
      </c>
      <c r="O36" s="343">
        <v>1.635589</v>
      </c>
      <c r="P36" s="343">
        <v>1.612679</v>
      </c>
      <c r="Q36" s="343">
        <v>1.5897699999999999</v>
      </c>
      <c r="R36" s="343">
        <v>1.599945</v>
      </c>
      <c r="S36" s="343">
        <v>1.61012</v>
      </c>
      <c r="T36" s="343">
        <v>1.620295</v>
      </c>
      <c r="U36" s="343">
        <v>1.6289720000000001</v>
      </c>
      <c r="V36" s="343">
        <v>1.6376500000000001</v>
      </c>
      <c r="W36" s="343">
        <v>1.6463270000000001</v>
      </c>
      <c r="X36" s="343">
        <v>1.6397550000000001</v>
      </c>
      <c r="Y36" s="343">
        <v>1.633184</v>
      </c>
      <c r="Z36" s="343">
        <v>1.6266119999999999</v>
      </c>
      <c r="AA36" s="343">
        <v>1.6345609999999999</v>
      </c>
      <c r="AB36" s="343">
        <v>1.6425110000000001</v>
      </c>
      <c r="AC36" s="343">
        <v>1.65046</v>
      </c>
      <c r="AD36" s="343">
        <v>1.6616089999999999</v>
      </c>
      <c r="AE36" s="343">
        <v>1.672757</v>
      </c>
      <c r="AF36" s="343">
        <v>1.6839059999999999</v>
      </c>
      <c r="AG36" s="343">
        <v>1.6741140000000001</v>
      </c>
      <c r="AH36" s="343">
        <v>1.6643220000000001</v>
      </c>
      <c r="AI36" s="343">
        <v>1.6545300000000001</v>
      </c>
      <c r="AJ36" s="343">
        <v>1.6201540000000001</v>
      </c>
      <c r="AK36" s="343">
        <v>1.585777</v>
      </c>
      <c r="AL36" s="343">
        <v>1.551401</v>
      </c>
      <c r="AM36" s="343">
        <v>1.5167379999999999</v>
      </c>
      <c r="AN36" s="343">
        <v>1.4820739999999999</v>
      </c>
      <c r="AO36" s="343">
        <v>1.447411</v>
      </c>
      <c r="AP36" s="343">
        <v>1.4856549999999999</v>
      </c>
      <c r="AQ36" s="343">
        <v>1.5239</v>
      </c>
      <c r="AR36" s="343">
        <v>1.562144</v>
      </c>
      <c r="AS36" s="343">
        <v>1.6081650000000001</v>
      </c>
      <c r="AT36" s="343">
        <v>1.6541870000000001</v>
      </c>
      <c r="AU36" s="343">
        <v>1.7002079999999999</v>
      </c>
      <c r="AV36" s="343">
        <v>1.687046</v>
      </c>
      <c r="AW36" s="343">
        <v>1.6738839999999999</v>
      </c>
      <c r="AX36" s="343">
        <v>1.660722</v>
      </c>
      <c r="AY36" s="854">
        <v>1.66021</v>
      </c>
      <c r="AZ36" s="854">
        <v>1.654711</v>
      </c>
      <c r="BA36" s="854">
        <v>1.649213</v>
      </c>
      <c r="BB36" s="854">
        <v>1.7043360000000001</v>
      </c>
      <c r="BC36" s="854">
        <v>1.75946</v>
      </c>
      <c r="BD36" s="854">
        <v>1.8145830000000001</v>
      </c>
      <c r="BE36" s="854">
        <v>1.3604499999999999</v>
      </c>
      <c r="BF36" s="854">
        <v>1.3526609999999999</v>
      </c>
      <c r="BG36" s="854">
        <v>1.3454839999999999</v>
      </c>
      <c r="BH36" s="854">
        <v>1.327135</v>
      </c>
      <c r="BI36" s="854">
        <v>1.314435</v>
      </c>
      <c r="BJ36" s="354">
        <v>1.3067740000000001</v>
      </c>
      <c r="BK36" s="354">
        <v>1.242772</v>
      </c>
      <c r="BL36" s="354">
        <v>1.176588</v>
      </c>
      <c r="BM36" s="354">
        <v>1.113596</v>
      </c>
      <c r="BN36" s="354">
        <v>1.147805</v>
      </c>
      <c r="BO36" s="354">
        <v>1.1851590000000001</v>
      </c>
      <c r="BP36" s="354">
        <v>1.2228969999999999</v>
      </c>
      <c r="BQ36" s="354">
        <v>1.2364280000000001</v>
      </c>
      <c r="BR36" s="354">
        <v>1.23631</v>
      </c>
      <c r="BS36" s="354">
        <v>1.2360409999999999</v>
      </c>
      <c r="BT36" s="354">
        <v>1.224256</v>
      </c>
      <c r="BU36" s="354">
        <v>1.2178899999999999</v>
      </c>
      <c r="BV36" s="354">
        <v>1.216342</v>
      </c>
    </row>
    <row r="37" spans="1:74" ht="11.1" customHeight="1" x14ac:dyDescent="0.2">
      <c r="A37" s="47" t="s">
        <v>114</v>
      </c>
      <c r="B37" s="722" t="s">
        <v>1371</v>
      </c>
      <c r="C37" s="343">
        <v>0.24307899999999999</v>
      </c>
      <c r="D37" s="343">
        <v>0.23604800000000001</v>
      </c>
      <c r="E37" s="343">
        <v>0.229018</v>
      </c>
      <c r="F37" s="343">
        <v>0.22279399999999999</v>
      </c>
      <c r="G37" s="343">
        <v>0.21656900000000001</v>
      </c>
      <c r="H37" s="343">
        <v>0.210345</v>
      </c>
      <c r="I37" s="343">
        <v>0.20718900000000001</v>
      </c>
      <c r="J37" s="343">
        <v>0.20403199999999999</v>
      </c>
      <c r="K37" s="343">
        <v>0.200876</v>
      </c>
      <c r="L37" s="343">
        <v>0.19257199999999999</v>
      </c>
      <c r="M37" s="343">
        <v>0.18426799999999999</v>
      </c>
      <c r="N37" s="343">
        <v>0.17596400000000001</v>
      </c>
      <c r="O37" s="343">
        <v>0.16967099999999999</v>
      </c>
      <c r="P37" s="343">
        <v>0.16337699999999999</v>
      </c>
      <c r="Q37" s="343">
        <v>0.157084</v>
      </c>
      <c r="R37" s="343">
        <v>0.15753900000000001</v>
      </c>
      <c r="S37" s="343">
        <v>0.157994</v>
      </c>
      <c r="T37" s="343">
        <v>0.15844900000000001</v>
      </c>
      <c r="U37" s="343">
        <v>0.16795399999999999</v>
      </c>
      <c r="V37" s="343">
        <v>0.17746000000000001</v>
      </c>
      <c r="W37" s="343">
        <v>0.18696499999999999</v>
      </c>
      <c r="X37" s="343">
        <v>0.180176</v>
      </c>
      <c r="Y37" s="343">
        <v>0.17338700000000001</v>
      </c>
      <c r="Z37" s="343">
        <v>0.166598</v>
      </c>
      <c r="AA37" s="343">
        <v>0.165044</v>
      </c>
      <c r="AB37" s="343">
        <v>0.16349</v>
      </c>
      <c r="AC37" s="343">
        <v>0.161936</v>
      </c>
      <c r="AD37" s="343">
        <v>0.16139200000000001</v>
      </c>
      <c r="AE37" s="343">
        <v>0.16084799999999999</v>
      </c>
      <c r="AF37" s="343">
        <v>0.160304</v>
      </c>
      <c r="AG37" s="343">
        <v>0.16283600000000001</v>
      </c>
      <c r="AH37" s="343">
        <v>0.16536799999999999</v>
      </c>
      <c r="AI37" s="343">
        <v>0.16789999999999999</v>
      </c>
      <c r="AJ37" s="343">
        <v>0.16164300000000001</v>
      </c>
      <c r="AK37" s="343">
        <v>0.155387</v>
      </c>
      <c r="AL37" s="343">
        <v>0.14913000000000001</v>
      </c>
      <c r="AM37" s="343">
        <v>0.143259</v>
      </c>
      <c r="AN37" s="343">
        <v>0.13738800000000001</v>
      </c>
      <c r="AO37" s="343">
        <v>0.131517</v>
      </c>
      <c r="AP37" s="343">
        <v>0.13106100000000001</v>
      </c>
      <c r="AQ37" s="343">
        <v>0.130606</v>
      </c>
      <c r="AR37" s="343">
        <v>0.13014999999999999</v>
      </c>
      <c r="AS37" s="343">
        <v>0.12787200000000001</v>
      </c>
      <c r="AT37" s="343">
        <v>0.12559300000000001</v>
      </c>
      <c r="AU37" s="343">
        <v>0.12331499999999999</v>
      </c>
      <c r="AV37" s="343">
        <v>0.12832399999999999</v>
      </c>
      <c r="AW37" s="343">
        <v>0.13333300000000001</v>
      </c>
      <c r="AX37" s="343">
        <v>0.13834199999999999</v>
      </c>
      <c r="AY37" s="854">
        <v>0.12821099999999999</v>
      </c>
      <c r="AZ37" s="854">
        <v>0.118079</v>
      </c>
      <c r="BA37" s="854">
        <v>0.107948</v>
      </c>
      <c r="BB37" s="854">
        <v>0.108367</v>
      </c>
      <c r="BC37" s="854">
        <v>0.10878500000000001</v>
      </c>
      <c r="BD37" s="854">
        <v>0.109204</v>
      </c>
      <c r="BE37" s="854">
        <v>0.16048770000000001</v>
      </c>
      <c r="BF37" s="854">
        <v>0.1653221</v>
      </c>
      <c r="BG37" s="854">
        <v>0.1699956</v>
      </c>
      <c r="BH37" s="854">
        <v>0.16769400000000001</v>
      </c>
      <c r="BI37" s="854">
        <v>0.1658027</v>
      </c>
      <c r="BJ37" s="354">
        <v>0.1645045</v>
      </c>
      <c r="BK37" s="354">
        <v>0.1520261</v>
      </c>
      <c r="BL37" s="354">
        <v>0.13944090000000001</v>
      </c>
      <c r="BM37" s="354">
        <v>0.12653510000000001</v>
      </c>
      <c r="BN37" s="354">
        <v>0.1273831</v>
      </c>
      <c r="BO37" s="354">
        <v>0.12791830000000001</v>
      </c>
      <c r="BP37" s="354">
        <v>0.1291225</v>
      </c>
      <c r="BQ37" s="354">
        <v>0.13524920000000001</v>
      </c>
      <c r="BR37" s="354">
        <v>0.13983229999999999</v>
      </c>
      <c r="BS37" s="354">
        <v>0.14415259999999999</v>
      </c>
      <c r="BT37" s="354">
        <v>0.141515</v>
      </c>
      <c r="BU37" s="354">
        <v>0.1397767</v>
      </c>
      <c r="BV37" s="354">
        <v>0.1385142</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892"/>
      <c r="AZ38" s="892"/>
      <c r="BA38" s="892"/>
      <c r="BB38" s="892"/>
      <c r="BC38" s="892"/>
      <c r="BD38" s="892"/>
      <c r="BE38" s="892"/>
      <c r="BF38" s="892"/>
      <c r="BG38" s="892"/>
      <c r="BH38" s="892"/>
      <c r="BI38" s="892"/>
      <c r="BJ38" s="434"/>
      <c r="BK38" s="434"/>
      <c r="BL38" s="434"/>
      <c r="BM38" s="434"/>
      <c r="BN38" s="434"/>
      <c r="BO38" s="434"/>
      <c r="BP38" s="434"/>
      <c r="BQ38" s="434"/>
      <c r="BR38" s="434"/>
      <c r="BS38" s="434"/>
      <c r="BT38" s="434"/>
      <c r="BU38" s="434"/>
      <c r="BV38" s="434"/>
    </row>
    <row r="39" spans="1:74" ht="11.1" customHeight="1" x14ac:dyDescent="0.2">
      <c r="A39" s="47"/>
      <c r="B39" s="277" t="s">
        <v>1372</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892"/>
      <c r="AZ39" s="892"/>
      <c r="BA39" s="892"/>
      <c r="BB39" s="892"/>
      <c r="BC39" s="892"/>
      <c r="BD39" s="892"/>
      <c r="BE39" s="892"/>
      <c r="BF39" s="892"/>
      <c r="BG39" s="892"/>
      <c r="BH39" s="892"/>
      <c r="BI39" s="892"/>
      <c r="BJ39" s="434"/>
      <c r="BK39" s="434"/>
      <c r="BL39" s="434"/>
      <c r="BM39" s="434"/>
      <c r="BN39" s="434"/>
      <c r="BO39" s="434"/>
      <c r="BP39" s="434"/>
      <c r="BQ39" s="434"/>
      <c r="BR39" s="434"/>
      <c r="BS39" s="434"/>
      <c r="BT39" s="434"/>
      <c r="BU39" s="434"/>
      <c r="BV39" s="434"/>
    </row>
    <row r="40" spans="1:74" ht="11.1" customHeight="1" x14ac:dyDescent="0.2">
      <c r="A40" s="47" t="s">
        <v>37</v>
      </c>
      <c r="B40" s="729" t="s">
        <v>1373</v>
      </c>
      <c r="C40" s="429">
        <v>6.71</v>
      </c>
      <c r="D40" s="429">
        <v>6.71</v>
      </c>
      <c r="E40" s="429">
        <v>6.71</v>
      </c>
      <c r="F40" s="429">
        <v>6.71</v>
      </c>
      <c r="G40" s="429">
        <v>6.71</v>
      </c>
      <c r="H40" s="429">
        <v>6.71</v>
      </c>
      <c r="I40" s="429">
        <v>6.71</v>
      </c>
      <c r="J40" s="429">
        <v>6.71</v>
      </c>
      <c r="K40" s="429">
        <v>6.71</v>
      </c>
      <c r="L40" s="429">
        <v>6.71</v>
      </c>
      <c r="M40" s="429">
        <v>6.71</v>
      </c>
      <c r="N40" s="429">
        <v>6.71</v>
      </c>
      <c r="O40" s="429">
        <v>6.69</v>
      </c>
      <c r="P40" s="429">
        <v>6.69</v>
      </c>
      <c r="Q40" s="429">
        <v>6.69</v>
      </c>
      <c r="R40" s="429">
        <v>6.69</v>
      </c>
      <c r="S40" s="429">
        <v>6.69</v>
      </c>
      <c r="T40" s="429">
        <v>6.69</v>
      </c>
      <c r="U40" s="429">
        <v>6.69</v>
      </c>
      <c r="V40" s="429">
        <v>6.69</v>
      </c>
      <c r="W40" s="429">
        <v>6.69</v>
      </c>
      <c r="X40" s="429">
        <v>6.69</v>
      </c>
      <c r="Y40" s="429">
        <v>6.69</v>
      </c>
      <c r="Z40" s="429">
        <v>6.69</v>
      </c>
      <c r="AA40" s="429">
        <v>6.75</v>
      </c>
      <c r="AB40" s="429">
        <v>6.75</v>
      </c>
      <c r="AC40" s="429">
        <v>6.75</v>
      </c>
      <c r="AD40" s="429">
        <v>6.75</v>
      </c>
      <c r="AE40" s="429">
        <v>6.75</v>
      </c>
      <c r="AF40" s="429">
        <v>6.75</v>
      </c>
      <c r="AG40" s="429">
        <v>6.75</v>
      </c>
      <c r="AH40" s="429">
        <v>6.75</v>
      </c>
      <c r="AI40" s="429">
        <v>6.75</v>
      </c>
      <c r="AJ40" s="429">
        <v>6.75</v>
      </c>
      <c r="AK40" s="429">
        <v>6.75</v>
      </c>
      <c r="AL40" s="429">
        <v>6.75</v>
      </c>
      <c r="AM40" s="429">
        <v>6.56</v>
      </c>
      <c r="AN40" s="429">
        <v>6.56</v>
      </c>
      <c r="AO40" s="429">
        <v>6.56</v>
      </c>
      <c r="AP40" s="429">
        <v>6.56</v>
      </c>
      <c r="AQ40" s="429">
        <v>6.56</v>
      </c>
      <c r="AR40" s="429">
        <v>6.56</v>
      </c>
      <c r="AS40" s="429">
        <v>6.56</v>
      </c>
      <c r="AT40" s="429">
        <v>6.56</v>
      </c>
      <c r="AU40" s="429">
        <v>6.56</v>
      </c>
      <c r="AV40" s="429">
        <v>6.56</v>
      </c>
      <c r="AW40" s="429">
        <v>6.56</v>
      </c>
      <c r="AX40" s="429">
        <v>6.56</v>
      </c>
      <c r="AY40" s="852">
        <v>6.27</v>
      </c>
      <c r="AZ40" s="852">
        <v>6.27</v>
      </c>
      <c r="BA40" s="852">
        <v>6.27</v>
      </c>
      <c r="BB40" s="852">
        <v>6.27</v>
      </c>
      <c r="BC40" s="852">
        <v>6.27</v>
      </c>
      <c r="BD40" s="852">
        <v>6.27</v>
      </c>
      <c r="BE40" s="852">
        <v>6.27</v>
      </c>
      <c r="BF40" s="852">
        <v>6.27</v>
      </c>
      <c r="BG40" s="852">
        <v>6.27</v>
      </c>
      <c r="BH40" s="852">
        <v>6.27</v>
      </c>
      <c r="BI40" s="852">
        <v>6.27</v>
      </c>
      <c r="BJ40" s="352">
        <v>6.27</v>
      </c>
      <c r="BK40" s="352">
        <v>5.76</v>
      </c>
      <c r="BL40" s="352">
        <v>5.76</v>
      </c>
      <c r="BM40" s="352">
        <v>5.76</v>
      </c>
      <c r="BN40" s="352">
        <v>5.76</v>
      </c>
      <c r="BO40" s="352">
        <v>5.76</v>
      </c>
      <c r="BP40" s="352">
        <v>5.76</v>
      </c>
      <c r="BQ40" s="352">
        <v>5.76</v>
      </c>
      <c r="BR40" s="352">
        <v>5.76</v>
      </c>
      <c r="BS40" s="352">
        <v>5.76</v>
      </c>
      <c r="BT40" s="352">
        <v>5.76</v>
      </c>
      <c r="BU40" s="352">
        <v>5.76</v>
      </c>
      <c r="BV40" s="352">
        <v>5.76</v>
      </c>
    </row>
    <row r="41" spans="1:74" ht="11.1" customHeight="1" x14ac:dyDescent="0.2">
      <c r="A41" s="47" t="s">
        <v>301</v>
      </c>
      <c r="B41" s="729" t="s">
        <v>1475</v>
      </c>
      <c r="C41" s="429">
        <v>7.3604285714</v>
      </c>
      <c r="D41" s="429">
        <v>6.9491428571</v>
      </c>
      <c r="E41" s="429">
        <v>7.7874285714000004</v>
      </c>
      <c r="F41" s="429">
        <v>7.6014285713999996</v>
      </c>
      <c r="G41" s="429">
        <v>7.9831428570999998</v>
      </c>
      <c r="H41" s="429">
        <v>7.8748571428999998</v>
      </c>
      <c r="I41" s="429">
        <v>8.2444285714000003</v>
      </c>
      <c r="J41" s="429">
        <v>8.2907142857</v>
      </c>
      <c r="K41" s="429">
        <v>8.0394285714000002</v>
      </c>
      <c r="L41" s="429">
        <v>8.0048571429000006</v>
      </c>
      <c r="M41" s="429">
        <v>7.9064285714000002</v>
      </c>
      <c r="N41" s="429">
        <v>7.9875714285999999</v>
      </c>
      <c r="O41" s="429">
        <v>8.01</v>
      </c>
      <c r="P41" s="429">
        <v>7.0554285714000002</v>
      </c>
      <c r="Q41" s="429">
        <v>7.6950000000000003</v>
      </c>
      <c r="R41" s="429">
        <v>7.5535714285999997</v>
      </c>
      <c r="S41" s="429">
        <v>7.9122857143000003</v>
      </c>
      <c r="T41" s="429">
        <v>7.5718571428999999</v>
      </c>
      <c r="U41" s="429">
        <v>7.718</v>
      </c>
      <c r="V41" s="429">
        <v>7.7018571428999998</v>
      </c>
      <c r="W41" s="429">
        <v>7.2921428571</v>
      </c>
      <c r="X41" s="429">
        <v>7.4114285714000001</v>
      </c>
      <c r="Y41" s="429">
        <v>6.7658571428999998</v>
      </c>
      <c r="Z41" s="429">
        <v>7.1765714286</v>
      </c>
      <c r="AA41" s="429">
        <v>7.1617142856999996</v>
      </c>
      <c r="AB41" s="429">
        <v>6.6514285714000003</v>
      </c>
      <c r="AC41" s="429">
        <v>7.4139999999999997</v>
      </c>
      <c r="AD41" s="429">
        <v>7.0225714286000001</v>
      </c>
      <c r="AE41" s="429">
        <v>7.6597142856999998</v>
      </c>
      <c r="AF41" s="429">
        <v>7.4831428570999998</v>
      </c>
      <c r="AG41" s="429">
        <v>7.4104285713999998</v>
      </c>
      <c r="AH41" s="429">
        <v>7.6945714285999998</v>
      </c>
      <c r="AI41" s="429">
        <v>7.4050000000000002</v>
      </c>
      <c r="AJ41" s="429">
        <v>7.5311428570999999</v>
      </c>
      <c r="AK41" s="429">
        <v>7.2525714285999996</v>
      </c>
      <c r="AL41" s="429">
        <v>7.5141428571000004</v>
      </c>
      <c r="AM41" s="429">
        <v>7.4967142857000004</v>
      </c>
      <c r="AN41" s="429">
        <v>7.1101428570999996</v>
      </c>
      <c r="AO41" s="429">
        <v>7.6087285714000004</v>
      </c>
      <c r="AP41" s="429">
        <v>7.3711428570999997</v>
      </c>
      <c r="AQ41" s="429">
        <v>7.6485714286000004</v>
      </c>
      <c r="AR41" s="429">
        <v>7.3421428570999998</v>
      </c>
      <c r="AS41" s="429">
        <v>7.6138032786999998</v>
      </c>
      <c r="AT41" s="429">
        <v>7.7690000000000001</v>
      </c>
      <c r="AU41" s="429">
        <v>7.3328571429</v>
      </c>
      <c r="AV41" s="429">
        <v>7.2217142857000001</v>
      </c>
      <c r="AW41" s="429">
        <v>7.0304285713999999</v>
      </c>
      <c r="AX41" s="429">
        <v>7.3677142857</v>
      </c>
      <c r="AY41" s="852">
        <v>7.2977142856999997</v>
      </c>
      <c r="AZ41" s="852">
        <v>6.6471428571000004</v>
      </c>
      <c r="BA41" s="852">
        <v>7.3965714285999997</v>
      </c>
      <c r="BB41" s="852">
        <v>7.2455714285999999</v>
      </c>
      <c r="BC41" s="852">
        <v>7.7002857142999996</v>
      </c>
      <c r="BD41" s="852">
        <v>7.6398571429000004</v>
      </c>
      <c r="BE41" s="852">
        <v>7.8730000000000002</v>
      </c>
      <c r="BF41" s="852">
        <v>7.8885714285999997</v>
      </c>
      <c r="BG41" s="852">
        <v>7.5761428570999998</v>
      </c>
      <c r="BH41" s="852">
        <v>7.7038571428999996</v>
      </c>
      <c r="BI41" s="852">
        <v>7.75</v>
      </c>
      <c r="BJ41" s="352">
        <v>7.9397489999999999</v>
      </c>
      <c r="BK41" s="352">
        <v>7.8711479999999998</v>
      </c>
      <c r="BL41" s="352">
        <v>7.3422479999999997</v>
      </c>
      <c r="BM41" s="352">
        <v>8.0080399999999994</v>
      </c>
      <c r="BN41" s="352">
        <v>7.8352690000000003</v>
      </c>
      <c r="BO41" s="352">
        <v>8.1502800000000004</v>
      </c>
      <c r="BP41" s="352">
        <v>8.0315270000000005</v>
      </c>
      <c r="BQ41" s="352">
        <v>8.2043389999999992</v>
      </c>
      <c r="BR41" s="352">
        <v>8.2976849999999995</v>
      </c>
      <c r="BS41" s="352">
        <v>7.9949110000000001</v>
      </c>
      <c r="BT41" s="352">
        <v>7.9978899999999999</v>
      </c>
      <c r="BU41" s="352">
        <v>7.855086</v>
      </c>
      <c r="BV41" s="352">
        <v>8.0413490000000003</v>
      </c>
    </row>
    <row r="42" spans="1:74" ht="11.1" customHeight="1" x14ac:dyDescent="0.2">
      <c r="A42" s="47" t="s">
        <v>255</v>
      </c>
      <c r="B42" s="730" t="s">
        <v>1374</v>
      </c>
      <c r="C42" s="431">
        <v>1.9002439028</v>
      </c>
      <c r="D42" s="431">
        <v>1.9264737038999999</v>
      </c>
      <c r="E42" s="431">
        <v>1.8933881796000001</v>
      </c>
      <c r="F42" s="431">
        <v>1.8952856568000001</v>
      </c>
      <c r="G42" s="431">
        <v>1.8931579256</v>
      </c>
      <c r="H42" s="431">
        <v>1.9520854196999999</v>
      </c>
      <c r="I42" s="431">
        <v>2.0075843822000001</v>
      </c>
      <c r="J42" s="431">
        <v>2.0562939591</v>
      </c>
      <c r="K42" s="431">
        <v>2.0089532846</v>
      </c>
      <c r="L42" s="431">
        <v>2.0282229179</v>
      </c>
      <c r="M42" s="431">
        <v>2.0357982250000002</v>
      </c>
      <c r="N42" s="431">
        <v>2.0715358930000001</v>
      </c>
      <c r="O42" s="431">
        <v>2.1999997519000001</v>
      </c>
      <c r="P42" s="431">
        <v>2.1699923609999998</v>
      </c>
      <c r="Q42" s="431">
        <v>2.1519612245999999</v>
      </c>
      <c r="R42" s="431">
        <v>2.1814958866</v>
      </c>
      <c r="S42" s="431">
        <v>2.2321288404000001</v>
      </c>
      <c r="T42" s="431">
        <v>2.3155552371999999</v>
      </c>
      <c r="U42" s="431">
        <v>2.4693298204</v>
      </c>
      <c r="V42" s="431">
        <v>2.5065243406</v>
      </c>
      <c r="W42" s="431">
        <v>2.5078223408000002</v>
      </c>
      <c r="X42" s="431">
        <v>2.4609091750999998</v>
      </c>
      <c r="Y42" s="431">
        <v>2.4777312747</v>
      </c>
      <c r="Z42" s="431">
        <v>2.6450427794000002</v>
      </c>
      <c r="AA42" s="431">
        <v>2.5903686218000002</v>
      </c>
      <c r="AB42" s="431">
        <v>2.5892527438999999</v>
      </c>
      <c r="AC42" s="431">
        <v>2.4979914435000001</v>
      </c>
      <c r="AD42" s="431">
        <v>2.4713572313999999</v>
      </c>
      <c r="AE42" s="431">
        <v>2.5092990619000002</v>
      </c>
      <c r="AF42" s="431">
        <v>2.4623011391</v>
      </c>
      <c r="AG42" s="431">
        <v>2.4738063500999998</v>
      </c>
      <c r="AH42" s="431">
        <v>2.4908998937</v>
      </c>
      <c r="AI42" s="431">
        <v>2.5303277523999999</v>
      </c>
      <c r="AJ42" s="431">
        <v>2.5308087511999999</v>
      </c>
      <c r="AK42" s="431">
        <v>2.5057355774999999</v>
      </c>
      <c r="AL42" s="431">
        <v>2.4743834294</v>
      </c>
      <c r="AM42" s="431">
        <v>2.4806339994000002</v>
      </c>
      <c r="AN42" s="431">
        <v>2.4818840379</v>
      </c>
      <c r="AO42" s="431">
        <v>2.4990102975999999</v>
      </c>
      <c r="AP42" s="431">
        <v>2.5358311646999998</v>
      </c>
      <c r="AQ42" s="431">
        <v>2.5624787641000002</v>
      </c>
      <c r="AR42" s="431">
        <v>2.5077763424000001</v>
      </c>
      <c r="AS42" s="431">
        <v>2.4719804123000002</v>
      </c>
      <c r="AT42" s="431">
        <v>2.4424824922999999</v>
      </c>
      <c r="AU42" s="431">
        <v>2.4158504054000001</v>
      </c>
      <c r="AV42" s="431">
        <v>2.4734106157000002</v>
      </c>
      <c r="AW42" s="431">
        <v>2.4189353316000002</v>
      </c>
      <c r="AX42" s="431">
        <v>2.4001598331</v>
      </c>
      <c r="AY42" s="865">
        <v>2.4072413742999998</v>
      </c>
      <c r="AZ42" s="865">
        <v>2.4220836954</v>
      </c>
      <c r="BA42" s="865">
        <v>2.4481212279000002</v>
      </c>
      <c r="BB42" s="865">
        <v>2.4748776673999999</v>
      </c>
      <c r="BC42" s="865">
        <v>2.4975022703</v>
      </c>
      <c r="BD42" s="865">
        <v>2.4556935038000001</v>
      </c>
      <c r="BE42" s="865">
        <v>2.4038538293</v>
      </c>
      <c r="BF42" s="865">
        <v>2.4052350316000002</v>
      </c>
      <c r="BG42" s="865">
        <v>2.4046953440999999</v>
      </c>
      <c r="BH42" s="865">
        <v>2.386063</v>
      </c>
      <c r="BI42" s="865">
        <v>2.385618</v>
      </c>
      <c r="BJ42" s="378">
        <v>2.4043190000000001</v>
      </c>
      <c r="BK42" s="378">
        <v>2.4138670000000002</v>
      </c>
      <c r="BL42" s="378">
        <v>2.406177</v>
      </c>
      <c r="BM42" s="378">
        <v>2.404264</v>
      </c>
      <c r="BN42" s="378">
        <v>2.407702</v>
      </c>
      <c r="BO42" s="378">
        <v>2.4094739999999999</v>
      </c>
      <c r="BP42" s="378">
        <v>2.396671</v>
      </c>
      <c r="BQ42" s="378">
        <v>2.4005369999999999</v>
      </c>
      <c r="BR42" s="378">
        <v>2.4054739999999999</v>
      </c>
      <c r="BS42" s="378">
        <v>2.3982079999999999</v>
      </c>
      <c r="BT42" s="378">
        <v>2.3772289999999998</v>
      </c>
      <c r="BU42" s="378">
        <v>2.3786170000000002</v>
      </c>
      <c r="BV42" s="378">
        <v>2.395775</v>
      </c>
    </row>
    <row r="43" spans="1:74" s="177" customFormat="1" ht="12" customHeight="1" x14ac:dyDescent="0.2">
      <c r="A43" s="176"/>
      <c r="B43" s="1049" t="s">
        <v>1427</v>
      </c>
      <c r="C43" s="1050"/>
      <c r="D43" s="1050"/>
      <c r="E43" s="1050"/>
      <c r="F43" s="1050"/>
      <c r="G43" s="1050"/>
      <c r="H43" s="1050"/>
      <c r="I43" s="1050"/>
      <c r="J43" s="1050"/>
      <c r="K43" s="1050"/>
      <c r="L43" s="1050"/>
      <c r="M43" s="1050"/>
      <c r="N43" s="1050"/>
      <c r="O43" s="1050"/>
      <c r="P43" s="1050"/>
      <c r="Q43" s="1040"/>
      <c r="R43" s="779"/>
      <c r="AY43" s="669"/>
      <c r="AZ43" s="669"/>
      <c r="BA43" s="669"/>
      <c r="BB43" s="669"/>
      <c r="BC43" s="669"/>
      <c r="BD43" s="669"/>
      <c r="BE43" s="669"/>
      <c r="BF43" s="669"/>
      <c r="BG43" s="669"/>
      <c r="BH43" s="669"/>
      <c r="BI43" s="669"/>
      <c r="BJ43" s="209"/>
    </row>
    <row r="44" spans="1:74" s="177" customFormat="1" ht="12" customHeight="1" x14ac:dyDescent="0.2">
      <c r="A44" s="176"/>
      <c r="B44" s="1042" t="s">
        <v>1428</v>
      </c>
      <c r="C44" s="1050"/>
      <c r="D44" s="1050"/>
      <c r="E44" s="1050"/>
      <c r="F44" s="1050"/>
      <c r="G44" s="1050"/>
      <c r="H44" s="1050"/>
      <c r="I44" s="1050"/>
      <c r="J44" s="1050"/>
      <c r="K44" s="1050"/>
      <c r="L44" s="1050"/>
      <c r="M44" s="1050"/>
      <c r="N44" s="1050"/>
      <c r="O44" s="1050"/>
      <c r="P44" s="1050"/>
      <c r="Q44" s="1040"/>
      <c r="R44" s="779"/>
      <c r="AY44" s="669"/>
      <c r="AZ44" s="669"/>
      <c r="BA44" s="669"/>
      <c r="BB44" s="669"/>
      <c r="BC44" s="669"/>
      <c r="BD44" s="669"/>
      <c r="BE44" s="669"/>
      <c r="BF44" s="669"/>
      <c r="BG44" s="669"/>
      <c r="BH44" s="669"/>
      <c r="BI44" s="669"/>
      <c r="BJ44" s="209"/>
    </row>
    <row r="45" spans="1:74" s="177" customFormat="1" ht="12" customHeight="1" x14ac:dyDescent="0.2">
      <c r="A45" s="176"/>
      <c r="B45" s="1049" t="s">
        <v>1429</v>
      </c>
      <c r="C45" s="1050"/>
      <c r="D45" s="1050"/>
      <c r="E45" s="1050"/>
      <c r="F45" s="1050"/>
      <c r="G45" s="1050"/>
      <c r="H45" s="1050"/>
      <c r="I45" s="1050"/>
      <c r="J45" s="1050"/>
      <c r="K45" s="1050"/>
      <c r="L45" s="1050"/>
      <c r="M45" s="1050"/>
      <c r="N45" s="1050"/>
      <c r="O45" s="1050"/>
      <c r="P45" s="1050"/>
      <c r="Q45" s="1040"/>
      <c r="R45" s="779"/>
      <c r="AY45" s="669"/>
      <c r="AZ45" s="669"/>
      <c r="BA45" s="669"/>
      <c r="BB45" s="669"/>
      <c r="BC45" s="669"/>
      <c r="BD45" s="669"/>
      <c r="BE45" s="669"/>
      <c r="BF45" s="669"/>
      <c r="BG45" s="669"/>
      <c r="BH45" s="669"/>
      <c r="BI45" s="669"/>
      <c r="BJ45" s="209"/>
    </row>
    <row r="46" spans="1:74" s="177" customFormat="1" ht="12" customHeight="1" x14ac:dyDescent="0.2">
      <c r="A46" s="176"/>
      <c r="B46" s="1049" t="s">
        <v>1430</v>
      </c>
      <c r="C46" s="1050"/>
      <c r="D46" s="1050"/>
      <c r="E46" s="1050"/>
      <c r="F46" s="1050"/>
      <c r="G46" s="1050"/>
      <c r="H46" s="1050"/>
      <c r="I46" s="1050"/>
      <c r="J46" s="1050"/>
      <c r="K46" s="1050"/>
      <c r="L46" s="1050"/>
      <c r="M46" s="1050"/>
      <c r="N46" s="1050"/>
      <c r="O46" s="1050"/>
      <c r="P46" s="1050"/>
      <c r="Q46" s="1040"/>
      <c r="R46" s="779"/>
      <c r="AY46" s="669"/>
      <c r="AZ46" s="669"/>
      <c r="BA46" s="669"/>
      <c r="BB46" s="669"/>
      <c r="BC46" s="669"/>
      <c r="BD46" s="669"/>
      <c r="BE46" s="669"/>
      <c r="BF46" s="669"/>
      <c r="BG46" s="669"/>
      <c r="BH46" s="669"/>
      <c r="BI46" s="669"/>
      <c r="BJ46" s="209"/>
    </row>
    <row r="47" spans="1:74" s="116" customFormat="1" ht="12"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
      <c r="A48" s="335"/>
      <c r="B48" s="978" t="str">
        <f>Dates!$G$2</f>
        <v>EIA completed modeling and analysis for this report on Thursday, December 4, 2025.</v>
      </c>
      <c r="C48" s="965"/>
      <c r="D48" s="965"/>
      <c r="E48" s="965"/>
      <c r="F48" s="965"/>
      <c r="G48" s="965"/>
      <c r="H48" s="965"/>
      <c r="I48" s="965"/>
      <c r="J48" s="965"/>
      <c r="K48" s="965"/>
      <c r="L48" s="965"/>
      <c r="M48" s="965"/>
      <c r="N48" s="965"/>
      <c r="O48" s="965"/>
      <c r="P48" s="965"/>
      <c r="Q48" s="965"/>
      <c r="R48" s="779"/>
      <c r="AY48" s="339"/>
      <c r="AZ48" s="339"/>
      <c r="BA48" s="339"/>
      <c r="BB48" s="339"/>
      <c r="BC48" s="339"/>
      <c r="BD48" s="339"/>
      <c r="BE48" s="339"/>
      <c r="BF48" s="339"/>
      <c r="BG48" s="339"/>
      <c r="BH48" s="339"/>
      <c r="BI48" s="339"/>
    </row>
    <row r="49" spans="1:74" s="177" customFormat="1" ht="12" customHeight="1" x14ac:dyDescent="0.2">
      <c r="A49" s="176"/>
      <c r="B49" s="973" t="s">
        <v>483</v>
      </c>
      <c r="C49" s="974"/>
      <c r="D49" s="974"/>
      <c r="E49" s="974"/>
      <c r="F49" s="974"/>
      <c r="G49" s="974"/>
      <c r="H49" s="974"/>
      <c r="I49" s="974"/>
      <c r="J49" s="974"/>
      <c r="K49" s="974"/>
      <c r="L49" s="974"/>
      <c r="M49" s="974"/>
      <c r="N49" s="974"/>
      <c r="O49" s="974"/>
      <c r="P49" s="974"/>
      <c r="Q49" s="974"/>
      <c r="R49" s="779"/>
      <c r="AY49" s="669"/>
      <c r="AZ49" s="669"/>
      <c r="BA49" s="669"/>
      <c r="BB49" s="669"/>
      <c r="BC49" s="669"/>
      <c r="BD49" s="669"/>
      <c r="BE49" s="669"/>
      <c r="BF49" s="669"/>
      <c r="BG49" s="669"/>
      <c r="BH49" s="669"/>
      <c r="BI49" s="669"/>
      <c r="BJ49" s="209"/>
    </row>
    <row r="50" spans="1:74" s="177" customFormat="1" ht="12" customHeight="1" x14ac:dyDescent="0.2">
      <c r="A50" s="176"/>
      <c r="B50" s="987" t="s">
        <v>1418</v>
      </c>
      <c r="C50" s="974"/>
      <c r="D50" s="974"/>
      <c r="E50" s="974"/>
      <c r="F50" s="974"/>
      <c r="G50" s="974"/>
      <c r="H50" s="974"/>
      <c r="I50" s="974"/>
      <c r="J50" s="974"/>
      <c r="K50" s="974"/>
      <c r="L50" s="974"/>
      <c r="M50" s="974"/>
      <c r="N50" s="974"/>
      <c r="O50" s="974"/>
      <c r="P50" s="974"/>
      <c r="Q50" s="974"/>
      <c r="R50" s="779"/>
      <c r="AY50" s="669"/>
      <c r="AZ50" s="669"/>
      <c r="BA50" s="669"/>
      <c r="BB50" s="669"/>
      <c r="BC50" s="669"/>
      <c r="BD50" s="669"/>
      <c r="BE50" s="669"/>
      <c r="BF50" s="669"/>
      <c r="BG50" s="669"/>
      <c r="BH50" s="669"/>
      <c r="BI50" s="669"/>
      <c r="BJ50" s="209"/>
    </row>
    <row r="51" spans="1:74" s="177" customFormat="1" ht="12" customHeight="1" x14ac:dyDescent="0.2">
      <c r="A51" s="176"/>
      <c r="B51" s="979" t="s">
        <v>827</v>
      </c>
      <c r="C51" s="979"/>
      <c r="D51" s="979"/>
      <c r="E51" s="979"/>
      <c r="F51" s="979"/>
      <c r="G51" s="979"/>
      <c r="H51" s="979"/>
      <c r="I51" s="979"/>
      <c r="J51" s="979"/>
      <c r="K51" s="979"/>
      <c r="L51" s="979"/>
      <c r="M51" s="979"/>
      <c r="N51" s="979"/>
      <c r="O51" s="979"/>
      <c r="P51" s="979"/>
      <c r="Q51" s="979"/>
      <c r="R51" s="979"/>
      <c r="AY51" s="669"/>
      <c r="AZ51" s="669"/>
      <c r="BA51" s="669"/>
      <c r="BB51" s="669"/>
      <c r="BC51" s="669"/>
      <c r="BD51" s="669"/>
      <c r="BE51" s="669"/>
      <c r="BF51" s="669"/>
      <c r="BG51" s="669"/>
      <c r="BH51" s="669"/>
      <c r="BI51" s="669"/>
      <c r="BJ51" s="209"/>
    </row>
    <row r="52" spans="1:74" s="177" customFormat="1" ht="12" customHeight="1" x14ac:dyDescent="0.2">
      <c r="A52" s="176"/>
      <c r="B52" s="982" t="s">
        <v>1565</v>
      </c>
      <c r="C52" s="983"/>
      <c r="D52" s="983"/>
      <c r="E52" s="983"/>
      <c r="F52" s="983"/>
      <c r="G52" s="983"/>
      <c r="H52" s="983"/>
      <c r="I52" s="983"/>
      <c r="J52" s="983"/>
      <c r="K52" s="983"/>
      <c r="L52" s="983"/>
      <c r="M52" s="983"/>
      <c r="N52" s="983"/>
      <c r="O52" s="983"/>
      <c r="P52" s="983"/>
      <c r="Q52" s="984"/>
      <c r="R52" s="779"/>
      <c r="AY52" s="669"/>
      <c r="AZ52" s="669"/>
      <c r="BA52" s="669"/>
      <c r="BB52" s="669"/>
      <c r="BC52" s="669"/>
      <c r="BD52" s="669"/>
      <c r="BE52" s="669"/>
      <c r="BF52" s="669"/>
      <c r="BG52" s="669"/>
      <c r="BH52" s="669"/>
      <c r="BI52" s="669"/>
      <c r="BJ52" s="209"/>
    </row>
    <row r="53" spans="1:74" s="178" customFormat="1" ht="12" customHeight="1" x14ac:dyDescent="0.2">
      <c r="A53" s="158"/>
      <c r="B53" s="982" t="s">
        <v>492</v>
      </c>
      <c r="C53" s="984"/>
      <c r="D53" s="984"/>
      <c r="E53" s="984"/>
      <c r="F53" s="984"/>
      <c r="G53" s="984"/>
      <c r="H53" s="984"/>
      <c r="I53" s="984"/>
      <c r="J53" s="984"/>
      <c r="K53" s="984"/>
      <c r="L53" s="984"/>
      <c r="M53" s="984"/>
      <c r="N53" s="984"/>
      <c r="O53" s="984"/>
      <c r="P53" s="984"/>
      <c r="Q53" s="984"/>
      <c r="R53" s="779"/>
      <c r="AY53" s="669"/>
      <c r="AZ53" s="669"/>
      <c r="BA53" s="669"/>
      <c r="BB53" s="669"/>
      <c r="BC53" s="669"/>
      <c r="BD53" s="669"/>
      <c r="BE53" s="669"/>
      <c r="BF53" s="669"/>
      <c r="BG53" s="669"/>
      <c r="BH53" s="669"/>
      <c r="BI53" s="669"/>
      <c r="BJ53" s="210"/>
    </row>
    <row r="54" spans="1:74" ht="12.75" x14ac:dyDescent="0.2">
      <c r="A54" s="158"/>
      <c r="B54" s="989" t="s">
        <v>829</v>
      </c>
      <c r="C54" s="984"/>
      <c r="D54" s="984"/>
      <c r="E54" s="984"/>
      <c r="F54" s="984"/>
      <c r="G54" s="984"/>
      <c r="H54" s="984"/>
      <c r="I54" s="984"/>
      <c r="J54" s="984"/>
      <c r="K54" s="984"/>
      <c r="L54" s="984"/>
      <c r="M54" s="984"/>
      <c r="N54" s="984"/>
      <c r="O54" s="984"/>
      <c r="P54" s="984"/>
      <c r="Q54" s="984"/>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31" customWidth="1"/>
    <col min="56" max="58" width="6.5703125" style="671" customWidth="1"/>
    <col min="59" max="61" width="6.5703125" style="831" customWidth="1"/>
    <col min="62" max="62" width="6.5703125" style="142" customWidth="1"/>
    <col min="63" max="74" width="6.5703125" style="49" customWidth="1"/>
    <col min="75" max="16384" width="11" style="49"/>
  </cols>
  <sheetData>
    <row r="1" spans="1:74" ht="15.6" customHeight="1" x14ac:dyDescent="0.2">
      <c r="A1" s="962" t="s">
        <v>479</v>
      </c>
      <c r="B1" s="1060" t="s">
        <v>481</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ht="14.1" customHeight="1"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19"/>
      <c r="B5" s="735" t="s">
        <v>1375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893"/>
      <c r="AZ5" s="893"/>
      <c r="BA5" s="893"/>
      <c r="BB5" s="893"/>
      <c r="BC5" s="893"/>
      <c r="BD5" s="943"/>
      <c r="BE5" s="943"/>
      <c r="BF5" s="943"/>
      <c r="BG5" s="943"/>
      <c r="BH5" s="943"/>
      <c r="BI5" s="943"/>
      <c r="BJ5" s="442"/>
      <c r="BK5" s="442"/>
      <c r="BL5" s="442"/>
      <c r="BM5" s="442"/>
      <c r="BN5" s="442"/>
      <c r="BO5" s="442"/>
      <c r="BP5" s="442"/>
      <c r="BQ5" s="442"/>
      <c r="BR5" s="442"/>
      <c r="BS5" s="442"/>
      <c r="BT5" s="442"/>
      <c r="BU5" s="442"/>
      <c r="BV5" s="442"/>
    </row>
    <row r="6" spans="1:74" s="278" customFormat="1" ht="11.1" customHeight="1" x14ac:dyDescent="0.2">
      <c r="A6" s="448" t="s">
        <v>582</v>
      </c>
      <c r="B6" s="449" t="s">
        <v>1010</v>
      </c>
      <c r="C6" s="107">
        <v>353.35492209</v>
      </c>
      <c r="D6" s="107">
        <v>326.82639505999998</v>
      </c>
      <c r="E6" s="107">
        <v>315.22350189000002</v>
      </c>
      <c r="F6" s="107">
        <v>296.63226048000001</v>
      </c>
      <c r="G6" s="107">
        <v>323.87580751000002</v>
      </c>
      <c r="H6" s="107">
        <v>378.29815458000002</v>
      </c>
      <c r="I6" s="107">
        <v>410.03797579000002</v>
      </c>
      <c r="J6" s="107">
        <v>416.23633957999999</v>
      </c>
      <c r="K6" s="107">
        <v>350.48453697000002</v>
      </c>
      <c r="L6" s="107">
        <v>323.05302104999998</v>
      </c>
      <c r="M6" s="107">
        <v>315.47141757000003</v>
      </c>
      <c r="N6" s="107">
        <v>339.51664798000002</v>
      </c>
      <c r="O6" s="107">
        <v>376.76323463</v>
      </c>
      <c r="P6" s="107">
        <v>326.13137196999998</v>
      </c>
      <c r="Q6" s="107">
        <v>326.52651565000002</v>
      </c>
      <c r="R6" s="107">
        <v>306.48985590000001</v>
      </c>
      <c r="S6" s="107">
        <v>344.95031024999997</v>
      </c>
      <c r="T6" s="107">
        <v>383.51821374000002</v>
      </c>
      <c r="U6" s="107">
        <v>428.43937832</v>
      </c>
      <c r="V6" s="107">
        <v>418.04623185999998</v>
      </c>
      <c r="W6" s="107">
        <v>355.49233647</v>
      </c>
      <c r="X6" s="107">
        <v>316.83702846</v>
      </c>
      <c r="Y6" s="107">
        <v>324.4070049</v>
      </c>
      <c r="Z6" s="107">
        <v>364.27806243999999</v>
      </c>
      <c r="AA6" s="107">
        <v>351.23565294000002</v>
      </c>
      <c r="AB6" s="107">
        <v>312.86591353</v>
      </c>
      <c r="AC6" s="107">
        <v>334.26653418000001</v>
      </c>
      <c r="AD6" s="107">
        <v>303.81597939</v>
      </c>
      <c r="AE6" s="107">
        <v>330.09843304999998</v>
      </c>
      <c r="AF6" s="107">
        <v>360.92317743000001</v>
      </c>
      <c r="AG6" s="107">
        <v>426.68593514000003</v>
      </c>
      <c r="AH6" s="107">
        <v>424.28871121999998</v>
      </c>
      <c r="AI6" s="107">
        <v>360.57577404</v>
      </c>
      <c r="AJ6" s="107">
        <v>326.92317556</v>
      </c>
      <c r="AK6" s="107">
        <v>321.42499104000001</v>
      </c>
      <c r="AL6" s="107">
        <v>349.07036341999998</v>
      </c>
      <c r="AM6" s="107">
        <v>382.85869933999999</v>
      </c>
      <c r="AN6" s="107">
        <v>322.37473731</v>
      </c>
      <c r="AO6" s="107">
        <v>324.58954017999997</v>
      </c>
      <c r="AP6" s="107">
        <v>310.31651146000002</v>
      </c>
      <c r="AQ6" s="107">
        <v>348.53032973000001</v>
      </c>
      <c r="AR6" s="107">
        <v>393.05352811</v>
      </c>
      <c r="AS6" s="107">
        <v>431.80319307000002</v>
      </c>
      <c r="AT6" s="107">
        <v>425.2831888</v>
      </c>
      <c r="AU6" s="107">
        <v>361.49881735999998</v>
      </c>
      <c r="AV6" s="107">
        <v>335.87079231000001</v>
      </c>
      <c r="AW6" s="107">
        <v>322.89390887000002</v>
      </c>
      <c r="AX6" s="107">
        <v>363.37849160000002</v>
      </c>
      <c r="AY6" s="638">
        <v>405.21193185999999</v>
      </c>
      <c r="AZ6" s="638">
        <v>339.91378313000001</v>
      </c>
      <c r="BA6" s="638">
        <v>334.68877101999999</v>
      </c>
      <c r="BB6" s="638">
        <v>321.65515037</v>
      </c>
      <c r="BC6" s="638">
        <v>346.05916481000003</v>
      </c>
      <c r="BD6" s="638">
        <v>397.70703653999999</v>
      </c>
      <c r="BE6" s="638">
        <v>451.38132088999998</v>
      </c>
      <c r="BF6" s="638">
        <v>420.8595388</v>
      </c>
      <c r="BG6" s="638">
        <v>369.44430291999998</v>
      </c>
      <c r="BH6" s="638">
        <v>343.36619999999999</v>
      </c>
      <c r="BI6" s="638">
        <v>329.53489999999999</v>
      </c>
      <c r="BJ6" s="396">
        <v>374.67270000000002</v>
      </c>
      <c r="BK6" s="396">
        <v>389.40249999999997</v>
      </c>
      <c r="BL6" s="396">
        <v>332.95830000000001</v>
      </c>
      <c r="BM6" s="396">
        <v>341.94749999999999</v>
      </c>
      <c r="BN6" s="396">
        <v>324.82170000000002</v>
      </c>
      <c r="BO6" s="396">
        <v>352.20370000000003</v>
      </c>
      <c r="BP6" s="396">
        <v>400.00389999999999</v>
      </c>
      <c r="BQ6" s="396">
        <v>455.23430000000002</v>
      </c>
      <c r="BR6" s="396">
        <v>444.77699999999999</v>
      </c>
      <c r="BS6" s="396">
        <v>382.73039999999997</v>
      </c>
      <c r="BT6" s="396">
        <v>352.32029999999997</v>
      </c>
      <c r="BU6" s="396">
        <v>341.93439999999998</v>
      </c>
      <c r="BV6" s="396">
        <v>378.9511</v>
      </c>
    </row>
    <row r="7" spans="1:74" s="278" customFormat="1" ht="11.1" customHeight="1" x14ac:dyDescent="0.2">
      <c r="A7" s="450" t="s">
        <v>579</v>
      </c>
      <c r="B7" s="732" t="s">
        <v>1008</v>
      </c>
      <c r="C7" s="107">
        <v>349.20970907999998</v>
      </c>
      <c r="D7" s="107">
        <v>323.89952904</v>
      </c>
      <c r="E7" s="107">
        <v>311.39727590000001</v>
      </c>
      <c r="F7" s="107">
        <v>293.30794445999999</v>
      </c>
      <c r="G7" s="107">
        <v>320.18096152999999</v>
      </c>
      <c r="H7" s="107">
        <v>373.85647757999999</v>
      </c>
      <c r="I7" s="107">
        <v>405.62409079000003</v>
      </c>
      <c r="J7" s="107">
        <v>412.86476757999998</v>
      </c>
      <c r="K7" s="107">
        <v>347.74377498000001</v>
      </c>
      <c r="L7" s="107">
        <v>320.20177806999999</v>
      </c>
      <c r="M7" s="107">
        <v>314.30952057000002</v>
      </c>
      <c r="N7" s="107">
        <v>337.10356099000001</v>
      </c>
      <c r="O7" s="107">
        <v>373.76570463000002</v>
      </c>
      <c r="P7" s="107">
        <v>324.31077198999998</v>
      </c>
      <c r="Q7" s="107">
        <v>324.53048064000001</v>
      </c>
      <c r="R7" s="107">
        <v>303.99364889999998</v>
      </c>
      <c r="S7" s="107">
        <v>342.18364224999999</v>
      </c>
      <c r="T7" s="107">
        <v>379.13382374999998</v>
      </c>
      <c r="U7" s="107">
        <v>422.97498234</v>
      </c>
      <c r="V7" s="107">
        <v>412.13319486</v>
      </c>
      <c r="W7" s="107">
        <v>351.65494446000002</v>
      </c>
      <c r="X7" s="107">
        <v>313.94899144999999</v>
      </c>
      <c r="Y7" s="107">
        <v>321.78034688999998</v>
      </c>
      <c r="Z7" s="107">
        <v>360.25703145</v>
      </c>
      <c r="AA7" s="107">
        <v>347.95030193000002</v>
      </c>
      <c r="AB7" s="107">
        <v>310.92167652000001</v>
      </c>
      <c r="AC7" s="107">
        <v>331.70447217999998</v>
      </c>
      <c r="AD7" s="107">
        <v>301.90318037999998</v>
      </c>
      <c r="AE7" s="107">
        <v>327.47393904</v>
      </c>
      <c r="AF7" s="107">
        <v>359.23362942</v>
      </c>
      <c r="AG7" s="107">
        <v>425.45453113000002</v>
      </c>
      <c r="AH7" s="107">
        <v>422.90452123</v>
      </c>
      <c r="AI7" s="107">
        <v>360.48955805999998</v>
      </c>
      <c r="AJ7" s="107">
        <v>326.71829157000002</v>
      </c>
      <c r="AK7" s="107">
        <v>320.78475902999998</v>
      </c>
      <c r="AL7" s="107">
        <v>347.73161841000001</v>
      </c>
      <c r="AM7" s="107">
        <v>381.12190134000002</v>
      </c>
      <c r="AN7" s="107">
        <v>322.21435030999999</v>
      </c>
      <c r="AO7" s="107">
        <v>324.93809917999999</v>
      </c>
      <c r="AP7" s="107">
        <v>310.77962345999998</v>
      </c>
      <c r="AQ7" s="107">
        <v>348.48515773000003</v>
      </c>
      <c r="AR7" s="107">
        <v>391.63198811000001</v>
      </c>
      <c r="AS7" s="107">
        <v>429.31664107</v>
      </c>
      <c r="AT7" s="107">
        <v>423.12692379999999</v>
      </c>
      <c r="AU7" s="107">
        <v>359.39657136</v>
      </c>
      <c r="AV7" s="107">
        <v>333.98011831000002</v>
      </c>
      <c r="AW7" s="107">
        <v>322.35087086999999</v>
      </c>
      <c r="AX7" s="107">
        <v>361.29205159999998</v>
      </c>
      <c r="AY7" s="638">
        <v>402.36777907999999</v>
      </c>
      <c r="AZ7" s="638">
        <v>338.37890576000001</v>
      </c>
      <c r="BA7" s="638">
        <v>333.73112573999998</v>
      </c>
      <c r="BB7" s="638">
        <v>320.41248413</v>
      </c>
      <c r="BC7" s="638">
        <v>343.86143714999997</v>
      </c>
      <c r="BD7" s="638">
        <v>392.99764503</v>
      </c>
      <c r="BE7" s="638">
        <v>446.05700092000001</v>
      </c>
      <c r="BF7" s="638">
        <v>419.75885479999999</v>
      </c>
      <c r="BG7" s="638">
        <v>368.14693792000003</v>
      </c>
      <c r="BH7" s="638">
        <v>341.97460000000001</v>
      </c>
      <c r="BI7" s="638">
        <v>328.65019999999998</v>
      </c>
      <c r="BJ7" s="396">
        <v>373.44209999999998</v>
      </c>
      <c r="BK7" s="396">
        <v>388.23050000000001</v>
      </c>
      <c r="BL7" s="396">
        <v>332.01549999999997</v>
      </c>
      <c r="BM7" s="396">
        <v>341.4246</v>
      </c>
      <c r="BN7" s="396">
        <v>324.60930000000002</v>
      </c>
      <c r="BO7" s="396">
        <v>350.81619999999998</v>
      </c>
      <c r="BP7" s="396">
        <v>398.27910000000003</v>
      </c>
      <c r="BQ7" s="396">
        <v>453.06720000000001</v>
      </c>
      <c r="BR7" s="396">
        <v>442.2045</v>
      </c>
      <c r="BS7" s="396">
        <v>380.87860000000001</v>
      </c>
      <c r="BT7" s="396">
        <v>351.96300000000002</v>
      </c>
      <c r="BU7" s="396">
        <v>341.22809999999998</v>
      </c>
      <c r="BV7" s="396">
        <v>378.04739999999998</v>
      </c>
    </row>
    <row r="8" spans="1:74" ht="11.1" customHeight="1" x14ac:dyDescent="0.2">
      <c r="A8" s="319" t="s">
        <v>580</v>
      </c>
      <c r="B8" s="731" t="s">
        <v>991</v>
      </c>
      <c r="C8" s="386">
        <v>335.50756569999999</v>
      </c>
      <c r="D8" s="386">
        <v>312.79046679999999</v>
      </c>
      <c r="E8" s="386">
        <v>299.39954768000001</v>
      </c>
      <c r="F8" s="386">
        <v>281.72475012000001</v>
      </c>
      <c r="G8" s="386">
        <v>308.03607340000002</v>
      </c>
      <c r="H8" s="386">
        <v>360.9186699</v>
      </c>
      <c r="I8" s="386">
        <v>391.70503095999999</v>
      </c>
      <c r="J8" s="386">
        <v>399.04340768999998</v>
      </c>
      <c r="K8" s="386">
        <v>335.24031330000003</v>
      </c>
      <c r="L8" s="386">
        <v>307.59117122999999</v>
      </c>
      <c r="M8" s="386">
        <v>301.4582547</v>
      </c>
      <c r="N8" s="386">
        <v>323.76603514999999</v>
      </c>
      <c r="O8" s="386">
        <v>359.85543845000001</v>
      </c>
      <c r="P8" s="386">
        <v>312.1577494</v>
      </c>
      <c r="Q8" s="386">
        <v>311.52967391999999</v>
      </c>
      <c r="R8" s="386">
        <v>291.81409103999999</v>
      </c>
      <c r="S8" s="386">
        <v>329.31709572</v>
      </c>
      <c r="T8" s="386">
        <v>366.01754369999998</v>
      </c>
      <c r="U8" s="386">
        <v>408.87359107999998</v>
      </c>
      <c r="V8" s="386">
        <v>398.04063983999998</v>
      </c>
      <c r="W8" s="386">
        <v>338.96594069999998</v>
      </c>
      <c r="X8" s="386">
        <v>301.41901766000001</v>
      </c>
      <c r="Y8" s="386">
        <v>308.81544480000002</v>
      </c>
      <c r="Z8" s="386">
        <v>347.08130999000002</v>
      </c>
      <c r="AA8" s="386">
        <v>335.03725353999999</v>
      </c>
      <c r="AB8" s="386">
        <v>298.90362907999997</v>
      </c>
      <c r="AC8" s="386">
        <v>318.82473404000001</v>
      </c>
      <c r="AD8" s="386">
        <v>290.51308065000001</v>
      </c>
      <c r="AE8" s="386">
        <v>314.97722917999999</v>
      </c>
      <c r="AF8" s="386">
        <v>346.19245710000001</v>
      </c>
      <c r="AG8" s="386">
        <v>411.66990392000002</v>
      </c>
      <c r="AH8" s="386">
        <v>409.02357001000001</v>
      </c>
      <c r="AI8" s="386">
        <v>347.35987829999999</v>
      </c>
      <c r="AJ8" s="386">
        <v>314.03734979000001</v>
      </c>
      <c r="AK8" s="386">
        <v>307.85433540000002</v>
      </c>
      <c r="AL8" s="386">
        <v>334.14766947999999</v>
      </c>
      <c r="AM8" s="386">
        <v>367.31484388000001</v>
      </c>
      <c r="AN8" s="386">
        <v>309.83025851999997</v>
      </c>
      <c r="AO8" s="386">
        <v>312.45440238999998</v>
      </c>
      <c r="AP8" s="386">
        <v>298.66757063</v>
      </c>
      <c r="AQ8" s="386">
        <v>336.01687774999999</v>
      </c>
      <c r="AR8" s="386">
        <v>379.20231092</v>
      </c>
      <c r="AS8" s="386">
        <v>415.92142017999998</v>
      </c>
      <c r="AT8" s="386">
        <v>409.36335055000001</v>
      </c>
      <c r="AU8" s="386">
        <v>346.98635159999998</v>
      </c>
      <c r="AV8" s="386">
        <v>322.42691843</v>
      </c>
      <c r="AW8" s="386">
        <v>310.28924977999998</v>
      </c>
      <c r="AX8" s="386">
        <v>348.15347838999998</v>
      </c>
      <c r="AY8" s="858">
        <v>388.54561139999998</v>
      </c>
      <c r="AZ8" s="858">
        <v>326.27448119000002</v>
      </c>
      <c r="BA8" s="858">
        <v>320.90567634000001</v>
      </c>
      <c r="BB8" s="858">
        <v>308.53439376</v>
      </c>
      <c r="BC8" s="858">
        <v>331.68358062999999</v>
      </c>
      <c r="BD8" s="858">
        <v>380.43810043000002</v>
      </c>
      <c r="BE8" s="858">
        <v>432.72367839999998</v>
      </c>
      <c r="BF8" s="858">
        <v>406.33669528000001</v>
      </c>
      <c r="BG8" s="858">
        <v>355.31709801</v>
      </c>
      <c r="BH8" s="858">
        <v>329.61149999999998</v>
      </c>
      <c r="BI8" s="858">
        <v>315.94439999999997</v>
      </c>
      <c r="BJ8" s="358">
        <v>359.89490000000001</v>
      </c>
      <c r="BK8" s="358">
        <v>374.72</v>
      </c>
      <c r="BL8" s="358">
        <v>319.84019999999998</v>
      </c>
      <c r="BM8" s="358">
        <v>328.74149999999997</v>
      </c>
      <c r="BN8" s="358">
        <v>312.5215</v>
      </c>
      <c r="BO8" s="358">
        <v>338.25450000000001</v>
      </c>
      <c r="BP8" s="358">
        <v>385.21089999999998</v>
      </c>
      <c r="BQ8" s="358">
        <v>439.14109999999999</v>
      </c>
      <c r="BR8" s="358">
        <v>428.23469999999998</v>
      </c>
      <c r="BS8" s="358">
        <v>367.83929999999998</v>
      </c>
      <c r="BT8" s="358">
        <v>339.4889</v>
      </c>
      <c r="BU8" s="358">
        <v>328.44420000000002</v>
      </c>
      <c r="BV8" s="358">
        <v>364.44349999999997</v>
      </c>
    </row>
    <row r="9" spans="1:74" ht="11.1" customHeight="1" x14ac:dyDescent="0.2">
      <c r="A9" s="319" t="s">
        <v>743</v>
      </c>
      <c r="B9" s="731" t="s">
        <v>992</v>
      </c>
      <c r="C9" s="386">
        <v>12.606454854000001</v>
      </c>
      <c r="D9" s="386">
        <v>10.136364448</v>
      </c>
      <c r="E9" s="386">
        <v>11.009997324</v>
      </c>
      <c r="F9" s="386">
        <v>10.64531247</v>
      </c>
      <c r="G9" s="386">
        <v>11.17893263</v>
      </c>
      <c r="H9" s="386">
        <v>11.836579410000001</v>
      </c>
      <c r="I9" s="386">
        <v>12.714699259</v>
      </c>
      <c r="J9" s="386">
        <v>12.578950321000001</v>
      </c>
      <c r="K9" s="386">
        <v>11.38859442</v>
      </c>
      <c r="L9" s="386">
        <v>11.5708678</v>
      </c>
      <c r="M9" s="386">
        <v>11.819855069999999</v>
      </c>
      <c r="N9" s="386">
        <v>12.263584128</v>
      </c>
      <c r="O9" s="386">
        <v>12.507668301000001</v>
      </c>
      <c r="P9" s="386">
        <v>10.921154048</v>
      </c>
      <c r="Q9" s="386">
        <v>11.673152114000001</v>
      </c>
      <c r="R9" s="386">
        <v>10.87124262</v>
      </c>
      <c r="S9" s="386">
        <v>11.485293447</v>
      </c>
      <c r="T9" s="386">
        <v>11.661077730000001</v>
      </c>
      <c r="U9" s="386">
        <v>12.509538159</v>
      </c>
      <c r="V9" s="386">
        <v>12.497571229</v>
      </c>
      <c r="W9" s="386">
        <v>11.27187726</v>
      </c>
      <c r="X9" s="386">
        <v>11.230152349000001</v>
      </c>
      <c r="Y9" s="386">
        <v>11.634985589999999</v>
      </c>
      <c r="Z9" s="386">
        <v>11.779053198</v>
      </c>
      <c r="AA9" s="386">
        <v>11.596975565999999</v>
      </c>
      <c r="AB9" s="386">
        <v>10.803129036</v>
      </c>
      <c r="AC9" s="386">
        <v>11.615860641999999</v>
      </c>
      <c r="AD9" s="386">
        <v>10.17586416</v>
      </c>
      <c r="AE9" s="386">
        <v>11.179980305999999</v>
      </c>
      <c r="AF9" s="386">
        <v>11.659681620000001</v>
      </c>
      <c r="AG9" s="386">
        <v>12.255322534999999</v>
      </c>
      <c r="AH9" s="386">
        <v>12.409872942</v>
      </c>
      <c r="AI9" s="386">
        <v>11.76008631</v>
      </c>
      <c r="AJ9" s="386">
        <v>11.358313727000001</v>
      </c>
      <c r="AK9" s="386">
        <v>11.622435749999999</v>
      </c>
      <c r="AL9" s="386">
        <v>12.226356816999999</v>
      </c>
      <c r="AM9" s="386">
        <v>12.476780754</v>
      </c>
      <c r="AN9" s="386">
        <v>11.18052453</v>
      </c>
      <c r="AO9" s="386">
        <v>11.262989508</v>
      </c>
      <c r="AP9" s="386">
        <v>10.924835805000001</v>
      </c>
      <c r="AQ9" s="386">
        <v>11.223652746000001</v>
      </c>
      <c r="AR9" s="386">
        <v>11.122114088</v>
      </c>
      <c r="AS9" s="386">
        <v>11.959944953000001</v>
      </c>
      <c r="AT9" s="386">
        <v>12.354456558000001</v>
      </c>
      <c r="AU9" s="386">
        <v>11.153712164</v>
      </c>
      <c r="AV9" s="386">
        <v>10.337878740000001</v>
      </c>
      <c r="AW9" s="386">
        <v>10.851988355</v>
      </c>
      <c r="AX9" s="386">
        <v>11.900344312</v>
      </c>
      <c r="AY9" s="858">
        <v>12.471772294999999</v>
      </c>
      <c r="AZ9" s="858">
        <v>10.87716593</v>
      </c>
      <c r="BA9" s="858">
        <v>11.534171474000001</v>
      </c>
      <c r="BB9" s="858">
        <v>10.686543649000001</v>
      </c>
      <c r="BC9" s="858">
        <v>10.988347514999999</v>
      </c>
      <c r="BD9" s="858">
        <v>11.220320342000001</v>
      </c>
      <c r="BE9" s="858">
        <v>11.874087672</v>
      </c>
      <c r="BF9" s="858">
        <v>11.995028784</v>
      </c>
      <c r="BG9" s="858">
        <v>11.507085709</v>
      </c>
      <c r="BH9" s="858">
        <v>11.03257</v>
      </c>
      <c r="BI9" s="858">
        <v>11.38813</v>
      </c>
      <c r="BJ9" s="358">
        <v>12.13702</v>
      </c>
      <c r="BK9" s="358">
        <v>12.068239999999999</v>
      </c>
      <c r="BL9" s="358">
        <v>10.81959</v>
      </c>
      <c r="BM9" s="358">
        <v>11.23981</v>
      </c>
      <c r="BN9" s="358">
        <v>10.707100000000001</v>
      </c>
      <c r="BO9" s="358">
        <v>11.138719999999999</v>
      </c>
      <c r="BP9" s="358">
        <v>11.563700000000001</v>
      </c>
      <c r="BQ9" s="358">
        <v>12.27988</v>
      </c>
      <c r="BR9" s="358">
        <v>12.314310000000001</v>
      </c>
      <c r="BS9" s="358">
        <v>11.534560000000001</v>
      </c>
      <c r="BT9" s="358">
        <v>10.995509999999999</v>
      </c>
      <c r="BU9" s="358">
        <v>11.34896</v>
      </c>
      <c r="BV9" s="358">
        <v>12.09689</v>
      </c>
    </row>
    <row r="10" spans="1:74" ht="11.1" customHeight="1" x14ac:dyDescent="0.2">
      <c r="A10" s="319" t="s">
        <v>744</v>
      </c>
      <c r="B10" s="731" t="s">
        <v>993</v>
      </c>
      <c r="C10" s="386">
        <v>1.095688521</v>
      </c>
      <c r="D10" s="386">
        <v>0.97269779599999995</v>
      </c>
      <c r="E10" s="386">
        <v>0.98773089700000005</v>
      </c>
      <c r="F10" s="386">
        <v>0.93788187000000001</v>
      </c>
      <c r="G10" s="386">
        <v>0.96595550500000005</v>
      </c>
      <c r="H10" s="386">
        <v>1.10122827</v>
      </c>
      <c r="I10" s="386">
        <v>1.204360571</v>
      </c>
      <c r="J10" s="386">
        <v>1.242409568</v>
      </c>
      <c r="K10" s="386">
        <v>1.11486726</v>
      </c>
      <c r="L10" s="386">
        <v>1.0397390390000001</v>
      </c>
      <c r="M10" s="386">
        <v>1.0314108</v>
      </c>
      <c r="N10" s="386">
        <v>1.073941711</v>
      </c>
      <c r="O10" s="386">
        <v>1.4025978830000001</v>
      </c>
      <c r="P10" s="386">
        <v>1.23186854</v>
      </c>
      <c r="Q10" s="386">
        <v>1.327654608</v>
      </c>
      <c r="R10" s="386">
        <v>1.30831524</v>
      </c>
      <c r="S10" s="386">
        <v>1.3812530810000001</v>
      </c>
      <c r="T10" s="386">
        <v>1.4552023199999999</v>
      </c>
      <c r="U10" s="386">
        <v>1.5918531</v>
      </c>
      <c r="V10" s="386">
        <v>1.5949837899999999</v>
      </c>
      <c r="W10" s="386">
        <v>1.4171265</v>
      </c>
      <c r="X10" s="386">
        <v>1.299821444</v>
      </c>
      <c r="Y10" s="386">
        <v>1.3299164999999999</v>
      </c>
      <c r="Z10" s="386">
        <v>1.396668265</v>
      </c>
      <c r="AA10" s="386">
        <v>1.316072822</v>
      </c>
      <c r="AB10" s="386">
        <v>1.2149184040000001</v>
      </c>
      <c r="AC10" s="386">
        <v>1.2638775019999999</v>
      </c>
      <c r="AD10" s="386">
        <v>1.21423557</v>
      </c>
      <c r="AE10" s="386">
        <v>1.3167295569999999</v>
      </c>
      <c r="AF10" s="386">
        <v>1.3814907000000001</v>
      </c>
      <c r="AG10" s="386">
        <v>1.529304679</v>
      </c>
      <c r="AH10" s="386">
        <v>1.471078278</v>
      </c>
      <c r="AI10" s="386">
        <v>1.36959345</v>
      </c>
      <c r="AJ10" s="386">
        <v>1.3226280509999999</v>
      </c>
      <c r="AK10" s="386">
        <v>1.30798788</v>
      </c>
      <c r="AL10" s="386">
        <v>1.357592114</v>
      </c>
      <c r="AM10" s="386">
        <v>1.330276708</v>
      </c>
      <c r="AN10" s="386">
        <v>1.2035672580000001</v>
      </c>
      <c r="AO10" s="386">
        <v>1.220707285</v>
      </c>
      <c r="AP10" s="386">
        <v>1.1872170319999999</v>
      </c>
      <c r="AQ10" s="386">
        <v>1.2446272309999999</v>
      </c>
      <c r="AR10" s="386">
        <v>1.3075630949999999</v>
      </c>
      <c r="AS10" s="386">
        <v>1.4352759429999999</v>
      </c>
      <c r="AT10" s="386">
        <v>1.409116687</v>
      </c>
      <c r="AU10" s="386">
        <v>1.2565075889999999</v>
      </c>
      <c r="AV10" s="386">
        <v>1.2153211420000001</v>
      </c>
      <c r="AW10" s="386">
        <v>1.2096327360000001</v>
      </c>
      <c r="AX10" s="386">
        <v>1.2382289049999999</v>
      </c>
      <c r="AY10" s="858">
        <v>1.3503953820000001</v>
      </c>
      <c r="AZ10" s="858">
        <v>1.2272586400000001</v>
      </c>
      <c r="BA10" s="858">
        <v>1.291277926</v>
      </c>
      <c r="BB10" s="858">
        <v>1.191546717</v>
      </c>
      <c r="BC10" s="858">
        <v>1.1895090049999999</v>
      </c>
      <c r="BD10" s="858">
        <v>1.3392242599999999</v>
      </c>
      <c r="BE10" s="858">
        <v>1.4592348500000001</v>
      </c>
      <c r="BF10" s="858">
        <v>1.427130738</v>
      </c>
      <c r="BG10" s="858">
        <v>1.322754204</v>
      </c>
      <c r="BH10" s="858">
        <v>1.3305640000000001</v>
      </c>
      <c r="BI10" s="858">
        <v>1.317693</v>
      </c>
      <c r="BJ10" s="358">
        <v>1.410207</v>
      </c>
      <c r="BK10" s="358">
        <v>1.442242</v>
      </c>
      <c r="BL10" s="358">
        <v>1.355758</v>
      </c>
      <c r="BM10" s="358">
        <v>1.44326</v>
      </c>
      <c r="BN10" s="358">
        <v>1.3806700000000001</v>
      </c>
      <c r="BO10" s="358">
        <v>1.42296</v>
      </c>
      <c r="BP10" s="358">
        <v>1.5045390000000001</v>
      </c>
      <c r="BQ10" s="358">
        <v>1.646134</v>
      </c>
      <c r="BR10" s="358">
        <v>1.6554880000000001</v>
      </c>
      <c r="BS10" s="358">
        <v>1.5047820000000001</v>
      </c>
      <c r="BT10" s="358">
        <v>1.478585</v>
      </c>
      <c r="BU10" s="358">
        <v>1.4349430000000001</v>
      </c>
      <c r="BV10" s="358">
        <v>1.507098</v>
      </c>
    </row>
    <row r="11" spans="1:74" s="278" customFormat="1" ht="11.1" customHeight="1" x14ac:dyDescent="0.2">
      <c r="A11" s="448" t="s">
        <v>581</v>
      </c>
      <c r="B11" s="732" t="s">
        <v>1009</v>
      </c>
      <c r="C11" s="107">
        <v>4.1452130189999998</v>
      </c>
      <c r="D11" s="107">
        <v>2.9268660120000001</v>
      </c>
      <c r="E11" s="107">
        <v>3.8262259950000002</v>
      </c>
      <c r="F11" s="107">
        <v>3.3243160199999999</v>
      </c>
      <c r="G11" s="107">
        <v>3.6948459800000002</v>
      </c>
      <c r="H11" s="107">
        <v>4.4416770000000003</v>
      </c>
      <c r="I11" s="107">
        <v>4.4138849970000003</v>
      </c>
      <c r="J11" s="107">
        <v>3.3715719970000002</v>
      </c>
      <c r="K11" s="107">
        <v>2.7407619900000002</v>
      </c>
      <c r="L11" s="107">
        <v>2.8512429799999999</v>
      </c>
      <c r="M11" s="107">
        <v>1.161897</v>
      </c>
      <c r="N11" s="107">
        <v>2.4130869960000001</v>
      </c>
      <c r="O11" s="107">
        <v>2.9975299959999999</v>
      </c>
      <c r="P11" s="107">
        <v>1.820599984</v>
      </c>
      <c r="Q11" s="107">
        <v>1.9960350060000001</v>
      </c>
      <c r="R11" s="107">
        <v>2.4962070000000001</v>
      </c>
      <c r="S11" s="107">
        <v>2.7666680050000001</v>
      </c>
      <c r="T11" s="107">
        <v>4.3843899899999998</v>
      </c>
      <c r="U11" s="107">
        <v>5.4643959779999998</v>
      </c>
      <c r="V11" s="107">
        <v>5.913036999</v>
      </c>
      <c r="W11" s="107">
        <v>3.8373920099999999</v>
      </c>
      <c r="X11" s="107">
        <v>2.8880370040000001</v>
      </c>
      <c r="Y11" s="107">
        <v>2.6266580099999999</v>
      </c>
      <c r="Z11" s="107">
        <v>4.0210309869999996</v>
      </c>
      <c r="AA11" s="107">
        <v>3.2853510149999998</v>
      </c>
      <c r="AB11" s="107">
        <v>1.944237008</v>
      </c>
      <c r="AC11" s="107">
        <v>2.5620619910000002</v>
      </c>
      <c r="AD11" s="107">
        <v>1.9127990100000001</v>
      </c>
      <c r="AE11" s="107">
        <v>2.624494007</v>
      </c>
      <c r="AF11" s="107">
        <v>1.68954801</v>
      </c>
      <c r="AG11" s="107">
        <v>1.2314040100000001</v>
      </c>
      <c r="AH11" s="107">
        <v>1.3841899900000001</v>
      </c>
      <c r="AI11" s="107">
        <v>8.6215979999999998E-2</v>
      </c>
      <c r="AJ11" s="107">
        <v>0.20488399099999999</v>
      </c>
      <c r="AK11" s="107">
        <v>0.64023200999999996</v>
      </c>
      <c r="AL11" s="107">
        <v>1.338745013</v>
      </c>
      <c r="AM11" s="107">
        <v>1.7367980000000001</v>
      </c>
      <c r="AN11" s="107">
        <v>0.160387</v>
      </c>
      <c r="AO11" s="107">
        <v>-0.34855900000000001</v>
      </c>
      <c r="AP11" s="107">
        <v>-0.46311200000000002</v>
      </c>
      <c r="AQ11" s="107">
        <v>4.5171999999999997E-2</v>
      </c>
      <c r="AR11" s="107">
        <v>1.42154</v>
      </c>
      <c r="AS11" s="107">
        <v>2.4865520000000001</v>
      </c>
      <c r="AT11" s="107">
        <v>2.1562649999999999</v>
      </c>
      <c r="AU11" s="107">
        <v>2.1022460000000001</v>
      </c>
      <c r="AV11" s="107">
        <v>1.890674</v>
      </c>
      <c r="AW11" s="107">
        <v>0.54303800000000002</v>
      </c>
      <c r="AX11" s="107">
        <v>2.0864400000000001</v>
      </c>
      <c r="AY11" s="638">
        <v>2.8441527834999998</v>
      </c>
      <c r="AZ11" s="638">
        <v>1.5348773701</v>
      </c>
      <c r="BA11" s="638">
        <v>0.95764528691999995</v>
      </c>
      <c r="BB11" s="638">
        <v>1.2426662466</v>
      </c>
      <c r="BC11" s="638">
        <v>2.1977276605</v>
      </c>
      <c r="BD11" s="638">
        <v>4.7093915111999998</v>
      </c>
      <c r="BE11" s="638">
        <v>5.3243199693000003</v>
      </c>
      <c r="BF11" s="638">
        <v>1.100684</v>
      </c>
      <c r="BG11" s="638">
        <v>1.2973650000000001</v>
      </c>
      <c r="BH11" s="638">
        <v>1.391634</v>
      </c>
      <c r="BI11" s="638">
        <v>0.88467620000000002</v>
      </c>
      <c r="BJ11" s="396">
        <v>1.230593</v>
      </c>
      <c r="BK11" s="396">
        <v>1.172045</v>
      </c>
      <c r="BL11" s="396">
        <v>0.94275229999999999</v>
      </c>
      <c r="BM11" s="396">
        <v>0.52286920000000003</v>
      </c>
      <c r="BN11" s="396">
        <v>0.2124693</v>
      </c>
      <c r="BO11" s="396">
        <v>1.3875660000000001</v>
      </c>
      <c r="BP11" s="396">
        <v>1.7248060000000001</v>
      </c>
      <c r="BQ11" s="396">
        <v>2.1671230000000001</v>
      </c>
      <c r="BR11" s="396">
        <v>2.5725069999999999</v>
      </c>
      <c r="BS11" s="396">
        <v>1.8518429999999999</v>
      </c>
      <c r="BT11" s="396">
        <v>0.3572246</v>
      </c>
      <c r="BU11" s="396">
        <v>0.70631980000000005</v>
      </c>
      <c r="BV11" s="396">
        <v>0.90361860000000005</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638"/>
      <c r="AZ12" s="638"/>
      <c r="BA12" s="638"/>
      <c r="BB12" s="638"/>
      <c r="BC12" s="638"/>
      <c r="BD12" s="638"/>
      <c r="BE12" s="638"/>
      <c r="BF12" s="638"/>
      <c r="BG12" s="638"/>
      <c r="BH12" s="638"/>
      <c r="BI12" s="638"/>
      <c r="BJ12" s="396"/>
      <c r="BK12" s="396"/>
      <c r="BL12" s="396"/>
      <c r="BM12" s="396"/>
      <c r="BN12" s="396"/>
      <c r="BO12" s="396"/>
      <c r="BP12" s="396"/>
      <c r="BQ12" s="396"/>
      <c r="BR12" s="396"/>
      <c r="BS12" s="396"/>
      <c r="BT12" s="396"/>
      <c r="BU12" s="396"/>
      <c r="BV12" s="396"/>
    </row>
    <row r="13" spans="1:74" s="278" customFormat="1" ht="11.1" customHeight="1" x14ac:dyDescent="0.2">
      <c r="A13" s="448" t="s">
        <v>565</v>
      </c>
      <c r="B13" s="449" t="s">
        <v>1011</v>
      </c>
      <c r="C13" s="107">
        <v>2.7498200000000002</v>
      </c>
      <c r="D13" s="107">
        <v>2.9391419999999999</v>
      </c>
      <c r="E13" s="107">
        <v>4.1583069999999998</v>
      </c>
      <c r="F13" s="107">
        <v>4.6103360000000002</v>
      </c>
      <c r="G13" s="107">
        <v>5.0626860000000002</v>
      </c>
      <c r="H13" s="107">
        <v>5.1071669999999996</v>
      </c>
      <c r="I13" s="107">
        <v>5.1923959999999996</v>
      </c>
      <c r="J13" s="107">
        <v>4.924366</v>
      </c>
      <c r="K13" s="107">
        <v>4.3697629999999998</v>
      </c>
      <c r="L13" s="107">
        <v>3.820954</v>
      </c>
      <c r="M13" s="107">
        <v>3.2590599999999998</v>
      </c>
      <c r="N13" s="107">
        <v>2.9702039999999998</v>
      </c>
      <c r="O13" s="107">
        <v>3.3765000000000001</v>
      </c>
      <c r="P13" s="107">
        <v>3.7168220000000001</v>
      </c>
      <c r="Q13" s="107">
        <v>5.1210849999999999</v>
      </c>
      <c r="R13" s="107">
        <v>5.6709940000000003</v>
      </c>
      <c r="S13" s="107">
        <v>6.2357820000000004</v>
      </c>
      <c r="T13" s="107">
        <v>6.2290910000000004</v>
      </c>
      <c r="U13" s="107">
        <v>6.4376540000000002</v>
      </c>
      <c r="V13" s="107">
        <v>6.1942500000000003</v>
      </c>
      <c r="W13" s="107">
        <v>5.5443059999999997</v>
      </c>
      <c r="X13" s="107">
        <v>5.0222910000000001</v>
      </c>
      <c r="Y13" s="107">
        <v>4.0352290000000002</v>
      </c>
      <c r="Z13" s="107">
        <v>3.6982439999999999</v>
      </c>
      <c r="AA13" s="107">
        <v>3.9885999999999999</v>
      </c>
      <c r="AB13" s="107">
        <v>4.3869449999999999</v>
      </c>
      <c r="AC13" s="107">
        <v>6.0047360000000003</v>
      </c>
      <c r="AD13" s="107">
        <v>6.7418519999999997</v>
      </c>
      <c r="AE13" s="107">
        <v>7.5432309999999996</v>
      </c>
      <c r="AF13" s="107">
        <v>7.4054270000000004</v>
      </c>
      <c r="AG13" s="107">
        <v>7.7201680000000001</v>
      </c>
      <c r="AH13" s="107">
        <v>7.5035420000000004</v>
      </c>
      <c r="AI13" s="107">
        <v>6.604063</v>
      </c>
      <c r="AJ13" s="107">
        <v>6.0756699999999997</v>
      </c>
      <c r="AK13" s="107">
        <v>4.9381969999999997</v>
      </c>
      <c r="AL13" s="107">
        <v>4.4939210000000003</v>
      </c>
      <c r="AM13" s="107">
        <v>4.7257749999999996</v>
      </c>
      <c r="AN13" s="107">
        <v>5.3420030000000001</v>
      </c>
      <c r="AO13" s="107">
        <v>7.1125090000000002</v>
      </c>
      <c r="AP13" s="107">
        <v>7.8319720000000004</v>
      </c>
      <c r="AQ13" s="107">
        <v>8.5387249999999995</v>
      </c>
      <c r="AR13" s="107">
        <v>8.5525529999999996</v>
      </c>
      <c r="AS13" s="107">
        <v>8.7783449999999998</v>
      </c>
      <c r="AT13" s="107">
        <v>8.4123389999999993</v>
      </c>
      <c r="AU13" s="107">
        <v>7.5105320000000004</v>
      </c>
      <c r="AV13" s="107">
        <v>6.7362120000000001</v>
      </c>
      <c r="AW13" s="107">
        <v>5.39269</v>
      </c>
      <c r="AX13" s="107">
        <v>4.9843929999999999</v>
      </c>
      <c r="AY13" s="638">
        <v>5.3973509999999996</v>
      </c>
      <c r="AZ13" s="638">
        <v>5.8057239999999997</v>
      </c>
      <c r="BA13" s="638">
        <v>7.9612939999999996</v>
      </c>
      <c r="BB13" s="638">
        <v>8.7581880000000005</v>
      </c>
      <c r="BC13" s="638">
        <v>9.3093240000000002</v>
      </c>
      <c r="BD13" s="638">
        <v>9.4250919999999994</v>
      </c>
      <c r="BE13" s="638">
        <v>9.8578869999999998</v>
      </c>
      <c r="BF13" s="638">
        <v>9.3188949999999995</v>
      </c>
      <c r="BG13" s="638">
        <v>8.2717790000000004</v>
      </c>
      <c r="BH13" s="638">
        <v>7.3350590000000002</v>
      </c>
      <c r="BI13" s="638">
        <v>5.8974700000000002</v>
      </c>
      <c r="BJ13" s="396">
        <v>5.3719749999999999</v>
      </c>
      <c r="BK13" s="396">
        <v>5.7651700000000003</v>
      </c>
      <c r="BL13" s="396">
        <v>6.3196510000000004</v>
      </c>
      <c r="BM13" s="396">
        <v>8.6573849999999997</v>
      </c>
      <c r="BN13" s="396">
        <v>9.5955770000000005</v>
      </c>
      <c r="BO13" s="396">
        <v>10.498419999999999</v>
      </c>
      <c r="BP13" s="396">
        <v>10.55931</v>
      </c>
      <c r="BQ13" s="396">
        <v>10.835599999999999</v>
      </c>
      <c r="BR13" s="396">
        <v>10.356590000000001</v>
      </c>
      <c r="BS13" s="396">
        <v>9.1859680000000008</v>
      </c>
      <c r="BT13" s="396">
        <v>8.138007</v>
      </c>
      <c r="BU13" s="396">
        <v>6.5372760000000003</v>
      </c>
      <c r="BV13" s="396">
        <v>5.9491379999999996</v>
      </c>
    </row>
    <row r="14" spans="1:74" ht="11.1" customHeight="1" x14ac:dyDescent="0.2">
      <c r="A14" s="235" t="s">
        <v>566</v>
      </c>
      <c r="B14" s="446" t="s">
        <v>994</v>
      </c>
      <c r="C14" s="386">
        <v>1.6694180000000001</v>
      </c>
      <c r="D14" s="386">
        <v>1.7743169999999999</v>
      </c>
      <c r="E14" s="386">
        <v>2.5489739999999999</v>
      </c>
      <c r="F14" s="386">
        <v>2.8371040000000001</v>
      </c>
      <c r="G14" s="386">
        <v>3.1348229999999999</v>
      </c>
      <c r="H14" s="386">
        <v>3.1609039999999999</v>
      </c>
      <c r="I14" s="386">
        <v>3.1876980000000001</v>
      </c>
      <c r="J14" s="386">
        <v>2.9941110000000002</v>
      </c>
      <c r="K14" s="386">
        <v>2.6424509999999999</v>
      </c>
      <c r="L14" s="386">
        <v>2.3078810000000001</v>
      </c>
      <c r="M14" s="386">
        <v>2.067841</v>
      </c>
      <c r="N14" s="386">
        <v>1.8567659999999999</v>
      </c>
      <c r="O14" s="386">
        <v>2.1349689999999999</v>
      </c>
      <c r="P14" s="386">
        <v>2.3570410000000002</v>
      </c>
      <c r="Q14" s="386">
        <v>3.2522410000000002</v>
      </c>
      <c r="R14" s="386">
        <v>3.6321620000000001</v>
      </c>
      <c r="S14" s="386">
        <v>4.0068219999999997</v>
      </c>
      <c r="T14" s="386">
        <v>3.9971139999999998</v>
      </c>
      <c r="U14" s="386">
        <v>4.1176570000000003</v>
      </c>
      <c r="V14" s="386">
        <v>3.9821780000000002</v>
      </c>
      <c r="W14" s="386">
        <v>3.5685389999999999</v>
      </c>
      <c r="X14" s="386">
        <v>3.3060369999999999</v>
      </c>
      <c r="Y14" s="386">
        <v>2.6934960000000001</v>
      </c>
      <c r="Z14" s="386">
        <v>2.462027</v>
      </c>
      <c r="AA14" s="386">
        <v>2.6254870000000001</v>
      </c>
      <c r="AB14" s="386">
        <v>2.8937110000000001</v>
      </c>
      <c r="AC14" s="386">
        <v>3.9540670000000002</v>
      </c>
      <c r="AD14" s="386">
        <v>4.4783030000000004</v>
      </c>
      <c r="AE14" s="386">
        <v>5.0734719999999998</v>
      </c>
      <c r="AF14" s="386">
        <v>4.9483300000000003</v>
      </c>
      <c r="AG14" s="386">
        <v>5.1728139999999998</v>
      </c>
      <c r="AH14" s="386">
        <v>5.049239</v>
      </c>
      <c r="AI14" s="386">
        <v>4.4087329999999998</v>
      </c>
      <c r="AJ14" s="386">
        <v>4.1547109999999998</v>
      </c>
      <c r="AK14" s="386">
        <v>3.4276179999999998</v>
      </c>
      <c r="AL14" s="386">
        <v>3.086624</v>
      </c>
      <c r="AM14" s="386">
        <v>3.2401610000000001</v>
      </c>
      <c r="AN14" s="386">
        <v>3.6594989999999998</v>
      </c>
      <c r="AO14" s="386">
        <v>4.885497</v>
      </c>
      <c r="AP14" s="386">
        <v>5.3853840000000002</v>
      </c>
      <c r="AQ14" s="386">
        <v>5.8454059999999997</v>
      </c>
      <c r="AR14" s="386">
        <v>5.8627820000000002</v>
      </c>
      <c r="AS14" s="386">
        <v>5.9914509999999996</v>
      </c>
      <c r="AT14" s="386">
        <v>5.7354370000000001</v>
      </c>
      <c r="AU14" s="386">
        <v>5.107907</v>
      </c>
      <c r="AV14" s="386">
        <v>4.6376090000000003</v>
      </c>
      <c r="AW14" s="386">
        <v>3.7536999999999998</v>
      </c>
      <c r="AX14" s="386">
        <v>3.4417010000000001</v>
      </c>
      <c r="AY14" s="858">
        <v>3.703166</v>
      </c>
      <c r="AZ14" s="858">
        <v>3.9663010000000001</v>
      </c>
      <c r="BA14" s="858">
        <v>5.4550419999999997</v>
      </c>
      <c r="BB14" s="858">
        <v>5.9660359999999999</v>
      </c>
      <c r="BC14" s="858">
        <v>6.2672610000000004</v>
      </c>
      <c r="BD14" s="858">
        <v>6.378234</v>
      </c>
      <c r="BE14" s="858">
        <v>6.6885430000000001</v>
      </c>
      <c r="BF14" s="858">
        <v>6.2728590000000004</v>
      </c>
      <c r="BG14" s="858">
        <v>5.5431949999999999</v>
      </c>
      <c r="BH14" s="858">
        <v>4.9211739999999997</v>
      </c>
      <c r="BI14" s="858">
        <v>3.9940980000000001</v>
      </c>
      <c r="BJ14" s="358">
        <v>3.5880450000000002</v>
      </c>
      <c r="BK14" s="358">
        <v>3.8453460000000002</v>
      </c>
      <c r="BL14" s="358">
        <v>4.217123</v>
      </c>
      <c r="BM14" s="358">
        <v>5.8111110000000004</v>
      </c>
      <c r="BN14" s="358">
        <v>6.4791080000000001</v>
      </c>
      <c r="BO14" s="358">
        <v>7.101153</v>
      </c>
      <c r="BP14" s="358">
        <v>7.1571899999999999</v>
      </c>
      <c r="BQ14" s="358">
        <v>7.3180490000000002</v>
      </c>
      <c r="BR14" s="358">
        <v>6.9888539999999999</v>
      </c>
      <c r="BS14" s="358">
        <v>6.1661390000000003</v>
      </c>
      <c r="BT14" s="358">
        <v>5.4653409999999996</v>
      </c>
      <c r="BU14" s="358">
        <v>4.4295039999999997</v>
      </c>
      <c r="BV14" s="358">
        <v>3.9726439999999998</v>
      </c>
    </row>
    <row r="15" spans="1:74" ht="11.1" customHeight="1" x14ac:dyDescent="0.2">
      <c r="A15" s="235" t="s">
        <v>567</v>
      </c>
      <c r="B15" s="446" t="s">
        <v>995</v>
      </c>
      <c r="C15" s="386">
        <v>0.86467179999999999</v>
      </c>
      <c r="D15" s="386">
        <v>0.93466970000000005</v>
      </c>
      <c r="E15" s="386">
        <v>1.279522</v>
      </c>
      <c r="F15" s="386">
        <v>1.4160550000000001</v>
      </c>
      <c r="G15" s="386">
        <v>1.533736</v>
      </c>
      <c r="H15" s="386">
        <v>1.5506340000000001</v>
      </c>
      <c r="I15" s="386">
        <v>1.5994390000000001</v>
      </c>
      <c r="J15" s="386">
        <v>1.5379529999999999</v>
      </c>
      <c r="K15" s="386">
        <v>1.3731329999999999</v>
      </c>
      <c r="L15" s="386">
        <v>1.1944250000000001</v>
      </c>
      <c r="M15" s="386">
        <v>0.94518809999999998</v>
      </c>
      <c r="N15" s="386">
        <v>0.89461639999999998</v>
      </c>
      <c r="O15" s="386">
        <v>1.0118910000000001</v>
      </c>
      <c r="P15" s="386">
        <v>1.1158079999999999</v>
      </c>
      <c r="Q15" s="386">
        <v>1.520813</v>
      </c>
      <c r="R15" s="386">
        <v>1.662012</v>
      </c>
      <c r="S15" s="386">
        <v>1.8157570000000001</v>
      </c>
      <c r="T15" s="386">
        <v>1.8185750000000001</v>
      </c>
      <c r="U15" s="386">
        <v>1.893588</v>
      </c>
      <c r="V15" s="386">
        <v>1.8013749999999999</v>
      </c>
      <c r="W15" s="386">
        <v>1.6075120000000001</v>
      </c>
      <c r="X15" s="386">
        <v>1.383238</v>
      </c>
      <c r="Y15" s="386">
        <v>1.0859639999999999</v>
      </c>
      <c r="Z15" s="386">
        <v>1.007368</v>
      </c>
      <c r="AA15" s="386">
        <v>1.1192789999999999</v>
      </c>
      <c r="AB15" s="386">
        <v>1.234251</v>
      </c>
      <c r="AC15" s="386">
        <v>1.680342</v>
      </c>
      <c r="AD15" s="386">
        <v>1.8553170000000001</v>
      </c>
      <c r="AE15" s="386">
        <v>2.0231469999999998</v>
      </c>
      <c r="AF15" s="386">
        <v>2.0107569999999999</v>
      </c>
      <c r="AG15" s="386">
        <v>2.086589</v>
      </c>
      <c r="AH15" s="386">
        <v>2.0100889999999998</v>
      </c>
      <c r="AI15" s="386">
        <v>1.7957099999999999</v>
      </c>
      <c r="AJ15" s="386">
        <v>1.5578320000000001</v>
      </c>
      <c r="AK15" s="386">
        <v>1.2249099999999999</v>
      </c>
      <c r="AL15" s="386">
        <v>1.1529670000000001</v>
      </c>
      <c r="AM15" s="386">
        <v>1.218102</v>
      </c>
      <c r="AN15" s="386">
        <v>1.386266</v>
      </c>
      <c r="AO15" s="386">
        <v>1.821245</v>
      </c>
      <c r="AP15" s="386">
        <v>2.0067430000000002</v>
      </c>
      <c r="AQ15" s="386">
        <v>2.2156229999999999</v>
      </c>
      <c r="AR15" s="386">
        <v>2.2133370000000001</v>
      </c>
      <c r="AS15" s="386">
        <v>2.2969189999999999</v>
      </c>
      <c r="AT15" s="386">
        <v>2.2037990000000001</v>
      </c>
      <c r="AU15" s="386">
        <v>1.969346</v>
      </c>
      <c r="AV15" s="386">
        <v>1.7090780000000001</v>
      </c>
      <c r="AW15" s="386">
        <v>1.33619</v>
      </c>
      <c r="AX15" s="386">
        <v>1.2756829999999999</v>
      </c>
      <c r="AY15" s="858">
        <v>1.408709</v>
      </c>
      <c r="AZ15" s="858">
        <v>1.5341210000000001</v>
      </c>
      <c r="BA15" s="858">
        <v>2.0735510000000001</v>
      </c>
      <c r="BB15" s="858">
        <v>2.323</v>
      </c>
      <c r="BC15" s="858">
        <v>2.5263279999999999</v>
      </c>
      <c r="BD15" s="858">
        <v>2.5321940000000001</v>
      </c>
      <c r="BE15" s="858">
        <v>2.636933</v>
      </c>
      <c r="BF15" s="858">
        <v>2.5303019999999998</v>
      </c>
      <c r="BG15" s="858">
        <v>2.263153</v>
      </c>
      <c r="BH15" s="858">
        <v>1.9906010000000001</v>
      </c>
      <c r="BI15" s="858">
        <v>1.572389</v>
      </c>
      <c r="BJ15" s="358">
        <v>1.486648</v>
      </c>
      <c r="BK15" s="358">
        <v>1.6058840000000001</v>
      </c>
      <c r="BL15" s="358">
        <v>1.7675069999999999</v>
      </c>
      <c r="BM15" s="358">
        <v>2.3742079999999999</v>
      </c>
      <c r="BN15" s="358">
        <v>2.6062639999999999</v>
      </c>
      <c r="BO15" s="358">
        <v>2.835734</v>
      </c>
      <c r="BP15" s="358">
        <v>2.8405399999999998</v>
      </c>
      <c r="BQ15" s="358">
        <v>2.9383010000000001</v>
      </c>
      <c r="BR15" s="358">
        <v>2.8072110000000001</v>
      </c>
      <c r="BS15" s="358">
        <v>2.5142980000000001</v>
      </c>
      <c r="BT15" s="358">
        <v>2.2132040000000002</v>
      </c>
      <c r="BU15" s="358">
        <v>1.748521</v>
      </c>
      <c r="BV15" s="358">
        <v>1.6539999999999999</v>
      </c>
    </row>
    <row r="16" spans="1:74" ht="11.1" customHeight="1" x14ac:dyDescent="0.2">
      <c r="A16" s="235" t="s">
        <v>568</v>
      </c>
      <c r="B16" s="446" t="s">
        <v>996</v>
      </c>
      <c r="C16" s="386">
        <v>0.21573020000000001</v>
      </c>
      <c r="D16" s="386">
        <v>0.230156</v>
      </c>
      <c r="E16" s="386">
        <v>0.32981070000000001</v>
      </c>
      <c r="F16" s="386">
        <v>0.35717759999999998</v>
      </c>
      <c r="G16" s="386">
        <v>0.3941268</v>
      </c>
      <c r="H16" s="386">
        <v>0.39562940000000002</v>
      </c>
      <c r="I16" s="386">
        <v>0.4052596</v>
      </c>
      <c r="J16" s="386">
        <v>0.39230199999999998</v>
      </c>
      <c r="K16" s="386">
        <v>0.35417989999999999</v>
      </c>
      <c r="L16" s="386">
        <v>0.31864789999999998</v>
      </c>
      <c r="M16" s="386">
        <v>0.24603069999999999</v>
      </c>
      <c r="N16" s="386">
        <v>0.21882170000000001</v>
      </c>
      <c r="O16" s="386">
        <v>0.22964019999999999</v>
      </c>
      <c r="P16" s="386">
        <v>0.24397269999999999</v>
      </c>
      <c r="Q16" s="386">
        <v>0.34803200000000001</v>
      </c>
      <c r="R16" s="386">
        <v>0.37681969999999998</v>
      </c>
      <c r="S16" s="386">
        <v>0.41320210000000002</v>
      </c>
      <c r="T16" s="386">
        <v>0.41340310000000002</v>
      </c>
      <c r="U16" s="386">
        <v>0.42640909999999999</v>
      </c>
      <c r="V16" s="386">
        <v>0.41069699999999998</v>
      </c>
      <c r="W16" s="386">
        <v>0.36825439999999998</v>
      </c>
      <c r="X16" s="386">
        <v>0.3330148</v>
      </c>
      <c r="Y16" s="386">
        <v>0.25576919999999997</v>
      </c>
      <c r="Z16" s="386">
        <v>0.2288492</v>
      </c>
      <c r="AA16" s="386">
        <v>0.24383479999999999</v>
      </c>
      <c r="AB16" s="386">
        <v>0.25898330000000003</v>
      </c>
      <c r="AC16" s="386">
        <v>0.37032619999999999</v>
      </c>
      <c r="AD16" s="386">
        <v>0.40823300000000001</v>
      </c>
      <c r="AE16" s="386">
        <v>0.4466117</v>
      </c>
      <c r="AF16" s="386">
        <v>0.44634020000000002</v>
      </c>
      <c r="AG16" s="386">
        <v>0.46076499999999998</v>
      </c>
      <c r="AH16" s="386">
        <v>0.44421389999999999</v>
      </c>
      <c r="AI16" s="386">
        <v>0.39961970000000002</v>
      </c>
      <c r="AJ16" s="386">
        <v>0.3631277</v>
      </c>
      <c r="AK16" s="386">
        <v>0.2856688</v>
      </c>
      <c r="AL16" s="386">
        <v>0.25433060000000002</v>
      </c>
      <c r="AM16" s="386">
        <v>0.26751170000000002</v>
      </c>
      <c r="AN16" s="386">
        <v>0.29623870000000002</v>
      </c>
      <c r="AO16" s="386">
        <v>0.40576719999999999</v>
      </c>
      <c r="AP16" s="386">
        <v>0.43984620000000002</v>
      </c>
      <c r="AQ16" s="386">
        <v>0.47769539999999999</v>
      </c>
      <c r="AR16" s="386">
        <v>0.47643410000000003</v>
      </c>
      <c r="AS16" s="386">
        <v>0.48997420000000003</v>
      </c>
      <c r="AT16" s="386">
        <v>0.47310380000000002</v>
      </c>
      <c r="AU16" s="386">
        <v>0.43327939999999998</v>
      </c>
      <c r="AV16" s="386">
        <v>0.38952429999999999</v>
      </c>
      <c r="AW16" s="386">
        <v>0.30280079999999998</v>
      </c>
      <c r="AX16" s="386">
        <v>0.26700980000000002</v>
      </c>
      <c r="AY16" s="858">
        <v>0.28547539999999999</v>
      </c>
      <c r="AZ16" s="858">
        <v>0.30530239999999997</v>
      </c>
      <c r="BA16" s="858">
        <v>0.43270160000000002</v>
      </c>
      <c r="BB16" s="858">
        <v>0.46915220000000002</v>
      </c>
      <c r="BC16" s="858">
        <v>0.51573480000000005</v>
      </c>
      <c r="BD16" s="858">
        <v>0.51466469999999997</v>
      </c>
      <c r="BE16" s="858">
        <v>0.53241090000000002</v>
      </c>
      <c r="BF16" s="858">
        <v>0.51573369999999996</v>
      </c>
      <c r="BG16" s="858">
        <v>0.46543060000000003</v>
      </c>
      <c r="BH16" s="858">
        <v>0.42328399999999999</v>
      </c>
      <c r="BI16" s="858">
        <v>0.33098319999999998</v>
      </c>
      <c r="BJ16" s="358">
        <v>0.29728250000000001</v>
      </c>
      <c r="BK16" s="358">
        <v>0.31393979999999999</v>
      </c>
      <c r="BL16" s="358">
        <v>0.33502090000000001</v>
      </c>
      <c r="BM16" s="358">
        <v>0.47206540000000002</v>
      </c>
      <c r="BN16" s="358">
        <v>0.51020509999999997</v>
      </c>
      <c r="BO16" s="358">
        <v>0.56153450000000005</v>
      </c>
      <c r="BP16" s="358">
        <v>0.56157590000000002</v>
      </c>
      <c r="BQ16" s="358">
        <v>0.57924710000000001</v>
      </c>
      <c r="BR16" s="358">
        <v>0.56052199999999996</v>
      </c>
      <c r="BS16" s="358">
        <v>0.50553110000000001</v>
      </c>
      <c r="BT16" s="358">
        <v>0.45946150000000002</v>
      </c>
      <c r="BU16" s="358">
        <v>0.35925200000000002</v>
      </c>
      <c r="BV16" s="358">
        <v>0.32249339999999999</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858"/>
      <c r="AZ17" s="858"/>
      <c r="BA17" s="858"/>
      <c r="BB17" s="858"/>
      <c r="BC17" s="858"/>
      <c r="BD17" s="858"/>
      <c r="BE17" s="858"/>
      <c r="BF17" s="858"/>
      <c r="BG17" s="858"/>
      <c r="BH17" s="858"/>
      <c r="BI17" s="858"/>
      <c r="BJ17" s="358"/>
      <c r="BK17" s="358"/>
      <c r="BL17" s="358"/>
      <c r="BM17" s="358"/>
      <c r="BN17" s="358"/>
      <c r="BO17" s="358"/>
      <c r="BP17" s="358"/>
      <c r="BQ17" s="358"/>
      <c r="BR17" s="358"/>
      <c r="BS17" s="358"/>
      <c r="BT17" s="358"/>
      <c r="BU17" s="358"/>
      <c r="BV17" s="358"/>
    </row>
    <row r="18" spans="1:74" s="240" customFormat="1" ht="11.1" customHeight="1" x14ac:dyDescent="0.2">
      <c r="A18" s="235" t="s">
        <v>583</v>
      </c>
      <c r="B18" s="445" t="s">
        <v>1376</v>
      </c>
      <c r="C18" s="386">
        <v>19.378392391999999</v>
      </c>
      <c r="D18" s="386">
        <v>17.010111607999999</v>
      </c>
      <c r="E18" s="386">
        <v>8.9508451089999994</v>
      </c>
      <c r="F18" s="386">
        <v>13.30347072</v>
      </c>
      <c r="G18" s="386">
        <v>22.753515687</v>
      </c>
      <c r="H18" s="386">
        <v>28.098885360000001</v>
      </c>
      <c r="I18" s="386">
        <v>23.412052841000001</v>
      </c>
      <c r="J18" s="386">
        <v>22.608398177000002</v>
      </c>
      <c r="K18" s="386">
        <v>2.6522441400000001</v>
      </c>
      <c r="L18" s="386">
        <v>9.4396791800000006</v>
      </c>
      <c r="M18" s="386">
        <v>16.632551459999998</v>
      </c>
      <c r="N18" s="386">
        <v>19.981512519999999</v>
      </c>
      <c r="O18" s="386">
        <v>25.710062691000001</v>
      </c>
      <c r="P18" s="386">
        <v>9.4372687079999995</v>
      </c>
      <c r="Q18" s="386">
        <v>10.639892725999999</v>
      </c>
      <c r="R18" s="386">
        <v>10.70230767</v>
      </c>
      <c r="S18" s="386">
        <v>23.786415754</v>
      </c>
      <c r="T18" s="386">
        <v>24.72237303</v>
      </c>
      <c r="U18" s="386">
        <v>26.657743386</v>
      </c>
      <c r="V18" s="386">
        <v>15.860364242999999</v>
      </c>
      <c r="W18" s="386">
        <v>3.6397852199999998</v>
      </c>
      <c r="X18" s="386">
        <v>8.4741046650000005</v>
      </c>
      <c r="Y18" s="386">
        <v>20.594661810000002</v>
      </c>
      <c r="Z18" s="386">
        <v>24.759794302</v>
      </c>
      <c r="AA18" s="386">
        <v>14.39440825</v>
      </c>
      <c r="AB18" s="386">
        <v>9.2856273999999992</v>
      </c>
      <c r="AC18" s="386">
        <v>16.415468067999999</v>
      </c>
      <c r="AD18" s="386">
        <v>12.92587065</v>
      </c>
      <c r="AE18" s="386">
        <v>20.334676796</v>
      </c>
      <c r="AF18" s="386">
        <v>20.585118869999999</v>
      </c>
      <c r="AG18" s="386">
        <v>27.231978892000001</v>
      </c>
      <c r="AH18" s="386">
        <v>19.569592270000001</v>
      </c>
      <c r="AI18" s="386">
        <v>2.4810385799999999</v>
      </c>
      <c r="AJ18" s="386">
        <v>7.6365556550000004</v>
      </c>
      <c r="AK18" s="386">
        <v>15.734530680000001</v>
      </c>
      <c r="AL18" s="386">
        <v>24.408257371000001</v>
      </c>
      <c r="AM18" s="386">
        <v>26.924480255999999</v>
      </c>
      <c r="AN18" s="386">
        <v>8.1578621610000006</v>
      </c>
      <c r="AO18" s="386">
        <v>16.264592410999999</v>
      </c>
      <c r="AP18" s="386">
        <v>13.341906</v>
      </c>
      <c r="AQ18" s="386">
        <v>23.535847166</v>
      </c>
      <c r="AR18" s="386">
        <v>26.172690290999999</v>
      </c>
      <c r="AS18" s="386">
        <v>22.077339217999999</v>
      </c>
      <c r="AT18" s="386">
        <v>18.904508275000001</v>
      </c>
      <c r="AU18" s="386">
        <v>7.4464591632000001</v>
      </c>
      <c r="AV18" s="386">
        <v>9.7455244257999993</v>
      </c>
      <c r="AW18" s="386">
        <v>16.424684276000001</v>
      </c>
      <c r="AX18" s="386">
        <v>23.564632002</v>
      </c>
      <c r="AY18" s="858">
        <v>30.623347387999999</v>
      </c>
      <c r="AZ18" s="858">
        <v>8.3703693678000004</v>
      </c>
      <c r="BA18" s="858">
        <v>15.807915512999999</v>
      </c>
      <c r="BB18" s="858">
        <v>16.089755554</v>
      </c>
      <c r="BC18" s="858">
        <v>22.599242159999999</v>
      </c>
      <c r="BD18" s="858">
        <v>29.233101876999999</v>
      </c>
      <c r="BE18" s="858">
        <v>32.352343910000002</v>
      </c>
      <c r="BF18" s="858">
        <v>16.692643176000001</v>
      </c>
      <c r="BG18" s="858">
        <v>13.130535938</v>
      </c>
      <c r="BH18" s="858">
        <v>9.4623550000000005</v>
      </c>
      <c r="BI18" s="858">
        <v>16.272480000000002</v>
      </c>
      <c r="BJ18" s="358">
        <v>24.822859999999999</v>
      </c>
      <c r="BK18" s="358">
        <v>25.462900000000001</v>
      </c>
      <c r="BL18" s="358">
        <v>7.3156780000000001</v>
      </c>
      <c r="BM18" s="358">
        <v>16.340959999999999</v>
      </c>
      <c r="BN18" s="358">
        <v>15.786820000000001</v>
      </c>
      <c r="BO18" s="358">
        <v>22.265720000000002</v>
      </c>
      <c r="BP18" s="358">
        <v>28.208680000000001</v>
      </c>
      <c r="BQ18" s="358">
        <v>31.700150000000001</v>
      </c>
      <c r="BR18" s="358">
        <v>18.553239999999999</v>
      </c>
      <c r="BS18" s="358">
        <v>13.769220000000001</v>
      </c>
      <c r="BT18" s="358">
        <v>9.6761920000000003</v>
      </c>
      <c r="BU18" s="358">
        <v>17.576509999999999</v>
      </c>
      <c r="BV18" s="358">
        <v>24.076689999999999</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894"/>
      <c r="AZ19" s="894"/>
      <c r="BA19" s="894"/>
      <c r="BB19" s="894"/>
      <c r="BC19" s="894"/>
      <c r="BD19" s="894"/>
      <c r="BE19" s="894"/>
      <c r="BF19" s="894"/>
      <c r="BG19" s="894"/>
      <c r="BH19" s="894"/>
      <c r="BI19" s="894"/>
      <c r="BJ19" s="443"/>
      <c r="BK19" s="443"/>
      <c r="BL19" s="443"/>
      <c r="BM19" s="443"/>
      <c r="BN19" s="443"/>
      <c r="BO19" s="443"/>
      <c r="BP19" s="443"/>
      <c r="BQ19" s="443"/>
      <c r="BR19" s="443"/>
      <c r="BS19" s="443"/>
      <c r="BT19" s="443"/>
      <c r="BU19" s="443"/>
      <c r="BV19" s="443"/>
    </row>
    <row r="20" spans="1:74" ht="11.1" customHeight="1" x14ac:dyDescent="0.2">
      <c r="A20" s="50"/>
      <c r="B20" s="52" t="s">
        <v>1377</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894"/>
      <c r="AZ20" s="894"/>
      <c r="BA20" s="894"/>
      <c r="BB20" s="894"/>
      <c r="BC20" s="894"/>
      <c r="BD20" s="894"/>
      <c r="BE20" s="894"/>
      <c r="BF20" s="894"/>
      <c r="BG20" s="894"/>
      <c r="BH20" s="894"/>
      <c r="BI20" s="894"/>
      <c r="BJ20" s="443"/>
      <c r="BK20" s="443"/>
      <c r="BL20" s="443"/>
      <c r="BM20" s="443"/>
      <c r="BN20" s="443"/>
      <c r="BO20" s="443"/>
      <c r="BP20" s="443"/>
      <c r="BQ20" s="443"/>
      <c r="BR20" s="443"/>
      <c r="BS20" s="443"/>
      <c r="BT20" s="443"/>
      <c r="BU20" s="443"/>
      <c r="BV20" s="443"/>
    </row>
    <row r="21" spans="1:74" s="278" customFormat="1" ht="11.1" customHeight="1" x14ac:dyDescent="0.2">
      <c r="A21" s="448" t="s">
        <v>586</v>
      </c>
      <c r="B21" s="449" t="s">
        <v>1378</v>
      </c>
      <c r="C21" s="107">
        <v>333.97652964000002</v>
      </c>
      <c r="D21" s="107">
        <v>309.81628327999999</v>
      </c>
      <c r="E21" s="107">
        <v>306.27265677999998</v>
      </c>
      <c r="F21" s="107">
        <v>283.32878970000002</v>
      </c>
      <c r="G21" s="107">
        <v>301.12229180000003</v>
      </c>
      <c r="H21" s="107">
        <v>350.19926939999999</v>
      </c>
      <c r="I21" s="107">
        <v>386.62592275999998</v>
      </c>
      <c r="J21" s="107">
        <v>393.62794143000002</v>
      </c>
      <c r="K21" s="107">
        <v>347.8322928</v>
      </c>
      <c r="L21" s="107">
        <v>313.61334202</v>
      </c>
      <c r="M21" s="107">
        <v>298.83886619999998</v>
      </c>
      <c r="N21" s="107">
        <v>319.53513530999999</v>
      </c>
      <c r="O21" s="107">
        <v>351.05317196999999</v>
      </c>
      <c r="P21" s="107">
        <v>316.69410332000001</v>
      </c>
      <c r="Q21" s="107">
        <v>315.88662285999999</v>
      </c>
      <c r="R21" s="107">
        <v>295.78754823000003</v>
      </c>
      <c r="S21" s="107">
        <v>321.16389452999999</v>
      </c>
      <c r="T21" s="107">
        <v>358.7958405</v>
      </c>
      <c r="U21" s="107">
        <v>401.78163520999999</v>
      </c>
      <c r="V21" s="107">
        <v>402.18586777000002</v>
      </c>
      <c r="W21" s="107">
        <v>351.85255110000003</v>
      </c>
      <c r="X21" s="107">
        <v>308.36292376</v>
      </c>
      <c r="Y21" s="107">
        <v>303.81234330000001</v>
      </c>
      <c r="Z21" s="107">
        <v>339.51826820000002</v>
      </c>
      <c r="AA21" s="107">
        <v>336.84124459999998</v>
      </c>
      <c r="AB21" s="107">
        <v>303.58028624000002</v>
      </c>
      <c r="AC21" s="107">
        <v>317.85106619999999</v>
      </c>
      <c r="AD21" s="107">
        <v>290.89010876999998</v>
      </c>
      <c r="AE21" s="107">
        <v>309.76375632000003</v>
      </c>
      <c r="AF21" s="107">
        <v>340.33805849999999</v>
      </c>
      <c r="AG21" s="107">
        <v>399.45395618999999</v>
      </c>
      <c r="AH21" s="107">
        <v>404.71911895</v>
      </c>
      <c r="AI21" s="107">
        <v>358.09473539999999</v>
      </c>
      <c r="AJ21" s="107">
        <v>319.28662008999999</v>
      </c>
      <c r="AK21" s="107">
        <v>305.69046029999998</v>
      </c>
      <c r="AL21" s="107">
        <v>324.66210596000002</v>
      </c>
      <c r="AM21" s="107">
        <v>355.93421909</v>
      </c>
      <c r="AN21" s="107">
        <v>314.21687515000002</v>
      </c>
      <c r="AO21" s="107">
        <v>308.32494776999999</v>
      </c>
      <c r="AP21" s="107">
        <v>296.97460546000002</v>
      </c>
      <c r="AQ21" s="107">
        <v>324.99448255999999</v>
      </c>
      <c r="AR21" s="107">
        <v>366.88083782000001</v>
      </c>
      <c r="AS21" s="107">
        <v>409.72585385999997</v>
      </c>
      <c r="AT21" s="107">
        <v>406.37868051999999</v>
      </c>
      <c r="AU21" s="107">
        <v>354.05235819000001</v>
      </c>
      <c r="AV21" s="107">
        <v>326.12526788000002</v>
      </c>
      <c r="AW21" s="107">
        <v>306.46922459000001</v>
      </c>
      <c r="AX21" s="107">
        <v>339.8138596</v>
      </c>
      <c r="AY21" s="638">
        <v>374.58858447</v>
      </c>
      <c r="AZ21" s="638">
        <v>331.54341376000002</v>
      </c>
      <c r="BA21" s="638">
        <v>318.88085551</v>
      </c>
      <c r="BB21" s="638">
        <v>305.56539481999999</v>
      </c>
      <c r="BC21" s="638">
        <v>323.45992265000001</v>
      </c>
      <c r="BD21" s="638">
        <v>368.47393467000001</v>
      </c>
      <c r="BE21" s="638">
        <v>419.02897697999998</v>
      </c>
      <c r="BF21" s="638">
        <v>404.16689563</v>
      </c>
      <c r="BG21" s="638">
        <v>356.31376698000003</v>
      </c>
      <c r="BH21" s="638">
        <v>333.90390000000002</v>
      </c>
      <c r="BI21" s="638">
        <v>313.26240000000001</v>
      </c>
      <c r="BJ21" s="396">
        <v>349.84989999999999</v>
      </c>
      <c r="BK21" s="396">
        <v>363.93959999999998</v>
      </c>
      <c r="BL21" s="396">
        <v>325.64260000000002</v>
      </c>
      <c r="BM21" s="396">
        <v>325.60649999999998</v>
      </c>
      <c r="BN21" s="396">
        <v>309.03489999999999</v>
      </c>
      <c r="BO21" s="396">
        <v>329.93799999999999</v>
      </c>
      <c r="BP21" s="396">
        <v>371.79520000000002</v>
      </c>
      <c r="BQ21" s="396">
        <v>423.53410000000002</v>
      </c>
      <c r="BR21" s="396">
        <v>426.22379999999998</v>
      </c>
      <c r="BS21" s="396">
        <v>368.96120000000002</v>
      </c>
      <c r="BT21" s="396">
        <v>342.64409999999998</v>
      </c>
      <c r="BU21" s="396">
        <v>324.35789999999997</v>
      </c>
      <c r="BV21" s="396">
        <v>354.87439999999998</v>
      </c>
    </row>
    <row r="22" spans="1:74" s="278" customFormat="1" ht="11.1" customHeight="1" x14ac:dyDescent="0.2">
      <c r="A22" s="448" t="s">
        <v>584</v>
      </c>
      <c r="B22" s="732" t="s">
        <v>1379</v>
      </c>
      <c r="C22" s="107">
        <v>321.49647555000001</v>
      </c>
      <c r="D22" s="107">
        <v>299.69803444000001</v>
      </c>
      <c r="E22" s="107">
        <v>295.34500172000003</v>
      </c>
      <c r="F22" s="107">
        <v>272.77869642000002</v>
      </c>
      <c r="G22" s="107">
        <v>290.06060196999999</v>
      </c>
      <c r="H22" s="107">
        <v>338.41538009999999</v>
      </c>
      <c r="I22" s="107">
        <v>373.94829915999998</v>
      </c>
      <c r="J22" s="107">
        <v>381.03930364000001</v>
      </c>
      <c r="K22" s="107">
        <v>336.44401049999999</v>
      </c>
      <c r="L22" s="107">
        <v>302.12747064000001</v>
      </c>
      <c r="M22" s="107">
        <v>287.13380022000001</v>
      </c>
      <c r="N22" s="107">
        <v>307.38717882999998</v>
      </c>
      <c r="O22" s="107">
        <v>338.65604629000001</v>
      </c>
      <c r="P22" s="107">
        <v>305.86307052000001</v>
      </c>
      <c r="Q22" s="107">
        <v>304.30002693</v>
      </c>
      <c r="R22" s="107">
        <v>284.93286675000002</v>
      </c>
      <c r="S22" s="107">
        <v>309.69695397999999</v>
      </c>
      <c r="T22" s="107">
        <v>347.10633239999999</v>
      </c>
      <c r="U22" s="107">
        <v>389.21417475999999</v>
      </c>
      <c r="V22" s="107">
        <v>389.62628224999997</v>
      </c>
      <c r="W22" s="107">
        <v>340.5438408</v>
      </c>
      <c r="X22" s="107">
        <v>297.19594413999999</v>
      </c>
      <c r="Y22" s="107">
        <v>292.25774616000001</v>
      </c>
      <c r="Z22" s="107">
        <v>327.77578440000002</v>
      </c>
      <c r="AA22" s="107">
        <v>325.41464490999999</v>
      </c>
      <c r="AB22" s="107">
        <v>292.94566196</v>
      </c>
      <c r="AC22" s="107">
        <v>306.45394246000001</v>
      </c>
      <c r="AD22" s="107">
        <v>280.81114790999999</v>
      </c>
      <c r="AE22" s="107">
        <v>298.70556958999998</v>
      </c>
      <c r="AF22" s="107">
        <v>328.79808359999998</v>
      </c>
      <c r="AG22" s="107">
        <v>387.25610719000002</v>
      </c>
      <c r="AH22" s="107">
        <v>392.43603389999998</v>
      </c>
      <c r="AI22" s="107">
        <v>346.47644129999998</v>
      </c>
      <c r="AJ22" s="107">
        <v>308.06540867000001</v>
      </c>
      <c r="AK22" s="107">
        <v>294.24848558999997</v>
      </c>
      <c r="AL22" s="107">
        <v>312.64183487999998</v>
      </c>
      <c r="AM22" s="107">
        <v>343.71652172</v>
      </c>
      <c r="AN22" s="107">
        <v>303.25834280999999</v>
      </c>
      <c r="AO22" s="107">
        <v>297.27827617999998</v>
      </c>
      <c r="AP22" s="107">
        <v>286.25679709000002</v>
      </c>
      <c r="AQ22" s="107">
        <v>313.96145311999999</v>
      </c>
      <c r="AR22" s="107">
        <v>355.88196751999999</v>
      </c>
      <c r="AS22" s="107">
        <v>397.87258566000003</v>
      </c>
      <c r="AT22" s="107">
        <v>394.19946181</v>
      </c>
      <c r="AU22" s="107">
        <v>343.07070554000001</v>
      </c>
      <c r="AV22" s="107">
        <v>315.90198170000002</v>
      </c>
      <c r="AW22" s="107">
        <v>295.79604266000001</v>
      </c>
      <c r="AX22" s="107">
        <v>328.18769581999999</v>
      </c>
      <c r="AY22" s="638">
        <v>362.35751415999999</v>
      </c>
      <c r="AZ22" s="638">
        <v>320.83235371000001</v>
      </c>
      <c r="BA22" s="638">
        <v>307.53176924000002</v>
      </c>
      <c r="BB22" s="638">
        <v>295.05461518999999</v>
      </c>
      <c r="BC22" s="638">
        <v>312.68388355000002</v>
      </c>
      <c r="BD22" s="638">
        <v>357.36014435999999</v>
      </c>
      <c r="BE22" s="638">
        <v>407.23047988000002</v>
      </c>
      <c r="BF22" s="638">
        <v>392.28978977000003</v>
      </c>
      <c r="BG22" s="638">
        <v>344.96079755</v>
      </c>
      <c r="BH22" s="638">
        <v>322.96389281</v>
      </c>
      <c r="BI22" s="638">
        <v>302.01919031</v>
      </c>
      <c r="BJ22" s="396">
        <v>337.8621</v>
      </c>
      <c r="BK22" s="396">
        <v>351.98439999999999</v>
      </c>
      <c r="BL22" s="396">
        <v>314.86880000000002</v>
      </c>
      <c r="BM22" s="396">
        <v>314.38339999999999</v>
      </c>
      <c r="BN22" s="396">
        <v>298.33859999999999</v>
      </c>
      <c r="BO22" s="396">
        <v>318.82229999999998</v>
      </c>
      <c r="BP22" s="396">
        <v>360.23129999999998</v>
      </c>
      <c r="BQ22" s="396">
        <v>411.21120000000002</v>
      </c>
      <c r="BR22" s="396">
        <v>413.8621</v>
      </c>
      <c r="BS22" s="396">
        <v>357.42290000000003</v>
      </c>
      <c r="BT22" s="396">
        <v>331.60590000000002</v>
      </c>
      <c r="BU22" s="396">
        <v>313.04559999999998</v>
      </c>
      <c r="BV22" s="396">
        <v>342.83640000000003</v>
      </c>
    </row>
    <row r="23" spans="1:74" ht="11.1" customHeight="1" x14ac:dyDescent="0.2">
      <c r="A23" s="314" t="s">
        <v>608</v>
      </c>
      <c r="B23" s="731" t="s">
        <v>1043</v>
      </c>
      <c r="C23" s="386">
        <v>136.68235149</v>
      </c>
      <c r="D23" s="386">
        <v>126.54955735999999</v>
      </c>
      <c r="E23" s="386">
        <v>114.37398007</v>
      </c>
      <c r="F23" s="386">
        <v>93.890880019999997</v>
      </c>
      <c r="G23" s="386">
        <v>101.16029415</v>
      </c>
      <c r="H23" s="386">
        <v>132.15348567000001</v>
      </c>
      <c r="I23" s="386">
        <v>154.49457176000001</v>
      </c>
      <c r="J23" s="386">
        <v>157.79177211000001</v>
      </c>
      <c r="K23" s="386">
        <v>131.11130374000001</v>
      </c>
      <c r="L23" s="386">
        <v>103.99221442</v>
      </c>
      <c r="M23" s="386">
        <v>100.59096642</v>
      </c>
      <c r="N23" s="386">
        <v>117.69550511</v>
      </c>
      <c r="O23" s="386">
        <v>140.50406917999999</v>
      </c>
      <c r="P23" s="386">
        <v>125.34230287</v>
      </c>
      <c r="Q23" s="386">
        <v>111.43858992</v>
      </c>
      <c r="R23" s="386">
        <v>97.431844069999997</v>
      </c>
      <c r="S23" s="386">
        <v>110.07073411</v>
      </c>
      <c r="T23" s="386">
        <v>136.31028785999999</v>
      </c>
      <c r="U23" s="386">
        <v>164.27657787999999</v>
      </c>
      <c r="V23" s="386">
        <v>160.27146691999999</v>
      </c>
      <c r="W23" s="386">
        <v>129.24131835</v>
      </c>
      <c r="X23" s="386">
        <v>99.792191209999999</v>
      </c>
      <c r="Y23" s="386">
        <v>103.15207773</v>
      </c>
      <c r="Z23" s="386">
        <v>131.40170252999999</v>
      </c>
      <c r="AA23" s="386">
        <v>131.63774264</v>
      </c>
      <c r="AB23" s="386">
        <v>112.10518084</v>
      </c>
      <c r="AC23" s="386">
        <v>110.41692320999999</v>
      </c>
      <c r="AD23" s="386">
        <v>96.195859609999999</v>
      </c>
      <c r="AE23" s="386">
        <v>100.23051298999999</v>
      </c>
      <c r="AF23" s="386">
        <v>121.31961101</v>
      </c>
      <c r="AG23" s="386">
        <v>159.71483354</v>
      </c>
      <c r="AH23" s="386">
        <v>161.46019195</v>
      </c>
      <c r="AI23" s="386">
        <v>132.80700633999999</v>
      </c>
      <c r="AJ23" s="386">
        <v>103.3137742</v>
      </c>
      <c r="AK23" s="386">
        <v>101.90658738</v>
      </c>
      <c r="AL23" s="386">
        <v>118.91696047000001</v>
      </c>
      <c r="AM23" s="386">
        <v>142.35352685999999</v>
      </c>
      <c r="AN23" s="386">
        <v>115.47719179000001</v>
      </c>
      <c r="AO23" s="386">
        <v>102.20304496999999</v>
      </c>
      <c r="AP23" s="386">
        <v>94.674024470000006</v>
      </c>
      <c r="AQ23" s="386">
        <v>107.60471543</v>
      </c>
      <c r="AR23" s="386">
        <v>138.92046024000001</v>
      </c>
      <c r="AS23" s="386">
        <v>164.83324943</v>
      </c>
      <c r="AT23" s="386">
        <v>159.09842282</v>
      </c>
      <c r="AU23" s="386">
        <v>127.34005411</v>
      </c>
      <c r="AV23" s="386">
        <v>106.08327951</v>
      </c>
      <c r="AW23" s="386">
        <v>98.781892529999993</v>
      </c>
      <c r="AX23" s="386">
        <v>125.50372372</v>
      </c>
      <c r="AY23" s="858">
        <v>152.81638404</v>
      </c>
      <c r="AZ23" s="858">
        <v>127.95065189</v>
      </c>
      <c r="BA23" s="858">
        <v>109.3126214</v>
      </c>
      <c r="BB23" s="858">
        <v>97.597168199999999</v>
      </c>
      <c r="BC23" s="858">
        <v>105.17588533999999</v>
      </c>
      <c r="BD23" s="858">
        <v>136.23053263</v>
      </c>
      <c r="BE23" s="858">
        <v>168.35884779</v>
      </c>
      <c r="BF23" s="858">
        <v>155.62056200000001</v>
      </c>
      <c r="BG23" s="858">
        <v>126.55622734000001</v>
      </c>
      <c r="BH23" s="858">
        <v>105.80783029</v>
      </c>
      <c r="BI23" s="858">
        <v>99.782389007000006</v>
      </c>
      <c r="BJ23" s="358">
        <v>130.48490000000001</v>
      </c>
      <c r="BK23" s="358">
        <v>141.7587</v>
      </c>
      <c r="BL23" s="358">
        <v>119.3964</v>
      </c>
      <c r="BM23" s="358">
        <v>111.2052</v>
      </c>
      <c r="BN23" s="358">
        <v>98.656750000000002</v>
      </c>
      <c r="BO23" s="358">
        <v>105.94880000000001</v>
      </c>
      <c r="BP23" s="358">
        <v>135.9152</v>
      </c>
      <c r="BQ23" s="358">
        <v>168.9973</v>
      </c>
      <c r="BR23" s="358">
        <v>168.2336</v>
      </c>
      <c r="BS23" s="358">
        <v>132.661</v>
      </c>
      <c r="BT23" s="358">
        <v>107.05370000000001</v>
      </c>
      <c r="BU23" s="358">
        <v>100.5629</v>
      </c>
      <c r="BV23" s="358">
        <v>127.53019999999999</v>
      </c>
    </row>
    <row r="24" spans="1:74" ht="11.1" customHeight="1" x14ac:dyDescent="0.2">
      <c r="A24" s="235" t="s">
        <v>619</v>
      </c>
      <c r="B24" s="731" t="s">
        <v>993</v>
      </c>
      <c r="C24" s="386">
        <v>104.49764718</v>
      </c>
      <c r="D24" s="386">
        <v>98.355677380000003</v>
      </c>
      <c r="E24" s="386">
        <v>102.87723446</v>
      </c>
      <c r="F24" s="386">
        <v>98.721379159999998</v>
      </c>
      <c r="G24" s="386">
        <v>104.71120892</v>
      </c>
      <c r="H24" s="386">
        <v>119.05269115999999</v>
      </c>
      <c r="I24" s="386">
        <v>127.85573406</v>
      </c>
      <c r="J24" s="386">
        <v>131.11112134999999</v>
      </c>
      <c r="K24" s="386">
        <v>118.9886836</v>
      </c>
      <c r="L24" s="386">
        <v>112.24647543</v>
      </c>
      <c r="M24" s="386">
        <v>103.50607832999999</v>
      </c>
      <c r="N24" s="386">
        <v>106.51556746</v>
      </c>
      <c r="O24" s="386">
        <v>113.60509057</v>
      </c>
      <c r="P24" s="386">
        <v>103.06262117999999</v>
      </c>
      <c r="Q24" s="386">
        <v>108.60313764</v>
      </c>
      <c r="R24" s="386">
        <v>104.56587138</v>
      </c>
      <c r="S24" s="386">
        <v>113.00720865</v>
      </c>
      <c r="T24" s="386">
        <v>121.56717173</v>
      </c>
      <c r="U24" s="386">
        <v>133.95171139000001</v>
      </c>
      <c r="V24" s="386">
        <v>135.67595263000001</v>
      </c>
      <c r="W24" s="386">
        <v>124.19527521000001</v>
      </c>
      <c r="X24" s="386">
        <v>111.85135757</v>
      </c>
      <c r="Y24" s="386">
        <v>106.85796302999999</v>
      </c>
      <c r="Z24" s="386">
        <v>113.92945207</v>
      </c>
      <c r="AA24" s="386">
        <v>112.78971684</v>
      </c>
      <c r="AB24" s="386">
        <v>103.83028427000001</v>
      </c>
      <c r="AC24" s="386">
        <v>112.64296369</v>
      </c>
      <c r="AD24" s="386">
        <v>104.09076447</v>
      </c>
      <c r="AE24" s="386">
        <v>113.24271739</v>
      </c>
      <c r="AF24" s="386">
        <v>120.70658422</v>
      </c>
      <c r="AG24" s="386">
        <v>136.39420265999999</v>
      </c>
      <c r="AH24" s="386">
        <v>138.38957192000001</v>
      </c>
      <c r="AI24" s="386">
        <v>126.54578748</v>
      </c>
      <c r="AJ24" s="386">
        <v>118.20785266999999</v>
      </c>
      <c r="AK24" s="386">
        <v>109.75648323</v>
      </c>
      <c r="AL24" s="386">
        <v>111.51182664</v>
      </c>
      <c r="AM24" s="386">
        <v>118.23400579</v>
      </c>
      <c r="AN24" s="386">
        <v>108.96666608</v>
      </c>
      <c r="AO24" s="386">
        <v>111.38231369</v>
      </c>
      <c r="AP24" s="386">
        <v>108.97249159</v>
      </c>
      <c r="AQ24" s="386">
        <v>117.86368825</v>
      </c>
      <c r="AR24" s="386">
        <v>127.94905253</v>
      </c>
      <c r="AS24" s="386">
        <v>139.55100436000001</v>
      </c>
      <c r="AT24" s="386">
        <v>140.63226455</v>
      </c>
      <c r="AU24" s="386">
        <v>127.24828887</v>
      </c>
      <c r="AV24" s="386">
        <v>120.89870457000001</v>
      </c>
      <c r="AW24" s="386">
        <v>112.09079487</v>
      </c>
      <c r="AX24" s="386">
        <v>117.15194094</v>
      </c>
      <c r="AY24" s="858">
        <v>123.63423578</v>
      </c>
      <c r="AZ24" s="858">
        <v>112.40434933</v>
      </c>
      <c r="BA24" s="858">
        <v>113.68008883</v>
      </c>
      <c r="BB24" s="858">
        <v>112.01752784</v>
      </c>
      <c r="BC24" s="858">
        <v>119.13087192</v>
      </c>
      <c r="BD24" s="858">
        <v>129.72845844</v>
      </c>
      <c r="BE24" s="858">
        <v>143.16052875</v>
      </c>
      <c r="BF24" s="858">
        <v>140.98979700000001</v>
      </c>
      <c r="BG24" s="858">
        <v>128.74335058</v>
      </c>
      <c r="BH24" s="858">
        <v>125.89294184000001</v>
      </c>
      <c r="BI24" s="858">
        <v>115.39841599</v>
      </c>
      <c r="BJ24" s="358">
        <v>120.8323</v>
      </c>
      <c r="BK24" s="358">
        <v>123.3528</v>
      </c>
      <c r="BL24" s="358">
        <v>113.8951</v>
      </c>
      <c r="BM24" s="358">
        <v>117.499</v>
      </c>
      <c r="BN24" s="358">
        <v>113.49760000000001</v>
      </c>
      <c r="BO24" s="358">
        <v>122.871</v>
      </c>
      <c r="BP24" s="358">
        <v>131.85749999999999</v>
      </c>
      <c r="BQ24" s="358">
        <v>145.4384</v>
      </c>
      <c r="BR24" s="358">
        <v>148.1669</v>
      </c>
      <c r="BS24" s="358">
        <v>133.40899999999999</v>
      </c>
      <c r="BT24" s="358">
        <v>130.96209999999999</v>
      </c>
      <c r="BU24" s="358">
        <v>122.52160000000001</v>
      </c>
      <c r="BV24" s="358">
        <v>126.242</v>
      </c>
    </row>
    <row r="25" spans="1:74" ht="11.1" customHeight="1" x14ac:dyDescent="0.2">
      <c r="A25" s="235" t="s">
        <v>630</v>
      </c>
      <c r="B25" s="731" t="s">
        <v>992</v>
      </c>
      <c r="C25" s="386">
        <v>79.749530280000002</v>
      </c>
      <c r="D25" s="386">
        <v>74.245261900000003</v>
      </c>
      <c r="E25" s="386">
        <v>77.551521989999998</v>
      </c>
      <c r="F25" s="386">
        <v>79.660859070000001</v>
      </c>
      <c r="G25" s="386">
        <v>83.70251055</v>
      </c>
      <c r="H25" s="386">
        <v>86.70160946</v>
      </c>
      <c r="I25" s="386">
        <v>91.052252139999993</v>
      </c>
      <c r="J25" s="386">
        <v>91.576366730000004</v>
      </c>
      <c r="K25" s="386">
        <v>85.817139620000006</v>
      </c>
      <c r="L25" s="386">
        <v>85.355969090000002</v>
      </c>
      <c r="M25" s="386">
        <v>82.545235070000004</v>
      </c>
      <c r="N25" s="386">
        <v>82.6552346</v>
      </c>
      <c r="O25" s="386">
        <v>83.982005900000004</v>
      </c>
      <c r="P25" s="386">
        <v>76.892528760000005</v>
      </c>
      <c r="Q25" s="386">
        <v>83.679089809999994</v>
      </c>
      <c r="R25" s="386">
        <v>82.422106670000005</v>
      </c>
      <c r="S25" s="386">
        <v>86.089694059999999</v>
      </c>
      <c r="T25" s="386">
        <v>88.715713239999999</v>
      </c>
      <c r="U25" s="386">
        <v>90.419842950000003</v>
      </c>
      <c r="V25" s="386">
        <v>93.143141189999994</v>
      </c>
      <c r="W25" s="386">
        <v>86.549522679999995</v>
      </c>
      <c r="X25" s="386">
        <v>85.017015029999996</v>
      </c>
      <c r="Y25" s="386">
        <v>81.701399429999995</v>
      </c>
      <c r="Z25" s="386">
        <v>81.851926710000001</v>
      </c>
      <c r="AA25" s="386">
        <v>80.407960110000005</v>
      </c>
      <c r="AB25" s="386">
        <v>76.449236850000005</v>
      </c>
      <c r="AC25" s="386">
        <v>82.817079179999993</v>
      </c>
      <c r="AD25" s="386">
        <v>80.011062550000005</v>
      </c>
      <c r="AE25" s="386">
        <v>84.70357577</v>
      </c>
      <c r="AF25" s="386">
        <v>86.193146010000007</v>
      </c>
      <c r="AG25" s="386">
        <v>90.526453549999999</v>
      </c>
      <c r="AH25" s="386">
        <v>92.008705259999999</v>
      </c>
      <c r="AI25" s="386">
        <v>86.472080500000004</v>
      </c>
      <c r="AJ25" s="386">
        <v>85.978380979999997</v>
      </c>
      <c r="AK25" s="386">
        <v>82.036277740000003</v>
      </c>
      <c r="AL25" s="386">
        <v>81.651676019999996</v>
      </c>
      <c r="AM25" s="386">
        <v>82.51733102</v>
      </c>
      <c r="AN25" s="386">
        <v>78.27667916</v>
      </c>
      <c r="AO25" s="386">
        <v>83.100082499999999</v>
      </c>
      <c r="AP25" s="386">
        <v>82.078056849999996</v>
      </c>
      <c r="AQ25" s="386">
        <v>87.901100249999999</v>
      </c>
      <c r="AR25" s="386">
        <v>88.445984769999995</v>
      </c>
      <c r="AS25" s="386">
        <v>92.847607510000003</v>
      </c>
      <c r="AT25" s="386">
        <v>93.847511560000001</v>
      </c>
      <c r="AU25" s="386">
        <v>87.919712630000006</v>
      </c>
      <c r="AV25" s="386">
        <v>88.353891419999997</v>
      </c>
      <c r="AW25" s="386">
        <v>84.368993889999999</v>
      </c>
      <c r="AX25" s="386">
        <v>84.927238079999995</v>
      </c>
      <c r="AY25" s="858">
        <v>85.220970539999996</v>
      </c>
      <c r="AZ25" s="858">
        <v>79.866950180000003</v>
      </c>
      <c r="BA25" s="858">
        <v>83.903908090000002</v>
      </c>
      <c r="BB25" s="858">
        <v>84.871226640000003</v>
      </c>
      <c r="BC25" s="858">
        <v>87.821102620000005</v>
      </c>
      <c r="BD25" s="858">
        <v>90.734055040000001</v>
      </c>
      <c r="BE25" s="858">
        <v>95.106565509999996</v>
      </c>
      <c r="BF25" s="858">
        <v>95.055091520000005</v>
      </c>
      <c r="BG25" s="858">
        <v>89.068774399999995</v>
      </c>
      <c r="BH25" s="858">
        <v>90.744930471999993</v>
      </c>
      <c r="BI25" s="858">
        <v>86.333521106999996</v>
      </c>
      <c r="BJ25" s="358">
        <v>85.987530000000007</v>
      </c>
      <c r="BK25" s="358">
        <v>86.292240000000007</v>
      </c>
      <c r="BL25" s="358">
        <v>81.010930000000002</v>
      </c>
      <c r="BM25" s="358">
        <v>85.125960000000006</v>
      </c>
      <c r="BN25" s="358">
        <v>85.667969999999997</v>
      </c>
      <c r="BO25" s="358">
        <v>89.492540000000005</v>
      </c>
      <c r="BP25" s="358">
        <v>91.930589999999995</v>
      </c>
      <c r="BQ25" s="358">
        <v>96.225059999999999</v>
      </c>
      <c r="BR25" s="358">
        <v>96.917820000000006</v>
      </c>
      <c r="BS25" s="358">
        <v>90.816680000000005</v>
      </c>
      <c r="BT25" s="358">
        <v>93.067580000000007</v>
      </c>
      <c r="BU25" s="358">
        <v>89.449240000000003</v>
      </c>
      <c r="BV25" s="358">
        <v>88.506529999999998</v>
      </c>
    </row>
    <row r="26" spans="1:74" ht="11.1" customHeight="1" x14ac:dyDescent="0.2">
      <c r="A26" s="235" t="s">
        <v>758</v>
      </c>
      <c r="B26" s="731" t="s">
        <v>1380</v>
      </c>
      <c r="C26" s="386">
        <v>0.56694699999999998</v>
      </c>
      <c r="D26" s="386">
        <v>0.54753499999999999</v>
      </c>
      <c r="E26" s="386">
        <v>0.54226300000000005</v>
      </c>
      <c r="F26" s="386">
        <v>0.505579</v>
      </c>
      <c r="G26" s="386">
        <v>0.48658699999999999</v>
      </c>
      <c r="H26" s="386">
        <v>0.50759699999999996</v>
      </c>
      <c r="I26" s="386">
        <v>0.54574</v>
      </c>
      <c r="J26" s="386">
        <v>0.56004299999999996</v>
      </c>
      <c r="K26" s="386">
        <v>0.52688299999999999</v>
      </c>
      <c r="L26" s="386">
        <v>0.53281199999999995</v>
      </c>
      <c r="M26" s="386">
        <v>0.49152099999999999</v>
      </c>
      <c r="N26" s="386">
        <v>0.52087099999999997</v>
      </c>
      <c r="O26" s="386">
        <v>0.564882</v>
      </c>
      <c r="P26" s="386">
        <v>0.56561799999999995</v>
      </c>
      <c r="Q26" s="386">
        <v>0.57921</v>
      </c>
      <c r="R26" s="386">
        <v>0.51304300000000003</v>
      </c>
      <c r="S26" s="386">
        <v>0.52931600000000001</v>
      </c>
      <c r="T26" s="386">
        <v>0.51315900000000003</v>
      </c>
      <c r="U26" s="386">
        <v>0.56604200000000005</v>
      </c>
      <c r="V26" s="386">
        <v>0.535717</v>
      </c>
      <c r="W26" s="386">
        <v>0.557724</v>
      </c>
      <c r="X26" s="386">
        <v>0.535381</v>
      </c>
      <c r="Y26" s="386">
        <v>0.54630599999999996</v>
      </c>
      <c r="Z26" s="386">
        <v>0.59270299999999998</v>
      </c>
      <c r="AA26" s="386">
        <v>0.57922499999999999</v>
      </c>
      <c r="AB26" s="386">
        <v>0.56096299999999999</v>
      </c>
      <c r="AC26" s="386">
        <v>0.57697699999999996</v>
      </c>
      <c r="AD26" s="386">
        <v>0.513459</v>
      </c>
      <c r="AE26" s="386">
        <v>0.52876100000000004</v>
      </c>
      <c r="AF26" s="386">
        <v>0.57874099999999995</v>
      </c>
      <c r="AG26" s="386">
        <v>0.62061599999999995</v>
      </c>
      <c r="AH26" s="386">
        <v>0.57756600000000002</v>
      </c>
      <c r="AI26" s="386">
        <v>0.65156700000000001</v>
      </c>
      <c r="AJ26" s="386">
        <v>0.56540100000000004</v>
      </c>
      <c r="AK26" s="386">
        <v>0.54913500000000004</v>
      </c>
      <c r="AL26" s="386">
        <v>0.56137099999999995</v>
      </c>
      <c r="AM26" s="386">
        <v>0.61165804000000001</v>
      </c>
      <c r="AN26" s="386">
        <v>0.53780578000000001</v>
      </c>
      <c r="AO26" s="386">
        <v>0.59283501999999999</v>
      </c>
      <c r="AP26" s="386">
        <v>0.53222418999999999</v>
      </c>
      <c r="AQ26" s="386">
        <v>0.59194917999999996</v>
      </c>
      <c r="AR26" s="386">
        <v>0.56646998000000004</v>
      </c>
      <c r="AS26" s="386">
        <v>0.64072435999999999</v>
      </c>
      <c r="AT26" s="386">
        <v>0.62126287999999996</v>
      </c>
      <c r="AU26" s="386">
        <v>0.56264992000000003</v>
      </c>
      <c r="AV26" s="386">
        <v>0.56610618999999995</v>
      </c>
      <c r="AW26" s="386">
        <v>0.55436138000000001</v>
      </c>
      <c r="AX26" s="386">
        <v>0.60479307999999998</v>
      </c>
      <c r="AY26" s="858">
        <v>0.68592379999999997</v>
      </c>
      <c r="AZ26" s="858">
        <v>0.61040231</v>
      </c>
      <c r="BA26" s="858">
        <v>0.63515091999999995</v>
      </c>
      <c r="BB26" s="858">
        <v>0.56869252000000003</v>
      </c>
      <c r="BC26" s="858">
        <v>0.55602366999999997</v>
      </c>
      <c r="BD26" s="858">
        <v>0.66709823999999995</v>
      </c>
      <c r="BE26" s="858">
        <v>0.60453783000000005</v>
      </c>
      <c r="BF26" s="858">
        <v>0.62433925000000001</v>
      </c>
      <c r="BG26" s="858">
        <v>0.59244521999999999</v>
      </c>
      <c r="BH26" s="858">
        <v>0.51819020011000005</v>
      </c>
      <c r="BI26" s="858">
        <v>0.50486421088</v>
      </c>
      <c r="BJ26" s="358">
        <v>0.55736960000000002</v>
      </c>
      <c r="BK26" s="358">
        <v>0.58065880000000003</v>
      </c>
      <c r="BL26" s="358">
        <v>0.56637990000000005</v>
      </c>
      <c r="BM26" s="358">
        <v>0.55319410000000002</v>
      </c>
      <c r="BN26" s="358">
        <v>0.51625989999999999</v>
      </c>
      <c r="BO26" s="358">
        <v>0.50998679999999996</v>
      </c>
      <c r="BP26" s="358">
        <v>0.52798780000000001</v>
      </c>
      <c r="BQ26" s="358">
        <v>0.55039380000000004</v>
      </c>
      <c r="BR26" s="358">
        <v>0.54372419999999999</v>
      </c>
      <c r="BS26" s="358">
        <v>0.53622720000000001</v>
      </c>
      <c r="BT26" s="358">
        <v>0.52249409999999996</v>
      </c>
      <c r="BU26" s="358">
        <v>0.51191489999999995</v>
      </c>
      <c r="BV26" s="358">
        <v>0.55762880000000004</v>
      </c>
    </row>
    <row r="27" spans="1:74" s="278" customFormat="1" ht="11.1" customHeight="1" x14ac:dyDescent="0.2">
      <c r="A27" s="448" t="s">
        <v>585</v>
      </c>
      <c r="B27" s="732" t="s">
        <v>1381</v>
      </c>
      <c r="C27" s="107">
        <v>12.480054089999999</v>
      </c>
      <c r="D27" s="107">
        <v>10.11824884</v>
      </c>
      <c r="E27" s="107">
        <v>10.927655061999999</v>
      </c>
      <c r="F27" s="107">
        <v>10.55009328</v>
      </c>
      <c r="G27" s="107">
        <v>11.061689824</v>
      </c>
      <c r="H27" s="107">
        <v>11.7838893</v>
      </c>
      <c r="I27" s="107">
        <v>12.6776236</v>
      </c>
      <c r="J27" s="107">
        <v>12.58863779</v>
      </c>
      <c r="K27" s="107">
        <v>11.3882823</v>
      </c>
      <c r="L27" s="107">
        <v>11.485871380000001</v>
      </c>
      <c r="M27" s="107">
        <v>11.705065980000001</v>
      </c>
      <c r="N27" s="107">
        <v>12.147956484</v>
      </c>
      <c r="O27" s="107">
        <v>12.39712568</v>
      </c>
      <c r="P27" s="107">
        <v>10.831032799999999</v>
      </c>
      <c r="Q27" s="107">
        <v>11.586595929</v>
      </c>
      <c r="R27" s="107">
        <v>10.85468148</v>
      </c>
      <c r="S27" s="107">
        <v>11.466940548</v>
      </c>
      <c r="T27" s="107">
        <v>11.689508099999999</v>
      </c>
      <c r="U27" s="107">
        <v>12.56746045</v>
      </c>
      <c r="V27" s="107">
        <v>12.559585520000001</v>
      </c>
      <c r="W27" s="107">
        <v>11.3087103</v>
      </c>
      <c r="X27" s="107">
        <v>11.166979618999999</v>
      </c>
      <c r="Y27" s="107">
        <v>11.55459714</v>
      </c>
      <c r="Z27" s="107">
        <v>11.7424838</v>
      </c>
      <c r="AA27" s="107">
        <v>11.42659969</v>
      </c>
      <c r="AB27" s="107">
        <v>10.634624280000001</v>
      </c>
      <c r="AC27" s="107">
        <v>11.397123743</v>
      </c>
      <c r="AD27" s="107">
        <v>10.07896086</v>
      </c>
      <c r="AE27" s="107">
        <v>11.058186730999999</v>
      </c>
      <c r="AF27" s="107">
        <v>11.539974900000001</v>
      </c>
      <c r="AG27" s="107">
        <v>12.197849</v>
      </c>
      <c r="AH27" s="107">
        <v>12.28308505</v>
      </c>
      <c r="AI27" s="107">
        <v>11.6182941</v>
      </c>
      <c r="AJ27" s="107">
        <v>11.221211422</v>
      </c>
      <c r="AK27" s="107">
        <v>11.44197471</v>
      </c>
      <c r="AL27" s="107">
        <v>12.020271080000001</v>
      </c>
      <c r="AM27" s="107">
        <v>12.217697368</v>
      </c>
      <c r="AN27" s="107">
        <v>10.958532334999999</v>
      </c>
      <c r="AO27" s="107">
        <v>11.046671593999999</v>
      </c>
      <c r="AP27" s="107">
        <v>10.717808373</v>
      </c>
      <c r="AQ27" s="107">
        <v>11.03302944</v>
      </c>
      <c r="AR27" s="107">
        <v>10.998870297</v>
      </c>
      <c r="AS27" s="107">
        <v>11.853268196</v>
      </c>
      <c r="AT27" s="107">
        <v>12.179218712999999</v>
      </c>
      <c r="AU27" s="107">
        <v>10.981652653999999</v>
      </c>
      <c r="AV27" s="107">
        <v>10.223286184000001</v>
      </c>
      <c r="AW27" s="107">
        <v>10.673181934</v>
      </c>
      <c r="AX27" s="107">
        <v>11.626163783000001</v>
      </c>
      <c r="AY27" s="638">
        <v>12.231070313</v>
      </c>
      <c r="AZ27" s="638">
        <v>10.71106005</v>
      </c>
      <c r="BA27" s="638">
        <v>11.349086270000001</v>
      </c>
      <c r="BB27" s="638">
        <v>10.510779629</v>
      </c>
      <c r="BC27" s="638">
        <v>10.776039102</v>
      </c>
      <c r="BD27" s="638">
        <v>11.113790305</v>
      </c>
      <c r="BE27" s="638">
        <v>11.798497101000001</v>
      </c>
      <c r="BF27" s="638">
        <v>11.877105859</v>
      </c>
      <c r="BG27" s="638">
        <v>11.352969434</v>
      </c>
      <c r="BH27" s="638">
        <v>10.93999</v>
      </c>
      <c r="BI27" s="638">
        <v>11.243230000000001</v>
      </c>
      <c r="BJ27" s="396">
        <v>11.987769999999999</v>
      </c>
      <c r="BK27" s="396">
        <v>11.955260000000001</v>
      </c>
      <c r="BL27" s="396">
        <v>10.773820000000001</v>
      </c>
      <c r="BM27" s="396">
        <v>11.223100000000001</v>
      </c>
      <c r="BN27" s="396">
        <v>10.69632</v>
      </c>
      <c r="BO27" s="396">
        <v>11.115679999999999</v>
      </c>
      <c r="BP27" s="396">
        <v>11.563929999999999</v>
      </c>
      <c r="BQ27" s="396">
        <v>12.32296</v>
      </c>
      <c r="BR27" s="396">
        <v>12.361700000000001</v>
      </c>
      <c r="BS27" s="396">
        <v>11.538360000000001</v>
      </c>
      <c r="BT27" s="396">
        <v>11.038169999999999</v>
      </c>
      <c r="BU27" s="396">
        <v>11.31232</v>
      </c>
      <c r="BV27" s="396">
        <v>12.038</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52"/>
      <c r="AZ28" s="852"/>
      <c r="BA28" s="852"/>
      <c r="BB28" s="852"/>
      <c r="BC28" s="852"/>
      <c r="BD28" s="852"/>
      <c r="BE28" s="852"/>
      <c r="BF28" s="852"/>
      <c r="BG28" s="852"/>
      <c r="BH28" s="852"/>
      <c r="BI28" s="852"/>
      <c r="BJ28" s="352"/>
      <c r="BK28" s="352"/>
      <c r="BL28" s="352"/>
      <c r="BM28" s="352"/>
      <c r="BN28" s="352"/>
      <c r="BO28" s="352"/>
      <c r="BP28" s="352"/>
      <c r="BQ28" s="352"/>
      <c r="BR28" s="352"/>
      <c r="BS28" s="352"/>
      <c r="BT28" s="352"/>
      <c r="BU28" s="352"/>
      <c r="BV28" s="352"/>
    </row>
    <row r="29" spans="1:74" ht="11.1" customHeight="1" x14ac:dyDescent="0.2">
      <c r="A29" s="51" t="s">
        <v>103</v>
      </c>
      <c r="B29" s="445" t="s">
        <v>1382</v>
      </c>
      <c r="C29" s="386">
        <v>988.24148424999998</v>
      </c>
      <c r="D29" s="386">
        <v>914.97930079000002</v>
      </c>
      <c r="E29" s="386">
        <v>826.94737537000003</v>
      </c>
      <c r="F29" s="386">
        <v>678.85035352</v>
      </c>
      <c r="G29" s="386">
        <v>731.40971125999999</v>
      </c>
      <c r="H29" s="386">
        <v>955.49685385999999</v>
      </c>
      <c r="I29" s="386">
        <v>1117.0274965000001</v>
      </c>
      <c r="J29" s="386">
        <v>1140.8669325000001</v>
      </c>
      <c r="K29" s="386">
        <v>947.96166438</v>
      </c>
      <c r="L29" s="386">
        <v>751.88507666999999</v>
      </c>
      <c r="M29" s="386">
        <v>727.29335479999997</v>
      </c>
      <c r="N29" s="386">
        <v>850.96268384999996</v>
      </c>
      <c r="O29" s="386">
        <v>1004.647624</v>
      </c>
      <c r="P29" s="386">
        <v>896.23629764999998</v>
      </c>
      <c r="Q29" s="386">
        <v>796.82044255999995</v>
      </c>
      <c r="R29" s="386">
        <v>696.66787033000003</v>
      </c>
      <c r="S29" s="386">
        <v>787.03984975000003</v>
      </c>
      <c r="T29" s="386">
        <v>974.66078830000004</v>
      </c>
      <c r="U29" s="386">
        <v>1174.6284261000001</v>
      </c>
      <c r="V29" s="386">
        <v>1145.990642</v>
      </c>
      <c r="W29" s="386">
        <v>924.11546627999996</v>
      </c>
      <c r="X29" s="386">
        <v>713.54508363000002</v>
      </c>
      <c r="Y29" s="386">
        <v>737.56931316999999</v>
      </c>
      <c r="Z29" s="386">
        <v>939.56288246999998</v>
      </c>
      <c r="AA29" s="386">
        <v>931.73346093999999</v>
      </c>
      <c r="AB29" s="386">
        <v>793.48176320000005</v>
      </c>
      <c r="AC29" s="386">
        <v>781.53225622000002</v>
      </c>
      <c r="AD29" s="386">
        <v>680.87540401000001</v>
      </c>
      <c r="AE29" s="386">
        <v>709.43272717000002</v>
      </c>
      <c r="AF29" s="386">
        <v>858.70160624000005</v>
      </c>
      <c r="AG29" s="386">
        <v>1130.4634341999999</v>
      </c>
      <c r="AH29" s="386">
        <v>1142.8171012</v>
      </c>
      <c r="AI29" s="386">
        <v>940.00952289999998</v>
      </c>
      <c r="AJ29" s="386">
        <v>731.25608559</v>
      </c>
      <c r="AK29" s="386">
        <v>721.29600103999996</v>
      </c>
      <c r="AL29" s="386">
        <v>841.69561799999997</v>
      </c>
      <c r="AM29" s="386">
        <v>994.47726948000002</v>
      </c>
      <c r="AN29" s="386">
        <v>806.72003645999996</v>
      </c>
      <c r="AO29" s="386">
        <v>713.98726352000006</v>
      </c>
      <c r="AP29" s="386">
        <v>661.38976267999999</v>
      </c>
      <c r="AQ29" s="386">
        <v>751.72316377000004</v>
      </c>
      <c r="AR29" s="386">
        <v>970.49397385999998</v>
      </c>
      <c r="AS29" s="386">
        <v>1151.5199055999999</v>
      </c>
      <c r="AT29" s="386">
        <v>1111.4565869999999</v>
      </c>
      <c r="AU29" s="386">
        <v>889.59362020000003</v>
      </c>
      <c r="AV29" s="386">
        <v>741.09446018999995</v>
      </c>
      <c r="AW29" s="386">
        <v>690.08719998000004</v>
      </c>
      <c r="AX29" s="386">
        <v>876.76507374000005</v>
      </c>
      <c r="AY29" s="858">
        <v>1057.1230935999999</v>
      </c>
      <c r="AZ29" s="858">
        <v>885.1118275</v>
      </c>
      <c r="BA29" s="858">
        <v>756.18132980999997</v>
      </c>
      <c r="BB29" s="858">
        <v>675.13847430999999</v>
      </c>
      <c r="BC29" s="858">
        <v>727.56503156999997</v>
      </c>
      <c r="BD29" s="858">
        <v>942.38875626000004</v>
      </c>
      <c r="BE29" s="858">
        <v>1164.6396890999999</v>
      </c>
      <c r="BF29" s="858">
        <v>1076.5212836999999</v>
      </c>
      <c r="BG29" s="858">
        <v>875.46575188999998</v>
      </c>
      <c r="BH29" s="858">
        <v>731.93657590999999</v>
      </c>
      <c r="BI29" s="858">
        <v>690.25496455999996</v>
      </c>
      <c r="BJ29" s="358">
        <v>902.64260000000002</v>
      </c>
      <c r="BK29" s="358">
        <v>972.75340000000006</v>
      </c>
      <c r="BL29" s="358">
        <v>819.30240000000003</v>
      </c>
      <c r="BM29" s="358">
        <v>763.09439999999995</v>
      </c>
      <c r="BN29" s="358">
        <v>676.9864</v>
      </c>
      <c r="BO29" s="358">
        <v>727.0249</v>
      </c>
      <c r="BP29" s="358">
        <v>932.65549999999996</v>
      </c>
      <c r="BQ29" s="358">
        <v>1159.6659999999999</v>
      </c>
      <c r="BR29" s="358">
        <v>1154.425</v>
      </c>
      <c r="BS29" s="358">
        <v>910.32470000000001</v>
      </c>
      <c r="BT29" s="358">
        <v>734.60640000000001</v>
      </c>
      <c r="BU29" s="358">
        <v>690.06610000000001</v>
      </c>
      <c r="BV29" s="358">
        <v>875.11710000000005</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895"/>
      <c r="AZ30" s="895"/>
      <c r="BA30" s="895"/>
      <c r="BB30" s="895"/>
      <c r="BC30" s="895"/>
      <c r="BD30" s="895"/>
      <c r="BE30" s="895"/>
      <c r="BF30" s="895"/>
      <c r="BG30" s="895"/>
      <c r="BH30" s="895"/>
      <c r="BI30" s="895"/>
      <c r="BJ30" s="444"/>
      <c r="BK30" s="444"/>
      <c r="BL30" s="444"/>
      <c r="BM30" s="444"/>
      <c r="BN30" s="444"/>
      <c r="BO30" s="444"/>
      <c r="BP30" s="444"/>
      <c r="BQ30" s="444"/>
      <c r="BR30" s="444"/>
      <c r="BS30" s="444"/>
      <c r="BT30" s="444"/>
      <c r="BU30" s="444"/>
      <c r="BV30" s="444"/>
    </row>
    <row r="31" spans="1:74" ht="11.1" customHeight="1" x14ac:dyDescent="0.2">
      <c r="A31" s="51"/>
      <c r="B31" s="52" t="s">
        <v>1383</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895"/>
      <c r="AZ31" s="895"/>
      <c r="BA31" s="895"/>
      <c r="BB31" s="895"/>
      <c r="BC31" s="895"/>
      <c r="BD31" s="895"/>
      <c r="BE31" s="895"/>
      <c r="BF31" s="895"/>
      <c r="BG31" s="895"/>
      <c r="BH31" s="895"/>
      <c r="BI31" s="895"/>
      <c r="BJ31" s="444"/>
      <c r="BK31" s="444"/>
      <c r="BL31" s="444"/>
      <c r="BM31" s="444"/>
      <c r="BN31" s="444"/>
      <c r="BO31" s="444"/>
      <c r="BP31" s="444"/>
      <c r="BQ31" s="444"/>
      <c r="BR31" s="444"/>
      <c r="BS31" s="444"/>
      <c r="BT31" s="444"/>
      <c r="BU31" s="444"/>
      <c r="BV31" s="444"/>
    </row>
    <row r="32" spans="1:74" ht="11.1" customHeight="1" x14ac:dyDescent="0.2">
      <c r="A32" s="51" t="s">
        <v>40</v>
      </c>
      <c r="B32" s="445" t="s">
        <v>1384</v>
      </c>
      <c r="C32" s="343">
        <v>123.70493999999999</v>
      </c>
      <c r="D32" s="343">
        <v>107.697982</v>
      </c>
      <c r="E32" s="343">
        <v>109.613539</v>
      </c>
      <c r="F32" s="343">
        <v>115.50493</v>
      </c>
      <c r="G32" s="343">
        <v>117.93173899999999</v>
      </c>
      <c r="H32" s="343">
        <v>108.678173</v>
      </c>
      <c r="I32" s="343">
        <v>94.974288000000001</v>
      </c>
      <c r="J32" s="343">
        <v>81.761792</v>
      </c>
      <c r="K32" s="343">
        <v>77.475972999999996</v>
      </c>
      <c r="L32" s="343">
        <v>81.879538999999994</v>
      </c>
      <c r="M32" s="343">
        <v>89.191877000000005</v>
      </c>
      <c r="N32" s="343">
        <v>91.884252000000004</v>
      </c>
      <c r="O32" s="343">
        <v>84.541109000000006</v>
      </c>
      <c r="P32" s="343">
        <v>81.034187000000003</v>
      </c>
      <c r="Q32" s="343">
        <v>86.143270000000001</v>
      </c>
      <c r="R32" s="343">
        <v>90.746359999999996</v>
      </c>
      <c r="S32" s="343">
        <v>92.692076</v>
      </c>
      <c r="T32" s="343">
        <v>86.868606</v>
      </c>
      <c r="U32" s="343">
        <v>79.171988999999996</v>
      </c>
      <c r="V32" s="343">
        <v>75.569913999999997</v>
      </c>
      <c r="W32" s="343">
        <v>79.354139000000004</v>
      </c>
      <c r="X32" s="343">
        <v>87.342115000000007</v>
      </c>
      <c r="Y32" s="343">
        <v>93.202696000000003</v>
      </c>
      <c r="Z32" s="343">
        <v>88.860583000000005</v>
      </c>
      <c r="AA32" s="343">
        <v>92.713750000000005</v>
      </c>
      <c r="AB32" s="343">
        <v>99.759538000000006</v>
      </c>
      <c r="AC32" s="343">
        <v>109.04113700000001</v>
      </c>
      <c r="AD32" s="343">
        <v>119.46028</v>
      </c>
      <c r="AE32" s="343">
        <v>127.78824</v>
      </c>
      <c r="AF32" s="343">
        <v>129.190541</v>
      </c>
      <c r="AG32" s="343">
        <v>122.916276</v>
      </c>
      <c r="AH32" s="343">
        <v>117.89783300000001</v>
      </c>
      <c r="AI32" s="343">
        <v>118.05373299999999</v>
      </c>
      <c r="AJ32" s="343">
        <v>123.046131</v>
      </c>
      <c r="AK32" s="343">
        <v>130.98483400000001</v>
      </c>
      <c r="AL32" s="343">
        <v>133.02838700000001</v>
      </c>
      <c r="AM32" s="343">
        <v>123.854271</v>
      </c>
      <c r="AN32" s="343">
        <v>129.170199</v>
      </c>
      <c r="AO32" s="343">
        <v>135.53725399999999</v>
      </c>
      <c r="AP32" s="343">
        <v>138.83927399999999</v>
      </c>
      <c r="AQ32" s="343">
        <v>139.892605</v>
      </c>
      <c r="AR32" s="343">
        <v>135.229253</v>
      </c>
      <c r="AS32" s="343">
        <v>127.37750200000001</v>
      </c>
      <c r="AT32" s="343">
        <v>121.755689</v>
      </c>
      <c r="AU32" s="343">
        <v>122.555119</v>
      </c>
      <c r="AV32" s="343">
        <v>127.74657000000001</v>
      </c>
      <c r="AW32" s="343">
        <v>131.09076999999999</v>
      </c>
      <c r="AX32" s="343">
        <v>127.825935</v>
      </c>
      <c r="AY32" s="854">
        <v>113.29333</v>
      </c>
      <c r="AZ32" s="854">
        <v>106.81254</v>
      </c>
      <c r="BA32" s="854">
        <v>111.66533</v>
      </c>
      <c r="BB32" s="854">
        <v>115.928974</v>
      </c>
      <c r="BC32" s="854">
        <v>119.50830999999999</v>
      </c>
      <c r="BD32" s="854">
        <v>116.434455</v>
      </c>
      <c r="BE32" s="854">
        <v>108.748628</v>
      </c>
      <c r="BF32" s="854">
        <v>104.584324</v>
      </c>
      <c r="BG32" s="854">
        <v>105.401895</v>
      </c>
      <c r="BH32" s="854">
        <v>108.96129999999999</v>
      </c>
      <c r="BI32" s="854">
        <v>110.0775</v>
      </c>
      <c r="BJ32" s="354">
        <v>105.2801</v>
      </c>
      <c r="BK32" s="354">
        <v>102.30419999999999</v>
      </c>
      <c r="BL32" s="354">
        <v>102.2846</v>
      </c>
      <c r="BM32" s="354">
        <v>111.5732</v>
      </c>
      <c r="BN32" s="354">
        <v>119.7145</v>
      </c>
      <c r="BO32" s="354">
        <v>126.75230000000001</v>
      </c>
      <c r="BP32" s="354">
        <v>124.6769</v>
      </c>
      <c r="BQ32" s="354">
        <v>116.7272</v>
      </c>
      <c r="BR32" s="354">
        <v>112.29179999999999</v>
      </c>
      <c r="BS32" s="354">
        <v>110.2672</v>
      </c>
      <c r="BT32" s="354">
        <v>115.0819</v>
      </c>
      <c r="BU32" s="354">
        <v>117.6041</v>
      </c>
      <c r="BV32" s="354">
        <v>113.0421</v>
      </c>
    </row>
    <row r="33" spans="1:74" ht="11.1" customHeight="1" x14ac:dyDescent="0.2">
      <c r="A33" s="51" t="s">
        <v>51</v>
      </c>
      <c r="B33" s="445" t="s">
        <v>1385</v>
      </c>
      <c r="C33" s="343">
        <v>8.0139870000000002</v>
      </c>
      <c r="D33" s="343">
        <v>7.8190679999999997</v>
      </c>
      <c r="E33" s="343">
        <v>7.8152920000000003</v>
      </c>
      <c r="F33" s="343">
        <v>7.628304</v>
      </c>
      <c r="G33" s="343">
        <v>7.4646879999999998</v>
      </c>
      <c r="H33" s="343">
        <v>7.2810249999999996</v>
      </c>
      <c r="I33" s="343">
        <v>6.8498919999999996</v>
      </c>
      <c r="J33" s="343">
        <v>6.4293389999999997</v>
      </c>
      <c r="K33" s="343">
        <v>6.8187860000000002</v>
      </c>
      <c r="L33" s="343">
        <v>6.8283170000000002</v>
      </c>
      <c r="M33" s="343">
        <v>6.9512080000000003</v>
      </c>
      <c r="N33" s="343">
        <v>7.0380089999999997</v>
      </c>
      <c r="O33" s="343">
        <v>6.1079480000000004</v>
      </c>
      <c r="P33" s="343">
        <v>6.1064449999999999</v>
      </c>
      <c r="Q33" s="343">
        <v>5.7715449999999997</v>
      </c>
      <c r="R33" s="343">
        <v>5.9196619999999998</v>
      </c>
      <c r="S33" s="343">
        <v>5.8159359999999998</v>
      </c>
      <c r="T33" s="343">
        <v>6.1194959999999998</v>
      </c>
      <c r="U33" s="343">
        <v>6.0701780000000003</v>
      </c>
      <c r="V33" s="343">
        <v>5.8338599999999996</v>
      </c>
      <c r="W33" s="343">
        <v>5.7754669999999999</v>
      </c>
      <c r="X33" s="343">
        <v>6.0141840000000002</v>
      </c>
      <c r="Y33" s="343">
        <v>6.1916849999999997</v>
      </c>
      <c r="Z33" s="343">
        <v>5.7772490000000003</v>
      </c>
      <c r="AA33" s="343">
        <v>6.115723</v>
      </c>
      <c r="AB33" s="343">
        <v>6.1896829999999996</v>
      </c>
      <c r="AC33" s="343">
        <v>6.0560299999999998</v>
      </c>
      <c r="AD33" s="343">
        <v>6.1028659999999997</v>
      </c>
      <c r="AE33" s="343">
        <v>5.9953589999999997</v>
      </c>
      <c r="AF33" s="343">
        <v>5.9767929999999998</v>
      </c>
      <c r="AG33" s="343">
        <v>6.1440720000000004</v>
      </c>
      <c r="AH33" s="343">
        <v>6.1195950000000003</v>
      </c>
      <c r="AI33" s="343">
        <v>6.1150029999999997</v>
      </c>
      <c r="AJ33" s="343">
        <v>5.9440819999999999</v>
      </c>
      <c r="AK33" s="343">
        <v>5.9071160000000003</v>
      </c>
      <c r="AL33" s="343">
        <v>6.0576800000000004</v>
      </c>
      <c r="AM33" s="343">
        <v>5.9293040000000001</v>
      </c>
      <c r="AN33" s="343">
        <v>6.0653139999999999</v>
      </c>
      <c r="AO33" s="343">
        <v>6.1177419999999998</v>
      </c>
      <c r="AP33" s="343">
        <v>6.1906249999999998</v>
      </c>
      <c r="AQ33" s="343">
        <v>6.110665</v>
      </c>
      <c r="AR33" s="343">
        <v>5.9736120000000001</v>
      </c>
      <c r="AS33" s="343">
        <v>5.7295020000000001</v>
      </c>
      <c r="AT33" s="343">
        <v>5.5725439999999997</v>
      </c>
      <c r="AU33" s="343">
        <v>5.4647579999999998</v>
      </c>
      <c r="AV33" s="343">
        <v>5.4348289999999997</v>
      </c>
      <c r="AW33" s="343">
        <v>5.419028</v>
      </c>
      <c r="AX33" s="343">
        <v>5.2909959999999998</v>
      </c>
      <c r="AY33" s="854">
        <v>4.7136300000000002</v>
      </c>
      <c r="AZ33" s="854">
        <v>4.5968600000000004</v>
      </c>
      <c r="BA33" s="854">
        <v>4.8942610000000002</v>
      </c>
      <c r="BB33" s="854">
        <v>4.9720969999999998</v>
      </c>
      <c r="BC33" s="854">
        <v>5.0693760000000001</v>
      </c>
      <c r="BD33" s="854">
        <v>4.9200629999999999</v>
      </c>
      <c r="BE33" s="854">
        <v>4.7623550000000003</v>
      </c>
      <c r="BF33" s="854">
        <v>4.8175129999999999</v>
      </c>
      <c r="BG33" s="854">
        <v>4.694064</v>
      </c>
      <c r="BH33" s="854">
        <v>4.6811449999999999</v>
      </c>
      <c r="BI33" s="854">
        <v>4.8198210000000001</v>
      </c>
      <c r="BJ33" s="354">
        <v>4.574408</v>
      </c>
      <c r="BK33" s="354">
        <v>3.9692530000000001</v>
      </c>
      <c r="BL33" s="354">
        <v>4.0527920000000002</v>
      </c>
      <c r="BM33" s="354">
        <v>4.3237389999999998</v>
      </c>
      <c r="BN33" s="354">
        <v>4.5046460000000002</v>
      </c>
      <c r="BO33" s="354">
        <v>4.3945220000000003</v>
      </c>
      <c r="BP33" s="354">
        <v>4.2787160000000002</v>
      </c>
      <c r="BQ33" s="354">
        <v>3.9617849999999999</v>
      </c>
      <c r="BR33" s="354">
        <v>3.5051649999999999</v>
      </c>
      <c r="BS33" s="354">
        <v>3.544753</v>
      </c>
      <c r="BT33" s="354">
        <v>3.521868</v>
      </c>
      <c r="BU33" s="354">
        <v>3.6968040000000002</v>
      </c>
      <c r="BV33" s="354">
        <v>3.585709</v>
      </c>
    </row>
    <row r="34" spans="1:74" ht="11.1" customHeight="1" x14ac:dyDescent="0.2">
      <c r="A34" s="51" t="s">
        <v>52</v>
      </c>
      <c r="B34" s="445" t="s">
        <v>1386</v>
      </c>
      <c r="C34" s="343">
        <v>17.225940000000001</v>
      </c>
      <c r="D34" s="343">
        <v>16.792300000000001</v>
      </c>
      <c r="E34" s="343">
        <v>16.734099000000001</v>
      </c>
      <c r="F34" s="343">
        <v>16.538263000000001</v>
      </c>
      <c r="G34" s="343">
        <v>16.648731000000002</v>
      </c>
      <c r="H34" s="343">
        <v>16.584071000000002</v>
      </c>
      <c r="I34" s="343">
        <v>16.486293</v>
      </c>
      <c r="J34" s="343">
        <v>16.506284999999998</v>
      </c>
      <c r="K34" s="343">
        <v>16.620201000000002</v>
      </c>
      <c r="L34" s="343">
        <v>16.879719000000001</v>
      </c>
      <c r="M34" s="343">
        <v>17.230983999999999</v>
      </c>
      <c r="N34" s="343">
        <v>18.220188</v>
      </c>
      <c r="O34" s="343">
        <v>17.369537000000001</v>
      </c>
      <c r="P34" s="343">
        <v>17.448029999999999</v>
      </c>
      <c r="Q34" s="343">
        <v>17.331572000000001</v>
      </c>
      <c r="R34" s="343">
        <v>17.184718</v>
      </c>
      <c r="S34" s="343">
        <v>17.529952000000002</v>
      </c>
      <c r="T34" s="343">
        <v>17.297056000000001</v>
      </c>
      <c r="U34" s="343">
        <v>19.049918999999999</v>
      </c>
      <c r="V34" s="343">
        <v>16.459589000000001</v>
      </c>
      <c r="W34" s="343">
        <v>16.218233000000001</v>
      </c>
      <c r="X34" s="343">
        <v>16.263347</v>
      </c>
      <c r="Y34" s="343">
        <v>16.969798999999998</v>
      </c>
      <c r="Z34" s="343">
        <v>16.520990000000001</v>
      </c>
      <c r="AA34" s="343">
        <v>17.716260999999999</v>
      </c>
      <c r="AB34" s="343">
        <v>17.878634999999999</v>
      </c>
      <c r="AC34" s="343">
        <v>17.474688</v>
      </c>
      <c r="AD34" s="343">
        <v>17.418696000000001</v>
      </c>
      <c r="AE34" s="343">
        <v>17.331206999999999</v>
      </c>
      <c r="AF34" s="343">
        <v>17.535737000000001</v>
      </c>
      <c r="AG34" s="343">
        <v>17.393391999999999</v>
      </c>
      <c r="AH34" s="343">
        <v>16.776799</v>
      </c>
      <c r="AI34" s="343">
        <v>16.837015000000001</v>
      </c>
      <c r="AJ34" s="343">
        <v>16.796182999999999</v>
      </c>
      <c r="AK34" s="343">
        <v>16.887785000000001</v>
      </c>
      <c r="AL34" s="343">
        <v>17.627676000000001</v>
      </c>
      <c r="AM34" s="343">
        <v>17.608985000000001</v>
      </c>
      <c r="AN34" s="343">
        <v>17.564159</v>
      </c>
      <c r="AO34" s="343">
        <v>17.430726</v>
      </c>
      <c r="AP34" s="343">
        <v>17.099232000000001</v>
      </c>
      <c r="AQ34" s="343">
        <v>17.002988999999999</v>
      </c>
      <c r="AR34" s="343">
        <v>17.300176</v>
      </c>
      <c r="AS34" s="343">
        <v>17.040289999999999</v>
      </c>
      <c r="AT34" s="343">
        <v>16.520012999999999</v>
      </c>
      <c r="AU34" s="343">
        <v>16.812543000000002</v>
      </c>
      <c r="AV34" s="343">
        <v>16.489998</v>
      </c>
      <c r="AW34" s="343">
        <v>16.633319</v>
      </c>
      <c r="AX34" s="343">
        <v>17.044466</v>
      </c>
      <c r="AY34" s="854">
        <v>16.040289000000001</v>
      </c>
      <c r="AZ34" s="854">
        <v>16.236915</v>
      </c>
      <c r="BA34" s="854">
        <v>16.171246</v>
      </c>
      <c r="BB34" s="854">
        <v>16.473738000000001</v>
      </c>
      <c r="BC34" s="854">
        <v>16.587126000000001</v>
      </c>
      <c r="BD34" s="854">
        <v>15.948363000000001</v>
      </c>
      <c r="BE34" s="854">
        <v>15.729353</v>
      </c>
      <c r="BF34" s="854">
        <v>15.921177999999999</v>
      </c>
      <c r="BG34" s="854">
        <v>15.904415999999999</v>
      </c>
      <c r="BH34" s="854">
        <v>15.99616</v>
      </c>
      <c r="BI34" s="854">
        <v>16.17521</v>
      </c>
      <c r="BJ34" s="354">
        <v>16.19942</v>
      </c>
      <c r="BK34" s="354">
        <v>16.27807</v>
      </c>
      <c r="BL34" s="354">
        <v>16.23827</v>
      </c>
      <c r="BM34" s="354">
        <v>16.15625</v>
      </c>
      <c r="BN34" s="354">
        <v>16.039110000000001</v>
      </c>
      <c r="BO34" s="354">
        <v>15.98733</v>
      </c>
      <c r="BP34" s="354">
        <v>16.078389999999999</v>
      </c>
      <c r="BQ34" s="354">
        <v>16.038450000000001</v>
      </c>
      <c r="BR34" s="354">
        <v>16.033919999999998</v>
      </c>
      <c r="BS34" s="354">
        <v>16.050930000000001</v>
      </c>
      <c r="BT34" s="354">
        <v>16.133710000000001</v>
      </c>
      <c r="BU34" s="354">
        <v>16.312059999999999</v>
      </c>
      <c r="BV34" s="354">
        <v>16.35425</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895"/>
      <c r="AZ35" s="895"/>
      <c r="BA35" s="895"/>
      <c r="BB35" s="895"/>
      <c r="BC35" s="895"/>
      <c r="BD35" s="895"/>
      <c r="BE35" s="895"/>
      <c r="BF35" s="895"/>
      <c r="BG35" s="895"/>
      <c r="BH35" s="895"/>
      <c r="BI35" s="895"/>
      <c r="BJ35" s="444"/>
      <c r="BK35" s="444"/>
      <c r="BL35" s="444"/>
      <c r="BM35" s="444"/>
      <c r="BN35" s="444"/>
      <c r="BO35" s="444"/>
      <c r="BP35" s="444"/>
      <c r="BQ35" s="444"/>
      <c r="BR35" s="444"/>
      <c r="BS35" s="444"/>
      <c r="BT35" s="444"/>
      <c r="BU35" s="444"/>
      <c r="BV35" s="444"/>
    </row>
    <row r="36" spans="1:74" ht="11.1"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895"/>
      <c r="AZ36" s="895"/>
      <c r="BA36" s="895"/>
      <c r="BB36" s="895"/>
      <c r="BC36" s="895"/>
      <c r="BD36" s="895"/>
      <c r="BE36" s="895"/>
      <c r="BF36" s="895"/>
      <c r="BG36" s="895"/>
      <c r="BH36" s="895"/>
      <c r="BI36" s="895"/>
      <c r="BJ36" s="444"/>
      <c r="BK36" s="444"/>
      <c r="BL36" s="444"/>
      <c r="BM36" s="444"/>
      <c r="BN36" s="444"/>
      <c r="BO36" s="444"/>
      <c r="BP36" s="444"/>
      <c r="BQ36" s="444"/>
      <c r="BR36" s="444"/>
      <c r="BS36" s="444"/>
      <c r="BT36" s="444"/>
      <c r="BU36" s="444"/>
      <c r="BV36" s="444"/>
    </row>
    <row r="37" spans="1:74" ht="11.1" customHeight="1" x14ac:dyDescent="0.2">
      <c r="A37" s="51"/>
      <c r="B37" s="382" t="s">
        <v>1387</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895"/>
      <c r="AZ37" s="895"/>
      <c r="BA37" s="895"/>
      <c r="BB37" s="895"/>
      <c r="BC37" s="895"/>
      <c r="BD37" s="895"/>
      <c r="BE37" s="895"/>
      <c r="BF37" s="895"/>
      <c r="BG37" s="895"/>
      <c r="BH37" s="895"/>
      <c r="BI37" s="895"/>
      <c r="BJ37" s="444"/>
      <c r="BK37" s="444"/>
      <c r="BL37" s="444"/>
      <c r="BM37" s="444"/>
      <c r="BN37" s="444"/>
      <c r="BO37" s="444"/>
      <c r="BP37" s="444"/>
      <c r="BQ37" s="444"/>
      <c r="BR37" s="444"/>
      <c r="BS37" s="444"/>
      <c r="BT37" s="444"/>
      <c r="BU37" s="444"/>
      <c r="BV37" s="444"/>
    </row>
    <row r="38" spans="1:74" ht="11.1" customHeight="1" x14ac:dyDescent="0.2">
      <c r="A38" s="29" t="s">
        <v>255</v>
      </c>
      <c r="B38" s="446" t="s">
        <v>474</v>
      </c>
      <c r="C38" s="429">
        <v>1.9002439028</v>
      </c>
      <c r="D38" s="429">
        <v>1.9264737038999999</v>
      </c>
      <c r="E38" s="429">
        <v>1.8933881796000001</v>
      </c>
      <c r="F38" s="429">
        <v>1.8952856568000001</v>
      </c>
      <c r="G38" s="429">
        <v>1.8931579256</v>
      </c>
      <c r="H38" s="429">
        <v>1.9520854196999999</v>
      </c>
      <c r="I38" s="429">
        <v>2.0075843822000001</v>
      </c>
      <c r="J38" s="429">
        <v>2.0562939591</v>
      </c>
      <c r="K38" s="429">
        <v>2.0089532846</v>
      </c>
      <c r="L38" s="429">
        <v>2.0282229179</v>
      </c>
      <c r="M38" s="429">
        <v>2.0357982250000002</v>
      </c>
      <c r="N38" s="429">
        <v>2.0715358930000001</v>
      </c>
      <c r="O38" s="429">
        <v>2.1999997519000001</v>
      </c>
      <c r="P38" s="429">
        <v>2.1699923609999998</v>
      </c>
      <c r="Q38" s="429">
        <v>2.1519612245999999</v>
      </c>
      <c r="R38" s="429">
        <v>2.1814958866</v>
      </c>
      <c r="S38" s="429">
        <v>2.2321288404000001</v>
      </c>
      <c r="T38" s="429">
        <v>2.3155552371999999</v>
      </c>
      <c r="U38" s="429">
        <v>2.4693298204</v>
      </c>
      <c r="V38" s="429">
        <v>2.5065243406</v>
      </c>
      <c r="W38" s="429">
        <v>2.5078223408000002</v>
      </c>
      <c r="X38" s="429">
        <v>2.4609091750999998</v>
      </c>
      <c r="Y38" s="429">
        <v>2.4777312747</v>
      </c>
      <c r="Z38" s="429">
        <v>2.6450427794000002</v>
      </c>
      <c r="AA38" s="429">
        <v>2.5903686218000002</v>
      </c>
      <c r="AB38" s="429">
        <v>2.5892527438999999</v>
      </c>
      <c r="AC38" s="429">
        <v>2.4979914435000001</v>
      </c>
      <c r="AD38" s="429">
        <v>2.4713572313999999</v>
      </c>
      <c r="AE38" s="429">
        <v>2.5092990619000002</v>
      </c>
      <c r="AF38" s="429">
        <v>2.4623011391</v>
      </c>
      <c r="AG38" s="429">
        <v>2.4738063500999998</v>
      </c>
      <c r="AH38" s="429">
        <v>2.4908998937</v>
      </c>
      <c r="AI38" s="429">
        <v>2.5303277523999999</v>
      </c>
      <c r="AJ38" s="429">
        <v>2.5308087511999999</v>
      </c>
      <c r="AK38" s="429">
        <v>2.5057355774999999</v>
      </c>
      <c r="AL38" s="429">
        <v>2.4743834294</v>
      </c>
      <c r="AM38" s="429">
        <v>2.4806339994000002</v>
      </c>
      <c r="AN38" s="429">
        <v>2.4818840379</v>
      </c>
      <c r="AO38" s="429">
        <v>2.4990102975999999</v>
      </c>
      <c r="AP38" s="429">
        <v>2.5358311646999998</v>
      </c>
      <c r="AQ38" s="429">
        <v>2.5624787641000002</v>
      </c>
      <c r="AR38" s="429">
        <v>2.5077763424000001</v>
      </c>
      <c r="AS38" s="429">
        <v>2.4719804123000002</v>
      </c>
      <c r="AT38" s="429">
        <v>2.4424824922999999</v>
      </c>
      <c r="AU38" s="429">
        <v>2.4158504054000001</v>
      </c>
      <c r="AV38" s="429">
        <v>2.4734106157000002</v>
      </c>
      <c r="AW38" s="429">
        <v>2.4189353316000002</v>
      </c>
      <c r="AX38" s="429">
        <v>2.4001598331</v>
      </c>
      <c r="AY38" s="852">
        <v>2.4072413742999998</v>
      </c>
      <c r="AZ38" s="852">
        <v>2.4220836954</v>
      </c>
      <c r="BA38" s="852">
        <v>2.4481212279000002</v>
      </c>
      <c r="BB38" s="852">
        <v>2.4748776673999999</v>
      </c>
      <c r="BC38" s="852">
        <v>2.4975022703</v>
      </c>
      <c r="BD38" s="852">
        <v>2.4556935038000001</v>
      </c>
      <c r="BE38" s="852">
        <v>2.4038538293</v>
      </c>
      <c r="BF38" s="852">
        <v>2.4052350316000002</v>
      </c>
      <c r="BG38" s="852">
        <v>2.4046953440999999</v>
      </c>
      <c r="BH38" s="852">
        <v>2.386063</v>
      </c>
      <c r="BI38" s="852">
        <v>2.385618</v>
      </c>
      <c r="BJ38" s="352">
        <v>2.4043190000000001</v>
      </c>
      <c r="BK38" s="352">
        <v>2.4138670000000002</v>
      </c>
      <c r="BL38" s="352">
        <v>2.406177</v>
      </c>
      <c r="BM38" s="352">
        <v>2.404264</v>
      </c>
      <c r="BN38" s="352">
        <v>2.407702</v>
      </c>
      <c r="BO38" s="352">
        <v>2.4094739999999999</v>
      </c>
      <c r="BP38" s="352">
        <v>2.396671</v>
      </c>
      <c r="BQ38" s="352">
        <v>2.4005369999999999</v>
      </c>
      <c r="BR38" s="352">
        <v>2.4054739999999999</v>
      </c>
      <c r="BS38" s="352">
        <v>2.3982079999999999</v>
      </c>
      <c r="BT38" s="352">
        <v>2.3772289999999998</v>
      </c>
      <c r="BU38" s="352">
        <v>2.3786170000000002</v>
      </c>
      <c r="BV38" s="352">
        <v>2.395775</v>
      </c>
    </row>
    <row r="39" spans="1:74" ht="11.1" customHeight="1" x14ac:dyDescent="0.2">
      <c r="A39" s="51" t="s">
        <v>257</v>
      </c>
      <c r="B39" s="446" t="s">
        <v>1029</v>
      </c>
      <c r="C39" s="429">
        <v>3.1977611457999999</v>
      </c>
      <c r="D39" s="429">
        <v>17.116937833000001</v>
      </c>
      <c r="E39" s="429">
        <v>3.2898487968999999</v>
      </c>
      <c r="F39" s="429">
        <v>3.0609751839000001</v>
      </c>
      <c r="G39" s="429">
        <v>3.2649187951999998</v>
      </c>
      <c r="H39" s="429">
        <v>3.5273612002000001</v>
      </c>
      <c r="I39" s="429">
        <v>4.0759460535000001</v>
      </c>
      <c r="J39" s="429">
        <v>4.4214561622000002</v>
      </c>
      <c r="K39" s="429">
        <v>5.0391088985000003</v>
      </c>
      <c r="L39" s="429">
        <v>5.6943245552999997</v>
      </c>
      <c r="M39" s="429">
        <v>5.7666940913999998</v>
      </c>
      <c r="N39" s="429">
        <v>5.6411029529999999</v>
      </c>
      <c r="O39" s="429">
        <v>6.5615685707000004</v>
      </c>
      <c r="P39" s="429">
        <v>5.9972804982000003</v>
      </c>
      <c r="Q39" s="429">
        <v>5.0999950249000001</v>
      </c>
      <c r="R39" s="429">
        <v>6.2112152114999999</v>
      </c>
      <c r="S39" s="429">
        <v>7.5658022316000002</v>
      </c>
      <c r="T39" s="429">
        <v>8.0109598412</v>
      </c>
      <c r="U39" s="429">
        <v>7.5251204563999998</v>
      </c>
      <c r="V39" s="429">
        <v>9.0036781665000003</v>
      </c>
      <c r="W39" s="429">
        <v>8.1459769853000008</v>
      </c>
      <c r="X39" s="429">
        <v>5.8016812475000004</v>
      </c>
      <c r="Y39" s="429">
        <v>5.7086230943</v>
      </c>
      <c r="Z39" s="429">
        <v>8.9206060783000005</v>
      </c>
      <c r="AA39" s="429">
        <v>7.0480798877000002</v>
      </c>
      <c r="AB39" s="429">
        <v>4.3766906663</v>
      </c>
      <c r="AC39" s="429">
        <v>3.3688401705</v>
      </c>
      <c r="AD39" s="429">
        <v>2.6996565491000002</v>
      </c>
      <c r="AE39" s="429">
        <v>2.5466016362000001</v>
      </c>
      <c r="AF39" s="429">
        <v>2.5965598186999999</v>
      </c>
      <c r="AG39" s="429">
        <v>2.9999010815</v>
      </c>
      <c r="AH39" s="429">
        <v>2.9442115459</v>
      </c>
      <c r="AI39" s="429">
        <v>2.8748364672000002</v>
      </c>
      <c r="AJ39" s="429">
        <v>2.9244336025000002</v>
      </c>
      <c r="AK39" s="429">
        <v>3.3889108793</v>
      </c>
      <c r="AL39" s="429">
        <v>3.2818352851000001</v>
      </c>
      <c r="AM39" s="429">
        <v>4.8608804644000001</v>
      </c>
      <c r="AN39" s="429">
        <v>2.9022368507</v>
      </c>
      <c r="AO39" s="429">
        <v>2.1884128342000002</v>
      </c>
      <c r="AP39" s="429">
        <v>2.047106334</v>
      </c>
      <c r="AQ39" s="429">
        <v>2.2880624256000002</v>
      </c>
      <c r="AR39" s="429">
        <v>2.6821510191</v>
      </c>
      <c r="AS39" s="429">
        <v>2.5068160717999999</v>
      </c>
      <c r="AT39" s="429">
        <v>2.2496043330000002</v>
      </c>
      <c r="AU39" s="429">
        <v>2.3651181378000001</v>
      </c>
      <c r="AV39" s="429">
        <v>2.6065868264000001</v>
      </c>
      <c r="AW39" s="429">
        <v>2.633446819</v>
      </c>
      <c r="AX39" s="429">
        <v>3.8545030258000001</v>
      </c>
      <c r="AY39" s="852">
        <v>5.8749297160999996</v>
      </c>
      <c r="AZ39" s="852">
        <v>4.8101639582000004</v>
      </c>
      <c r="BA39" s="852">
        <v>4.1727882928</v>
      </c>
      <c r="BB39" s="852">
        <v>3.5804779177000001</v>
      </c>
      <c r="BC39" s="852">
        <v>3.2827539855999999</v>
      </c>
      <c r="BD39" s="852">
        <v>3.3354485309999999</v>
      </c>
      <c r="BE39" s="852">
        <v>3.5237541351999999</v>
      </c>
      <c r="BF39" s="852">
        <v>3.1675180248000001</v>
      </c>
      <c r="BG39" s="852">
        <v>3.0407843590999999</v>
      </c>
      <c r="BH39" s="852">
        <v>3.3160150000000002</v>
      </c>
      <c r="BI39" s="852">
        <v>4.1955739999999997</v>
      </c>
      <c r="BJ39" s="352">
        <v>5.0637850000000002</v>
      </c>
      <c r="BK39" s="352">
        <v>5.4150239999999998</v>
      </c>
      <c r="BL39" s="352">
        <v>4.9629110000000001</v>
      </c>
      <c r="BM39" s="352">
        <v>4.0960760000000001</v>
      </c>
      <c r="BN39" s="352">
        <v>3.5069819999999998</v>
      </c>
      <c r="BO39" s="352">
        <v>3.4561299999999999</v>
      </c>
      <c r="BP39" s="352">
        <v>3.3964880000000002</v>
      </c>
      <c r="BQ39" s="352">
        <v>3.6880600000000001</v>
      </c>
      <c r="BR39" s="352">
        <v>4.0048550000000001</v>
      </c>
      <c r="BS39" s="352">
        <v>4.0508899999999999</v>
      </c>
      <c r="BT39" s="352">
        <v>4.3745310000000002</v>
      </c>
      <c r="BU39" s="352">
        <v>4.6469490000000002</v>
      </c>
      <c r="BV39" s="352">
        <v>5.104724</v>
      </c>
    </row>
    <row r="40" spans="1:74" ht="11.1" customHeight="1" x14ac:dyDescent="0.2">
      <c r="A40" s="29" t="s">
        <v>256</v>
      </c>
      <c r="B40" s="446" t="s">
        <v>1115</v>
      </c>
      <c r="C40" s="429">
        <v>10.33</v>
      </c>
      <c r="D40" s="429">
        <v>11.38</v>
      </c>
      <c r="E40" s="429">
        <v>12.41</v>
      </c>
      <c r="F40" s="429">
        <v>12.81</v>
      </c>
      <c r="G40" s="429">
        <v>12.82</v>
      </c>
      <c r="H40" s="429">
        <v>13.56</v>
      </c>
      <c r="I40" s="429">
        <v>14.34</v>
      </c>
      <c r="J40" s="429">
        <v>14.47</v>
      </c>
      <c r="K40" s="429">
        <v>13.8</v>
      </c>
      <c r="L40" s="429">
        <v>15.05</v>
      </c>
      <c r="M40" s="429">
        <v>17.02</v>
      </c>
      <c r="N40" s="429">
        <v>16.350000000000001</v>
      </c>
      <c r="O40" s="429">
        <v>15.49</v>
      </c>
      <c r="P40" s="429">
        <v>16.489999999999998</v>
      </c>
      <c r="Q40" s="429">
        <v>20.329999999999998</v>
      </c>
      <c r="R40" s="429">
        <v>25.06</v>
      </c>
      <c r="S40" s="429">
        <v>26.15</v>
      </c>
      <c r="T40" s="429">
        <v>26.3</v>
      </c>
      <c r="U40" s="429">
        <v>30.36</v>
      </c>
      <c r="V40" s="429">
        <v>25.72</v>
      </c>
      <c r="W40" s="429">
        <v>23.76</v>
      </c>
      <c r="X40" s="429">
        <v>21.76</v>
      </c>
      <c r="Y40" s="429">
        <v>23.74</v>
      </c>
      <c r="Z40" s="429">
        <v>19.86</v>
      </c>
      <c r="AA40" s="429">
        <v>19.440000000000001</v>
      </c>
      <c r="AB40" s="429">
        <v>18.559999999999999</v>
      </c>
      <c r="AC40" s="429">
        <v>19.920000000000002</v>
      </c>
      <c r="AD40" s="429">
        <v>18.77</v>
      </c>
      <c r="AE40" s="429">
        <v>18.11</v>
      </c>
      <c r="AF40" s="429">
        <v>16.82</v>
      </c>
      <c r="AG40" s="429">
        <v>16.739999999999998</v>
      </c>
      <c r="AH40" s="429">
        <v>19.03</v>
      </c>
      <c r="AI40" s="429">
        <v>22.2</v>
      </c>
      <c r="AJ40" s="429">
        <v>21.47</v>
      </c>
      <c r="AK40" s="429">
        <v>20.75</v>
      </c>
      <c r="AL40" s="429">
        <v>20.25</v>
      </c>
      <c r="AM40" s="429">
        <v>18.218263718999999</v>
      </c>
      <c r="AN40" s="429">
        <v>18.941971045999999</v>
      </c>
      <c r="AO40" s="429">
        <v>19.671515189000001</v>
      </c>
      <c r="AP40" s="429">
        <v>19.237427027999999</v>
      </c>
      <c r="AQ40" s="429">
        <v>18.813214136999999</v>
      </c>
      <c r="AR40" s="429">
        <v>17.680233516000001</v>
      </c>
      <c r="AS40" s="429">
        <v>18.148146246</v>
      </c>
      <c r="AT40" s="429">
        <v>18.232389415</v>
      </c>
      <c r="AU40" s="429">
        <v>17.078352337999998</v>
      </c>
      <c r="AV40" s="429">
        <v>15.764091377</v>
      </c>
      <c r="AW40" s="429">
        <v>16.247373584000002</v>
      </c>
      <c r="AX40" s="429">
        <v>16.433682359999999</v>
      </c>
      <c r="AY40" s="852">
        <v>16.074723416000001</v>
      </c>
      <c r="AZ40" s="852">
        <v>17.055265650999999</v>
      </c>
      <c r="BA40" s="852">
        <v>15.828156535</v>
      </c>
      <c r="BB40" s="852">
        <v>15.599350869</v>
      </c>
      <c r="BC40" s="852">
        <v>15.049172500999999</v>
      </c>
      <c r="BD40" s="852">
        <v>15.042163757999999</v>
      </c>
      <c r="BE40" s="852">
        <v>16.156024827</v>
      </c>
      <c r="BF40" s="852">
        <v>16.116238768999999</v>
      </c>
      <c r="BG40" s="852">
        <v>15.342386336000001</v>
      </c>
      <c r="BH40" s="852">
        <v>13.87973</v>
      </c>
      <c r="BI40" s="852">
        <v>13.263400000000001</v>
      </c>
      <c r="BJ40" s="352">
        <v>13.199920000000001</v>
      </c>
      <c r="BK40" s="352">
        <v>12.907780000000001</v>
      </c>
      <c r="BL40" s="352">
        <v>12.025259999999999</v>
      </c>
      <c r="BM40" s="352">
        <v>11.94186</v>
      </c>
      <c r="BN40" s="352">
        <v>12.191459999999999</v>
      </c>
      <c r="BO40" s="352">
        <v>11.497159999999999</v>
      </c>
      <c r="BP40" s="352">
        <v>11.826180000000001</v>
      </c>
      <c r="BQ40" s="352">
        <v>11.521129999999999</v>
      </c>
      <c r="BR40" s="352">
        <v>11.23934</v>
      </c>
      <c r="BS40" s="352">
        <v>11.168609999999999</v>
      </c>
      <c r="BT40" s="352">
        <v>11.192740000000001</v>
      </c>
      <c r="BU40" s="352">
        <v>11.24732</v>
      </c>
      <c r="BV40" s="352">
        <v>11.69271</v>
      </c>
    </row>
    <row r="41" spans="1:74" ht="11.1" customHeight="1" x14ac:dyDescent="0.2">
      <c r="A41" s="29" t="s">
        <v>7</v>
      </c>
      <c r="B41" s="446" t="s">
        <v>1114</v>
      </c>
      <c r="C41" s="429">
        <v>12.39</v>
      </c>
      <c r="D41" s="429">
        <v>13.05</v>
      </c>
      <c r="E41" s="429">
        <v>14.72</v>
      </c>
      <c r="F41" s="429">
        <v>15.14</v>
      </c>
      <c r="G41" s="429">
        <v>15.55</v>
      </c>
      <c r="H41" s="429">
        <v>16.260000000000002</v>
      </c>
      <c r="I41" s="429">
        <v>16.05</v>
      </c>
      <c r="J41" s="429">
        <v>16.04</v>
      </c>
      <c r="K41" s="429">
        <v>16.78</v>
      </c>
      <c r="L41" s="429">
        <v>18.100000000000001</v>
      </c>
      <c r="M41" s="429">
        <v>18.46</v>
      </c>
      <c r="N41" s="429">
        <v>17.87</v>
      </c>
      <c r="O41" s="429">
        <v>20.100000000000001</v>
      </c>
      <c r="P41" s="429">
        <v>20.79</v>
      </c>
      <c r="Q41" s="429">
        <v>25.68</v>
      </c>
      <c r="R41" s="429">
        <v>28.32</v>
      </c>
      <c r="S41" s="429">
        <v>30.12</v>
      </c>
      <c r="T41" s="429">
        <v>33.020000000000003</v>
      </c>
      <c r="U41" s="429">
        <v>27.38</v>
      </c>
      <c r="V41" s="429">
        <v>26.9</v>
      </c>
      <c r="W41" s="429">
        <v>25.57</v>
      </c>
      <c r="X41" s="429">
        <v>27.81</v>
      </c>
      <c r="Y41" s="429">
        <v>29.28</v>
      </c>
      <c r="Z41" s="429">
        <v>23.17</v>
      </c>
      <c r="AA41" s="429">
        <v>24.09</v>
      </c>
      <c r="AB41" s="429">
        <v>23.1</v>
      </c>
      <c r="AC41" s="429">
        <v>21.42</v>
      </c>
      <c r="AD41" s="429">
        <v>20.9</v>
      </c>
      <c r="AE41" s="429">
        <v>19.87</v>
      </c>
      <c r="AF41" s="429">
        <v>19.21</v>
      </c>
      <c r="AG41" s="429">
        <v>19.84</v>
      </c>
      <c r="AH41" s="429">
        <v>23</v>
      </c>
      <c r="AI41" s="429">
        <v>24.18</v>
      </c>
      <c r="AJ41" s="429">
        <v>24.23</v>
      </c>
      <c r="AK41" s="429">
        <v>21.75</v>
      </c>
      <c r="AL41" s="429">
        <v>20.74</v>
      </c>
      <c r="AM41" s="429">
        <v>19.636951293999999</v>
      </c>
      <c r="AN41" s="429">
        <v>20.836374512999999</v>
      </c>
      <c r="AO41" s="429">
        <v>20.599057339000002</v>
      </c>
      <c r="AP41" s="429">
        <v>20.840158109000001</v>
      </c>
      <c r="AQ41" s="429">
        <v>19.436679095999999</v>
      </c>
      <c r="AR41" s="429">
        <v>18.624174078999999</v>
      </c>
      <c r="AS41" s="429">
        <v>19.565836238999999</v>
      </c>
      <c r="AT41" s="429">
        <v>18.368768265</v>
      </c>
      <c r="AU41" s="429">
        <v>17.788851666999999</v>
      </c>
      <c r="AV41" s="429">
        <v>17.323582997999999</v>
      </c>
      <c r="AW41" s="429">
        <v>18.845067312000001</v>
      </c>
      <c r="AX41" s="429">
        <v>17.669541464000002</v>
      </c>
      <c r="AY41" s="852">
        <v>18.902582473999999</v>
      </c>
      <c r="AZ41" s="852">
        <v>18.419278683000002</v>
      </c>
      <c r="BA41" s="852">
        <v>17.417157323000001</v>
      </c>
      <c r="BB41" s="852">
        <v>17.897192214</v>
      </c>
      <c r="BC41" s="852">
        <v>16.754707838000002</v>
      </c>
      <c r="BD41" s="852">
        <v>17.639919224</v>
      </c>
      <c r="BE41" s="852">
        <v>18.391123776000001</v>
      </c>
      <c r="BF41" s="852">
        <v>17.814226961999999</v>
      </c>
      <c r="BG41" s="852">
        <v>18.133089368</v>
      </c>
      <c r="BH41" s="852">
        <v>17.845079999999999</v>
      </c>
      <c r="BI41" s="852">
        <v>19.131830000000001</v>
      </c>
      <c r="BJ41" s="352">
        <v>17.899419999999999</v>
      </c>
      <c r="BK41" s="352">
        <v>17.561160000000001</v>
      </c>
      <c r="BL41" s="352">
        <v>16.944030000000001</v>
      </c>
      <c r="BM41" s="352">
        <v>16.801130000000001</v>
      </c>
      <c r="BN41" s="352">
        <v>16.163879999999999</v>
      </c>
      <c r="BO41" s="352">
        <v>15.712719999999999</v>
      </c>
      <c r="BP41" s="352">
        <v>15.90362</v>
      </c>
      <c r="BQ41" s="352">
        <v>16.454599999999999</v>
      </c>
      <c r="BR41" s="352">
        <v>16.536090000000002</v>
      </c>
      <c r="BS41" s="352">
        <v>16.800930000000001</v>
      </c>
      <c r="BT41" s="352">
        <v>16.872499999999999</v>
      </c>
      <c r="BU41" s="352">
        <v>17.308389999999999</v>
      </c>
      <c r="BV41" s="352">
        <v>16.887989999999999</v>
      </c>
    </row>
    <row r="42" spans="1:74" ht="11.1" customHeight="1" x14ac:dyDescent="0.2">
      <c r="A42" s="29"/>
      <c r="B42" s="382" t="s">
        <v>1388</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852"/>
      <c r="AZ42" s="852"/>
      <c r="BA42" s="852"/>
      <c r="BB42" s="852"/>
      <c r="BC42" s="852"/>
      <c r="BD42" s="852"/>
      <c r="BE42" s="852"/>
      <c r="BF42" s="852"/>
      <c r="BG42" s="852"/>
      <c r="BH42" s="852"/>
      <c r="BI42" s="852"/>
      <c r="BJ42" s="352"/>
      <c r="BK42" s="352"/>
      <c r="BL42" s="352"/>
      <c r="BM42" s="352"/>
      <c r="BN42" s="352"/>
      <c r="BO42" s="352"/>
      <c r="BP42" s="352"/>
      <c r="BQ42" s="352"/>
      <c r="BR42" s="352"/>
      <c r="BS42" s="352"/>
      <c r="BT42" s="352"/>
      <c r="BU42" s="352"/>
      <c r="BV42" s="352"/>
    </row>
    <row r="43" spans="1:74" ht="11.1" customHeight="1" x14ac:dyDescent="0.2">
      <c r="A43" s="29" t="s">
        <v>259</v>
      </c>
      <c r="B43" s="446" t="s">
        <v>1043</v>
      </c>
      <c r="C43" s="429">
        <v>12.62</v>
      </c>
      <c r="D43" s="429">
        <v>13.01</v>
      </c>
      <c r="E43" s="429">
        <v>13.24</v>
      </c>
      <c r="F43" s="429">
        <v>13.73</v>
      </c>
      <c r="G43" s="429">
        <v>13.86</v>
      </c>
      <c r="H43" s="429">
        <v>13.83</v>
      </c>
      <c r="I43" s="429">
        <v>13.83</v>
      </c>
      <c r="J43" s="429">
        <v>13.92</v>
      </c>
      <c r="K43" s="429">
        <v>14.14</v>
      </c>
      <c r="L43" s="429">
        <v>14.06</v>
      </c>
      <c r="M43" s="429">
        <v>14.07</v>
      </c>
      <c r="N43" s="429">
        <v>13.72</v>
      </c>
      <c r="O43" s="429">
        <v>13.64</v>
      </c>
      <c r="P43" s="429">
        <v>13.76</v>
      </c>
      <c r="Q43" s="429">
        <v>14.41</v>
      </c>
      <c r="R43" s="429">
        <v>14.57</v>
      </c>
      <c r="S43" s="429">
        <v>14.89</v>
      </c>
      <c r="T43" s="429">
        <v>15.3</v>
      </c>
      <c r="U43" s="429">
        <v>15.31</v>
      </c>
      <c r="V43" s="429">
        <v>15.82</v>
      </c>
      <c r="W43" s="429">
        <v>16.190000000000001</v>
      </c>
      <c r="X43" s="429">
        <v>15.99</v>
      </c>
      <c r="Y43" s="429">
        <v>15.55</v>
      </c>
      <c r="Z43" s="429">
        <v>14.94</v>
      </c>
      <c r="AA43" s="429">
        <v>15.47</v>
      </c>
      <c r="AB43" s="429">
        <v>15.98</v>
      </c>
      <c r="AC43" s="429">
        <v>16.04</v>
      </c>
      <c r="AD43" s="429">
        <v>16.100000000000001</v>
      </c>
      <c r="AE43" s="429">
        <v>16.14</v>
      </c>
      <c r="AF43" s="429">
        <v>16.09</v>
      </c>
      <c r="AG43" s="429">
        <v>15.86</v>
      </c>
      <c r="AH43" s="429">
        <v>15.91</v>
      </c>
      <c r="AI43" s="429">
        <v>16.27</v>
      </c>
      <c r="AJ43" s="429">
        <v>16.48</v>
      </c>
      <c r="AK43" s="429">
        <v>16.190000000000001</v>
      </c>
      <c r="AL43" s="429">
        <v>15.69</v>
      </c>
      <c r="AM43" s="429">
        <v>15.41</v>
      </c>
      <c r="AN43" s="429">
        <v>16.100000000000001</v>
      </c>
      <c r="AO43" s="429">
        <v>16.670000000000002</v>
      </c>
      <c r="AP43" s="429">
        <v>16.86</v>
      </c>
      <c r="AQ43" s="429">
        <v>16.399999999999999</v>
      </c>
      <c r="AR43" s="429">
        <v>16.38</v>
      </c>
      <c r="AS43" s="429">
        <v>16.62</v>
      </c>
      <c r="AT43" s="429">
        <v>16.600000000000001</v>
      </c>
      <c r="AU43" s="429">
        <v>16.82</v>
      </c>
      <c r="AV43" s="429">
        <v>17.09</v>
      </c>
      <c r="AW43" s="429">
        <v>16.850000000000001</v>
      </c>
      <c r="AX43" s="429">
        <v>16.27</v>
      </c>
      <c r="AY43" s="852">
        <v>15.94</v>
      </c>
      <c r="AZ43" s="852">
        <v>16.440000000000001</v>
      </c>
      <c r="BA43" s="852">
        <v>17.100000000000001</v>
      </c>
      <c r="BB43" s="852">
        <v>17.55</v>
      </c>
      <c r="BC43" s="852">
        <v>17.37</v>
      </c>
      <c r="BD43" s="852">
        <v>17.47</v>
      </c>
      <c r="BE43" s="852">
        <v>17.47</v>
      </c>
      <c r="BF43" s="852">
        <v>17.62</v>
      </c>
      <c r="BG43" s="852">
        <v>18.07</v>
      </c>
      <c r="BH43" s="852">
        <v>18.052779999999998</v>
      </c>
      <c r="BI43" s="852">
        <v>17.842590000000001</v>
      </c>
      <c r="BJ43" s="352">
        <v>17.020350000000001</v>
      </c>
      <c r="BK43" s="352">
        <v>16.984100000000002</v>
      </c>
      <c r="BL43" s="352">
        <v>17.404350000000001</v>
      </c>
      <c r="BM43" s="352">
        <v>17.76493</v>
      </c>
      <c r="BN43" s="352">
        <v>18.329689999999999</v>
      </c>
      <c r="BO43" s="352">
        <v>18.064450000000001</v>
      </c>
      <c r="BP43" s="352">
        <v>18.17165</v>
      </c>
      <c r="BQ43" s="352">
        <v>18.154810000000001</v>
      </c>
      <c r="BR43" s="352">
        <v>18.183160000000001</v>
      </c>
      <c r="BS43" s="352">
        <v>18.63889</v>
      </c>
      <c r="BT43" s="352">
        <v>18.59525</v>
      </c>
      <c r="BU43" s="352">
        <v>18.418710000000001</v>
      </c>
      <c r="BV43" s="352">
        <v>17.678450000000002</v>
      </c>
    </row>
    <row r="44" spans="1:74" ht="11.1" customHeight="1" x14ac:dyDescent="0.2">
      <c r="A44" s="29" t="s">
        <v>2</v>
      </c>
      <c r="B44" s="446" t="s">
        <v>993</v>
      </c>
      <c r="C44" s="429">
        <v>10.27</v>
      </c>
      <c r="D44" s="429">
        <v>11.36</v>
      </c>
      <c r="E44" s="429">
        <v>11.08</v>
      </c>
      <c r="F44" s="429">
        <v>10.87</v>
      </c>
      <c r="G44" s="429">
        <v>10.86</v>
      </c>
      <c r="H44" s="429">
        <v>11.33</v>
      </c>
      <c r="I44" s="429">
        <v>11.46</v>
      </c>
      <c r="J44" s="429">
        <v>11.52</v>
      </c>
      <c r="K44" s="429">
        <v>11.65</v>
      </c>
      <c r="L44" s="429">
        <v>11.52</v>
      </c>
      <c r="M44" s="429">
        <v>11.29</v>
      </c>
      <c r="N44" s="429">
        <v>11.15</v>
      </c>
      <c r="O44" s="429">
        <v>11.26</v>
      </c>
      <c r="P44" s="429">
        <v>11.66</v>
      </c>
      <c r="Q44" s="429">
        <v>11.65</v>
      </c>
      <c r="R44" s="429">
        <v>11.82</v>
      </c>
      <c r="S44" s="429">
        <v>12</v>
      </c>
      <c r="T44" s="429">
        <v>12.75</v>
      </c>
      <c r="U44" s="429">
        <v>13.02</v>
      </c>
      <c r="V44" s="429">
        <v>13.41</v>
      </c>
      <c r="W44" s="429">
        <v>13.28</v>
      </c>
      <c r="X44" s="429">
        <v>12.89</v>
      </c>
      <c r="Y44" s="429">
        <v>12.33</v>
      </c>
      <c r="Z44" s="429">
        <v>12.28</v>
      </c>
      <c r="AA44" s="429">
        <v>12.61</v>
      </c>
      <c r="AB44" s="429">
        <v>12.53</v>
      </c>
      <c r="AC44" s="429">
        <v>12.36</v>
      </c>
      <c r="AD44" s="429">
        <v>12.08</v>
      </c>
      <c r="AE44" s="429">
        <v>12.16</v>
      </c>
      <c r="AF44" s="429">
        <v>12.63</v>
      </c>
      <c r="AG44" s="429">
        <v>12.91</v>
      </c>
      <c r="AH44" s="429">
        <v>13.08</v>
      </c>
      <c r="AI44" s="429">
        <v>13.07</v>
      </c>
      <c r="AJ44" s="429">
        <v>12.73</v>
      </c>
      <c r="AK44" s="429">
        <v>12.43</v>
      </c>
      <c r="AL44" s="429">
        <v>12.24</v>
      </c>
      <c r="AM44" s="429">
        <v>12.5</v>
      </c>
      <c r="AN44" s="429">
        <v>12.53</v>
      </c>
      <c r="AO44" s="429">
        <v>12.47</v>
      </c>
      <c r="AP44" s="429">
        <v>12.35</v>
      </c>
      <c r="AQ44" s="429">
        <v>12.32</v>
      </c>
      <c r="AR44" s="429">
        <v>12.89</v>
      </c>
      <c r="AS44" s="429">
        <v>13.37</v>
      </c>
      <c r="AT44" s="429">
        <v>13.16</v>
      </c>
      <c r="AU44" s="429">
        <v>13.23</v>
      </c>
      <c r="AV44" s="429">
        <v>12.89</v>
      </c>
      <c r="AW44" s="429">
        <v>12.35</v>
      </c>
      <c r="AX44" s="429">
        <v>12.64</v>
      </c>
      <c r="AY44" s="852">
        <v>12.9</v>
      </c>
      <c r="AZ44" s="852">
        <v>13.07</v>
      </c>
      <c r="BA44" s="852">
        <v>13.25</v>
      </c>
      <c r="BB44" s="852">
        <v>12.96</v>
      </c>
      <c r="BC44" s="852">
        <v>13.01</v>
      </c>
      <c r="BD44" s="852">
        <v>13.62</v>
      </c>
      <c r="BE44" s="852">
        <v>14.15</v>
      </c>
      <c r="BF44" s="852">
        <v>14.04</v>
      </c>
      <c r="BG44" s="852">
        <v>14.06</v>
      </c>
      <c r="BH44" s="852">
        <v>13.514659999999999</v>
      </c>
      <c r="BI44" s="852">
        <v>12.897970000000001</v>
      </c>
      <c r="BJ44" s="352">
        <v>13.12341</v>
      </c>
      <c r="BK44" s="352">
        <v>13.369350000000001</v>
      </c>
      <c r="BL44" s="352">
        <v>13.39973</v>
      </c>
      <c r="BM44" s="352">
        <v>13.60882</v>
      </c>
      <c r="BN44" s="352">
        <v>13.38152</v>
      </c>
      <c r="BO44" s="352">
        <v>13.38386</v>
      </c>
      <c r="BP44" s="352">
        <v>13.997450000000001</v>
      </c>
      <c r="BQ44" s="352">
        <v>14.520049999999999</v>
      </c>
      <c r="BR44" s="352">
        <v>14.40509</v>
      </c>
      <c r="BS44" s="352">
        <v>14.42183</v>
      </c>
      <c r="BT44" s="352">
        <v>13.792149999999999</v>
      </c>
      <c r="BU44" s="352">
        <v>13.10253</v>
      </c>
      <c r="BV44" s="352">
        <v>13.356210000000001</v>
      </c>
    </row>
    <row r="45" spans="1:74" ht="11.1" customHeight="1" x14ac:dyDescent="0.2">
      <c r="A45" s="29" t="s">
        <v>1</v>
      </c>
      <c r="B45" s="446" t="s">
        <v>992</v>
      </c>
      <c r="C45" s="429">
        <v>6.32</v>
      </c>
      <c r="D45" s="429">
        <v>7.75</v>
      </c>
      <c r="E45" s="429">
        <v>6.98</v>
      </c>
      <c r="F45" s="429">
        <v>6.7</v>
      </c>
      <c r="G45" s="429">
        <v>6.65</v>
      </c>
      <c r="H45" s="429">
        <v>7.22</v>
      </c>
      <c r="I45" s="429">
        <v>7.42</v>
      </c>
      <c r="J45" s="429">
        <v>7.54</v>
      </c>
      <c r="K45" s="429">
        <v>7.61</v>
      </c>
      <c r="L45" s="429">
        <v>7.44</v>
      </c>
      <c r="M45" s="429">
        <v>7.37</v>
      </c>
      <c r="N45" s="429">
        <v>7.06</v>
      </c>
      <c r="O45" s="429">
        <v>7.19</v>
      </c>
      <c r="P45" s="429">
        <v>7.28</v>
      </c>
      <c r="Q45" s="429">
        <v>7.37</v>
      </c>
      <c r="R45" s="429">
        <v>7.7</v>
      </c>
      <c r="S45" s="429">
        <v>8.25</v>
      </c>
      <c r="T45" s="429">
        <v>8.85</v>
      </c>
      <c r="U45" s="429">
        <v>9.31</v>
      </c>
      <c r="V45" s="429">
        <v>9.3800000000000008</v>
      </c>
      <c r="W45" s="429">
        <v>9.06</v>
      </c>
      <c r="X45" s="429">
        <v>8.4499999999999993</v>
      </c>
      <c r="Y45" s="429">
        <v>8.14</v>
      </c>
      <c r="Z45" s="429">
        <v>8.5</v>
      </c>
      <c r="AA45" s="429">
        <v>8.18</v>
      </c>
      <c r="AB45" s="429">
        <v>8.01</v>
      </c>
      <c r="AC45" s="429">
        <v>7.8</v>
      </c>
      <c r="AD45" s="429">
        <v>7.51</v>
      </c>
      <c r="AE45" s="429">
        <v>7.64</v>
      </c>
      <c r="AF45" s="429">
        <v>8.11</v>
      </c>
      <c r="AG45" s="429">
        <v>8.36</v>
      </c>
      <c r="AH45" s="429">
        <v>8.9</v>
      </c>
      <c r="AI45" s="429">
        <v>8.43</v>
      </c>
      <c r="AJ45" s="429">
        <v>8.01</v>
      </c>
      <c r="AK45" s="429">
        <v>7.79</v>
      </c>
      <c r="AL45" s="429">
        <v>7.61</v>
      </c>
      <c r="AM45" s="429">
        <v>8.07</v>
      </c>
      <c r="AN45" s="429">
        <v>7.76</v>
      </c>
      <c r="AO45" s="429">
        <v>7.68</v>
      </c>
      <c r="AP45" s="429">
        <v>7.79</v>
      </c>
      <c r="AQ45" s="429">
        <v>7.87</v>
      </c>
      <c r="AR45" s="429">
        <v>8.41</v>
      </c>
      <c r="AS45" s="429">
        <v>8.73</v>
      </c>
      <c r="AT45" s="429">
        <v>8.67</v>
      </c>
      <c r="AU45" s="429">
        <v>8.4499999999999993</v>
      </c>
      <c r="AV45" s="429">
        <v>8.11</v>
      </c>
      <c r="AW45" s="429">
        <v>7.85</v>
      </c>
      <c r="AX45" s="429">
        <v>7.96</v>
      </c>
      <c r="AY45" s="852">
        <v>8.32</v>
      </c>
      <c r="AZ45" s="852">
        <v>8.2100000000000009</v>
      </c>
      <c r="BA45" s="852">
        <v>8.23</v>
      </c>
      <c r="BB45" s="852">
        <v>8.16</v>
      </c>
      <c r="BC45" s="852">
        <v>8.26</v>
      </c>
      <c r="BD45" s="852">
        <v>8.8699999999999992</v>
      </c>
      <c r="BE45" s="852">
        <v>9.31</v>
      </c>
      <c r="BF45" s="852">
        <v>9.06</v>
      </c>
      <c r="BG45" s="852">
        <v>9.02</v>
      </c>
      <c r="BH45" s="852">
        <v>8.573169</v>
      </c>
      <c r="BI45" s="852">
        <v>8.4205100000000002</v>
      </c>
      <c r="BJ45" s="352">
        <v>8.488721</v>
      </c>
      <c r="BK45" s="352">
        <v>8.6149679999999993</v>
      </c>
      <c r="BL45" s="352">
        <v>8.4422479999999993</v>
      </c>
      <c r="BM45" s="352">
        <v>8.5726580000000006</v>
      </c>
      <c r="BN45" s="352">
        <v>8.4258229999999994</v>
      </c>
      <c r="BO45" s="352">
        <v>8.4334530000000001</v>
      </c>
      <c r="BP45" s="352">
        <v>9.0424720000000001</v>
      </c>
      <c r="BQ45" s="352">
        <v>9.3728099999999994</v>
      </c>
      <c r="BR45" s="352">
        <v>9.3391120000000001</v>
      </c>
      <c r="BS45" s="352">
        <v>9.2470580000000009</v>
      </c>
      <c r="BT45" s="352">
        <v>8.6614760000000004</v>
      </c>
      <c r="BU45" s="352">
        <v>8.4938459999999996</v>
      </c>
      <c r="BV45" s="352">
        <v>8.5826829999999994</v>
      </c>
    </row>
    <row r="46" spans="1:74" ht="11.1" customHeight="1" x14ac:dyDescent="0.2">
      <c r="A46" s="29"/>
      <c r="B46" s="382" t="s">
        <v>1389</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852"/>
      <c r="AZ46" s="852"/>
      <c r="BA46" s="852"/>
      <c r="BB46" s="852"/>
      <c r="BC46" s="852"/>
      <c r="BD46" s="852"/>
      <c r="BE46" s="852"/>
      <c r="BF46" s="852"/>
      <c r="BG46" s="852"/>
      <c r="BH46" s="852"/>
      <c r="BI46" s="852"/>
      <c r="BJ46" s="352"/>
      <c r="BK46" s="352"/>
      <c r="BL46" s="352"/>
      <c r="BM46" s="352"/>
      <c r="BN46" s="352"/>
      <c r="BO46" s="352"/>
      <c r="BP46" s="352"/>
      <c r="BQ46" s="352"/>
      <c r="BR46" s="352"/>
      <c r="BS46" s="352"/>
      <c r="BT46" s="352"/>
      <c r="BU46" s="352"/>
      <c r="BV46" s="352"/>
    </row>
    <row r="47" spans="1:74" ht="11.1" customHeight="1" x14ac:dyDescent="0.2">
      <c r="A47" s="29" t="s">
        <v>587</v>
      </c>
      <c r="B47" s="446" t="s">
        <v>997</v>
      </c>
      <c r="C47" s="429">
        <v>24.018750000000001</v>
      </c>
      <c r="D47" s="429">
        <v>1799.8074375000001</v>
      </c>
      <c r="E47" s="429">
        <v>25.184999999999999</v>
      </c>
      <c r="F47" s="429">
        <v>34.378835227000003</v>
      </c>
      <c r="G47" s="429">
        <v>27.785406250000001</v>
      </c>
      <c r="H47" s="429">
        <v>57.045994317999998</v>
      </c>
      <c r="I47" s="429">
        <v>53.374345237999997</v>
      </c>
      <c r="J47" s="429">
        <v>50.332357954999999</v>
      </c>
      <c r="K47" s="429">
        <v>53.211666667000003</v>
      </c>
      <c r="L47" s="429">
        <v>68.042708332999993</v>
      </c>
      <c r="M47" s="429">
        <v>47.288184524000002</v>
      </c>
      <c r="N47" s="429">
        <v>34.028016303999998</v>
      </c>
      <c r="O47" s="429">
        <v>37.020238095000003</v>
      </c>
      <c r="P47" s="429">
        <v>45.358343750000003</v>
      </c>
      <c r="Q47" s="429">
        <v>45.798532608999999</v>
      </c>
      <c r="R47" s="429">
        <v>61.274136904999999</v>
      </c>
      <c r="S47" s="429">
        <v>89.660505951999994</v>
      </c>
      <c r="T47" s="429">
        <v>98.627159090999996</v>
      </c>
      <c r="U47" s="429">
        <v>181.97046875000001</v>
      </c>
      <c r="V47" s="429">
        <v>128.60089674</v>
      </c>
      <c r="W47" s="429">
        <v>81.564553571000005</v>
      </c>
      <c r="X47" s="429">
        <v>55.301666666999999</v>
      </c>
      <c r="Y47" s="429">
        <v>50.543125000000003</v>
      </c>
      <c r="Z47" s="429">
        <v>53.196369048000001</v>
      </c>
      <c r="AA47" s="429">
        <v>31.211279762</v>
      </c>
      <c r="AB47" s="429">
        <v>25.3151875</v>
      </c>
      <c r="AC47" s="429">
        <v>27.626005435</v>
      </c>
      <c r="AD47" s="429">
        <v>27.627031250000002</v>
      </c>
      <c r="AE47" s="429">
        <v>34.649261363999997</v>
      </c>
      <c r="AF47" s="429">
        <v>109.52284091</v>
      </c>
      <c r="AG47" s="429">
        <v>73.906562500000007</v>
      </c>
      <c r="AH47" s="429">
        <v>377.17500000000001</v>
      </c>
      <c r="AI47" s="429">
        <v>115.35753124999999</v>
      </c>
      <c r="AJ47" s="429">
        <v>42.604119318000002</v>
      </c>
      <c r="AK47" s="429">
        <v>36.419196429000003</v>
      </c>
      <c r="AL47" s="429">
        <v>22.53034375</v>
      </c>
      <c r="AM47" s="429">
        <v>57.936250000000001</v>
      </c>
      <c r="AN47" s="429">
        <v>16.405684524000002</v>
      </c>
      <c r="AO47" s="429">
        <v>23.238630952000001</v>
      </c>
      <c r="AP47" s="429">
        <v>25.823977273000001</v>
      </c>
      <c r="AQ47" s="429">
        <v>58.941960227000003</v>
      </c>
      <c r="AR47" s="429">
        <v>35.060281250000003</v>
      </c>
      <c r="AS47" s="429">
        <v>26.182159090999999</v>
      </c>
      <c r="AT47" s="429">
        <v>47.939232955000001</v>
      </c>
      <c r="AU47" s="429">
        <v>26.499749999999999</v>
      </c>
      <c r="AV47" s="429">
        <v>31.440353260999998</v>
      </c>
      <c r="AW47" s="429">
        <v>26.479375000000001</v>
      </c>
      <c r="AX47" s="429">
        <v>27.689196428999999</v>
      </c>
      <c r="AY47" s="852">
        <v>36.455198864000003</v>
      </c>
      <c r="AZ47" s="852">
        <v>39.538687500000002</v>
      </c>
      <c r="BA47" s="852">
        <v>31.157559524</v>
      </c>
      <c r="BB47" s="852">
        <v>35.502301136</v>
      </c>
      <c r="BC47" s="852">
        <v>42.985714285999997</v>
      </c>
      <c r="BD47" s="852">
        <v>33.499940475999999</v>
      </c>
      <c r="BE47" s="852">
        <v>42.968636363999998</v>
      </c>
      <c r="BF47" s="852">
        <v>46.819642856999998</v>
      </c>
      <c r="BG47" s="852">
        <v>33.225208332999998</v>
      </c>
      <c r="BH47" s="852">
        <v>34.287934782999997</v>
      </c>
      <c r="BI47" s="852">
        <v>35.743124999999999</v>
      </c>
      <c r="BJ47" s="352">
        <v>39.00958</v>
      </c>
      <c r="BK47" s="352">
        <v>42.571950000000001</v>
      </c>
      <c r="BL47" s="352">
        <v>41.747810000000001</v>
      </c>
      <c r="BM47" s="352">
        <v>31.222930000000002</v>
      </c>
      <c r="BN47" s="352">
        <v>30.278749999999999</v>
      </c>
      <c r="BO47" s="352">
        <v>32.378729999999997</v>
      </c>
      <c r="BP47" s="352">
        <v>52.111530000000002</v>
      </c>
      <c r="BQ47" s="352">
        <v>44.848509999999997</v>
      </c>
      <c r="BR47" s="352">
        <v>89.191670000000002</v>
      </c>
      <c r="BS47" s="352">
        <v>48.583959999999998</v>
      </c>
      <c r="BT47" s="352">
        <v>36.26643</v>
      </c>
      <c r="BU47" s="352">
        <v>41.089959999999998</v>
      </c>
      <c r="BV47" s="352">
        <v>43.860120000000002</v>
      </c>
    </row>
    <row r="48" spans="1:74" ht="11.1" customHeight="1" x14ac:dyDescent="0.2">
      <c r="A48" s="29" t="s">
        <v>588</v>
      </c>
      <c r="B48" s="446" t="s">
        <v>998</v>
      </c>
      <c r="C48" s="429">
        <v>33.217081425000003</v>
      </c>
      <c r="D48" s="429">
        <v>71.090110207999999</v>
      </c>
      <c r="E48" s="429">
        <v>29.914477175999998</v>
      </c>
      <c r="F48" s="429">
        <v>28.044656562</v>
      </c>
      <c r="G48" s="429">
        <v>26.591761300000002</v>
      </c>
      <c r="H48" s="429">
        <v>56.061992861</v>
      </c>
      <c r="I48" s="429">
        <v>78.892639183</v>
      </c>
      <c r="J48" s="429">
        <v>65.082290889000006</v>
      </c>
      <c r="K48" s="429">
        <v>72.090007025000006</v>
      </c>
      <c r="L48" s="429">
        <v>57.888162043000001</v>
      </c>
      <c r="M48" s="429">
        <v>60.137516400000003</v>
      </c>
      <c r="N48" s="429">
        <v>63.397979542999998</v>
      </c>
      <c r="O48" s="429">
        <v>52.502912774999999</v>
      </c>
      <c r="P48" s="429">
        <v>42.160836432000004</v>
      </c>
      <c r="Q48" s="429">
        <v>40.941233681</v>
      </c>
      <c r="R48" s="429">
        <v>53.028571587000002</v>
      </c>
      <c r="S48" s="429">
        <v>57.101920649999997</v>
      </c>
      <c r="T48" s="429">
        <v>70.883371827000005</v>
      </c>
      <c r="U48" s="429">
        <v>82.301034999999999</v>
      </c>
      <c r="V48" s="429">
        <v>113.88414014</v>
      </c>
      <c r="W48" s="429">
        <v>133.89192188000001</v>
      </c>
      <c r="X48" s="429">
        <v>65.326257956999996</v>
      </c>
      <c r="Y48" s="429">
        <v>82.952213325000002</v>
      </c>
      <c r="Z48" s="429">
        <v>257.10885553000003</v>
      </c>
      <c r="AA48" s="429">
        <v>144.56550315000001</v>
      </c>
      <c r="AB48" s="429">
        <v>68.92131474</v>
      </c>
      <c r="AC48" s="429">
        <v>64.127105301</v>
      </c>
      <c r="AD48" s="429">
        <v>46.354542950000003</v>
      </c>
      <c r="AE48" s="429">
        <v>18.098112667999999</v>
      </c>
      <c r="AF48" s="429">
        <v>25.537256058000001</v>
      </c>
      <c r="AG48" s="429">
        <v>79.269368025000006</v>
      </c>
      <c r="AH48" s="429">
        <v>87.155469397999994</v>
      </c>
      <c r="AI48" s="429">
        <v>36.350401325</v>
      </c>
      <c r="AJ48" s="429">
        <v>54.557046538000002</v>
      </c>
      <c r="AK48" s="429">
        <v>51.697415024999998</v>
      </c>
      <c r="AL48" s="429">
        <v>45.374193124999998</v>
      </c>
      <c r="AM48" s="429">
        <v>62.807229904000003</v>
      </c>
      <c r="AN48" s="429">
        <v>29.2941401</v>
      </c>
      <c r="AO48" s="429">
        <v>8.1378612260000001</v>
      </c>
      <c r="AP48" s="429">
        <v>-8.0206129808000001E-2</v>
      </c>
      <c r="AQ48" s="429">
        <v>3.3027552644</v>
      </c>
      <c r="AR48" s="429">
        <v>20.680497825</v>
      </c>
      <c r="AS48" s="429">
        <v>51.756776682999998</v>
      </c>
      <c r="AT48" s="429">
        <v>39.827738101999998</v>
      </c>
      <c r="AU48" s="429">
        <v>37.786145832999999</v>
      </c>
      <c r="AV48" s="429">
        <v>35.272231898000001</v>
      </c>
      <c r="AW48" s="429">
        <v>30.885471800000001</v>
      </c>
      <c r="AX48" s="429">
        <v>39.797897775000003</v>
      </c>
      <c r="AY48" s="852">
        <v>36.709777860999999</v>
      </c>
      <c r="AZ48" s="852">
        <v>25.114275521</v>
      </c>
      <c r="BA48" s="852">
        <v>17.563313917999999</v>
      </c>
      <c r="BB48" s="852">
        <v>10.349898462000001</v>
      </c>
      <c r="BC48" s="852">
        <v>17.335739615000001</v>
      </c>
      <c r="BD48" s="852">
        <v>22.873317725</v>
      </c>
      <c r="BE48" s="852">
        <v>33.432900553000003</v>
      </c>
      <c r="BF48" s="852">
        <v>38.713194254999998</v>
      </c>
      <c r="BG48" s="852">
        <v>36.8882908</v>
      </c>
      <c r="BH48" s="852">
        <v>27.178118008999999</v>
      </c>
      <c r="BI48" s="852">
        <v>39.587685495000002</v>
      </c>
      <c r="BJ48" s="352">
        <v>34.615699999999997</v>
      </c>
      <c r="BK48" s="352">
        <v>38.653480000000002</v>
      </c>
      <c r="BL48" s="352">
        <v>32.920319999999997</v>
      </c>
      <c r="BM48" s="352">
        <v>29.494260000000001</v>
      </c>
      <c r="BN48" s="352">
        <v>26.36347</v>
      </c>
      <c r="BO48" s="352">
        <v>27.66498</v>
      </c>
      <c r="BP48" s="352">
        <v>29.784050000000001</v>
      </c>
      <c r="BQ48" s="352">
        <v>35.255519999999997</v>
      </c>
      <c r="BR48" s="352">
        <v>38.381619999999998</v>
      </c>
      <c r="BS48" s="352">
        <v>37.085030000000003</v>
      </c>
      <c r="BT48" s="352">
        <v>35.636319999999998</v>
      </c>
      <c r="BU48" s="352">
        <v>37.953229999999998</v>
      </c>
      <c r="BV48" s="352">
        <v>39.099040000000002</v>
      </c>
    </row>
    <row r="49" spans="1:74" ht="11.1" customHeight="1" x14ac:dyDescent="0.2">
      <c r="A49" s="29" t="s">
        <v>589</v>
      </c>
      <c r="B49" s="446" t="s">
        <v>999</v>
      </c>
      <c r="C49" s="429">
        <v>44.719406249999999</v>
      </c>
      <c r="D49" s="429">
        <v>82.899968749999999</v>
      </c>
      <c r="E49" s="429">
        <v>38.155190216999998</v>
      </c>
      <c r="F49" s="429">
        <v>28.054403408999999</v>
      </c>
      <c r="G49" s="429">
        <v>27.8174375</v>
      </c>
      <c r="H49" s="429">
        <v>45.140852273</v>
      </c>
      <c r="I49" s="429">
        <v>43.933898810000002</v>
      </c>
      <c r="J49" s="429">
        <v>59.844772726999999</v>
      </c>
      <c r="K49" s="429">
        <v>53.940982142999999</v>
      </c>
      <c r="L49" s="429">
        <v>65.724791667000005</v>
      </c>
      <c r="M49" s="429">
        <v>60.772500000000001</v>
      </c>
      <c r="N49" s="429">
        <v>70.740190217000006</v>
      </c>
      <c r="O49" s="429">
        <v>159.59824405000001</v>
      </c>
      <c r="P49" s="429">
        <v>121.0331875</v>
      </c>
      <c r="Q49" s="429">
        <v>68.807554347999996</v>
      </c>
      <c r="R49" s="429">
        <v>67.538928571</v>
      </c>
      <c r="S49" s="429">
        <v>78.202351190000002</v>
      </c>
      <c r="T49" s="429">
        <v>74.099318182000005</v>
      </c>
      <c r="U49" s="429">
        <v>109.34878125</v>
      </c>
      <c r="V49" s="429">
        <v>116.34991848</v>
      </c>
      <c r="W49" s="429">
        <v>71.719553571000006</v>
      </c>
      <c r="X49" s="429">
        <v>58.917619047999999</v>
      </c>
      <c r="Y49" s="429">
        <v>66.569880952000005</v>
      </c>
      <c r="Z49" s="429">
        <v>116.82470238000001</v>
      </c>
      <c r="AA49" s="429">
        <v>55.820833333000003</v>
      </c>
      <c r="AB49" s="429">
        <v>64.519656249999997</v>
      </c>
      <c r="AC49" s="429">
        <v>37.555407609</v>
      </c>
      <c r="AD49" s="429">
        <v>31.68103125</v>
      </c>
      <c r="AE49" s="429">
        <v>28.045767045000002</v>
      </c>
      <c r="AF49" s="429">
        <v>37.936647727</v>
      </c>
      <c r="AG49" s="429">
        <v>54.796999999999997</v>
      </c>
      <c r="AH49" s="429">
        <v>29.175000000000001</v>
      </c>
      <c r="AI49" s="429">
        <v>37.270031250000002</v>
      </c>
      <c r="AJ49" s="429">
        <v>30.244857955000001</v>
      </c>
      <c r="AK49" s="429">
        <v>43.701071429000002</v>
      </c>
      <c r="AL49" s="429">
        <v>45.577468750000001</v>
      </c>
      <c r="AM49" s="429">
        <v>77.437670455000003</v>
      </c>
      <c r="AN49" s="429">
        <v>38.760684523999998</v>
      </c>
      <c r="AO49" s="429">
        <v>26.311726190000002</v>
      </c>
      <c r="AP49" s="429">
        <v>28.124318182</v>
      </c>
      <c r="AQ49" s="429">
        <v>30.207954545</v>
      </c>
      <c r="AR49" s="429">
        <v>45.17</v>
      </c>
      <c r="AS49" s="429">
        <v>60.639744317999998</v>
      </c>
      <c r="AT49" s="429">
        <v>41.292301135999999</v>
      </c>
      <c r="AU49" s="429">
        <v>35.66765625</v>
      </c>
      <c r="AV49" s="429">
        <v>40.456086956999997</v>
      </c>
      <c r="AW49" s="429">
        <v>44.303531249999999</v>
      </c>
      <c r="AX49" s="429">
        <v>90.745148810000003</v>
      </c>
      <c r="AY49" s="852">
        <v>147.42207386000001</v>
      </c>
      <c r="AZ49" s="852">
        <v>131.17384375</v>
      </c>
      <c r="BA49" s="852">
        <v>47.905535714000003</v>
      </c>
      <c r="BB49" s="852">
        <v>42.884886364000003</v>
      </c>
      <c r="BC49" s="852">
        <v>39.24077381</v>
      </c>
      <c r="BD49" s="852">
        <v>55.417559523999998</v>
      </c>
      <c r="BE49" s="852">
        <v>94.141221591000004</v>
      </c>
      <c r="BF49" s="852">
        <v>56.773809524000001</v>
      </c>
      <c r="BG49" s="852">
        <v>37.381547619000003</v>
      </c>
      <c r="BH49" s="852">
        <v>42.701630434999998</v>
      </c>
      <c r="BI49" s="852">
        <v>66.423651316000004</v>
      </c>
      <c r="BJ49" s="352">
        <v>75.210729999999998</v>
      </c>
      <c r="BK49" s="352">
        <v>103.2167</v>
      </c>
      <c r="BL49" s="352">
        <v>91.86497</v>
      </c>
      <c r="BM49" s="352">
        <v>54.549109999999999</v>
      </c>
      <c r="BN49" s="352">
        <v>51.54739</v>
      </c>
      <c r="BO49" s="352">
        <v>41.50414</v>
      </c>
      <c r="BP49" s="352">
        <v>72.516009999999994</v>
      </c>
      <c r="BQ49" s="352">
        <v>78.110699999999994</v>
      </c>
      <c r="BR49" s="352">
        <v>73.622190000000003</v>
      </c>
      <c r="BS49" s="352">
        <v>71.936019999999999</v>
      </c>
      <c r="BT49" s="352">
        <v>64.37397</v>
      </c>
      <c r="BU49" s="352">
        <v>60.953749999999999</v>
      </c>
      <c r="BV49" s="352">
        <v>88.893559999999994</v>
      </c>
    </row>
    <row r="50" spans="1:74" ht="11.1" customHeight="1" x14ac:dyDescent="0.2">
      <c r="A50" s="29" t="s">
        <v>590</v>
      </c>
      <c r="B50" s="446" t="s">
        <v>1000</v>
      </c>
      <c r="C50" s="429">
        <v>36.211437500000002</v>
      </c>
      <c r="D50" s="429">
        <v>67.407843749999998</v>
      </c>
      <c r="E50" s="429">
        <v>30.600923912999999</v>
      </c>
      <c r="F50" s="429">
        <v>26.744034091</v>
      </c>
      <c r="G50" s="429">
        <v>29.335249999999998</v>
      </c>
      <c r="H50" s="429">
        <v>39.475852273000001</v>
      </c>
      <c r="I50" s="429">
        <v>46.411815476000001</v>
      </c>
      <c r="J50" s="429">
        <v>52.350539773000001</v>
      </c>
      <c r="K50" s="429">
        <v>52.482916666999998</v>
      </c>
      <c r="L50" s="429">
        <v>60.011577381000002</v>
      </c>
      <c r="M50" s="429">
        <v>61.935952381</v>
      </c>
      <c r="N50" s="429">
        <v>50.659864130000003</v>
      </c>
      <c r="O50" s="429">
        <v>143.98764881</v>
      </c>
      <c r="P50" s="429">
        <v>93.698125000000005</v>
      </c>
      <c r="Q50" s="429">
        <v>62.611195651999999</v>
      </c>
      <c r="R50" s="429">
        <v>71.077767856999998</v>
      </c>
      <c r="S50" s="429">
        <v>84.392351189999999</v>
      </c>
      <c r="T50" s="429">
        <v>83.691988636000005</v>
      </c>
      <c r="U50" s="429">
        <v>109.76190625</v>
      </c>
      <c r="V50" s="429">
        <v>118.97173913</v>
      </c>
      <c r="W50" s="429">
        <v>85.382202380999999</v>
      </c>
      <c r="X50" s="429">
        <v>61.397172619000003</v>
      </c>
      <c r="Y50" s="429">
        <v>64.492410714000002</v>
      </c>
      <c r="Z50" s="429">
        <v>105.61160714</v>
      </c>
      <c r="AA50" s="429">
        <v>46.809613095000003</v>
      </c>
      <c r="AB50" s="429">
        <v>50.390749999999997</v>
      </c>
      <c r="AC50" s="429">
        <v>36.755652173999998</v>
      </c>
      <c r="AD50" s="429">
        <v>34.021312500000001</v>
      </c>
      <c r="AE50" s="429">
        <v>28.061335227000001</v>
      </c>
      <c r="AF50" s="429">
        <v>32.064772726999998</v>
      </c>
      <c r="AG50" s="429">
        <v>51.214218750000001</v>
      </c>
      <c r="AH50" s="429">
        <v>31.028614130000001</v>
      </c>
      <c r="AI50" s="429">
        <v>36.109781249999997</v>
      </c>
      <c r="AJ50" s="429">
        <v>31.933551135999998</v>
      </c>
      <c r="AK50" s="429">
        <v>39.123065476000001</v>
      </c>
      <c r="AL50" s="429">
        <v>37.979125000000003</v>
      </c>
      <c r="AM50" s="429">
        <v>70.201789773000002</v>
      </c>
      <c r="AN50" s="429">
        <v>31.658541667000001</v>
      </c>
      <c r="AO50" s="429">
        <v>28.572053571000001</v>
      </c>
      <c r="AP50" s="429">
        <v>28.287784090999999</v>
      </c>
      <c r="AQ50" s="429">
        <v>30.684232954999999</v>
      </c>
      <c r="AR50" s="429">
        <v>42.490906250000002</v>
      </c>
      <c r="AS50" s="429">
        <v>51.186846590999998</v>
      </c>
      <c r="AT50" s="429">
        <v>39.458238635999997</v>
      </c>
      <c r="AU50" s="429">
        <v>35.528093749999996</v>
      </c>
      <c r="AV50" s="429">
        <v>37.723858696000001</v>
      </c>
      <c r="AW50" s="429">
        <v>37.497812500000002</v>
      </c>
      <c r="AX50" s="429">
        <v>77.181339285999996</v>
      </c>
      <c r="AY50" s="852">
        <v>141.15593749999999</v>
      </c>
      <c r="AZ50" s="852">
        <v>108.72253125</v>
      </c>
      <c r="BA50" s="852">
        <v>49.370327381000003</v>
      </c>
      <c r="BB50" s="852">
        <v>43.468664773</v>
      </c>
      <c r="BC50" s="852">
        <v>40.989821429000003</v>
      </c>
      <c r="BD50" s="852">
        <v>59.767857143000001</v>
      </c>
      <c r="BE50" s="852">
        <v>89.770823863999993</v>
      </c>
      <c r="BF50" s="852">
        <v>57.942321429000003</v>
      </c>
      <c r="BG50" s="852">
        <v>44.250952380999998</v>
      </c>
      <c r="BH50" s="852">
        <v>51.790923913</v>
      </c>
      <c r="BI50" s="852">
        <v>63.825230263000002</v>
      </c>
      <c r="BJ50" s="352">
        <v>66.184690000000003</v>
      </c>
      <c r="BK50" s="352">
        <v>94.084479999999999</v>
      </c>
      <c r="BL50" s="352">
        <v>85.681809999999999</v>
      </c>
      <c r="BM50" s="352">
        <v>60.146410000000003</v>
      </c>
      <c r="BN50" s="352">
        <v>57.54195</v>
      </c>
      <c r="BO50" s="352">
        <v>52.123860000000001</v>
      </c>
      <c r="BP50" s="352">
        <v>58.845970000000001</v>
      </c>
      <c r="BQ50" s="352">
        <v>66.977630000000005</v>
      </c>
      <c r="BR50" s="352">
        <v>71.643289999999993</v>
      </c>
      <c r="BS50" s="352">
        <v>64.549390000000002</v>
      </c>
      <c r="BT50" s="352">
        <v>60.475409999999997</v>
      </c>
      <c r="BU50" s="352">
        <v>69.859849999999994</v>
      </c>
      <c r="BV50" s="352">
        <v>82.06908</v>
      </c>
    </row>
    <row r="51" spans="1:74" ht="11.1" customHeight="1" x14ac:dyDescent="0.2">
      <c r="A51" s="29" t="s">
        <v>591</v>
      </c>
      <c r="B51" s="446" t="s">
        <v>1001</v>
      </c>
      <c r="C51" s="429">
        <v>28.593237188</v>
      </c>
      <c r="D51" s="429">
        <v>49.918575562999997</v>
      </c>
      <c r="E51" s="429">
        <v>26.751535841999999</v>
      </c>
      <c r="F51" s="429">
        <v>30.871029118999999</v>
      </c>
      <c r="G51" s="429">
        <v>33.684832499999999</v>
      </c>
      <c r="H51" s="429">
        <v>36.574307585</v>
      </c>
      <c r="I51" s="429">
        <v>44.989227292000002</v>
      </c>
      <c r="J51" s="429">
        <v>54.367788834999999</v>
      </c>
      <c r="K51" s="429">
        <v>54.615349850999998</v>
      </c>
      <c r="L51" s="429">
        <v>70.979155356999996</v>
      </c>
      <c r="M51" s="429">
        <v>72.749910744000005</v>
      </c>
      <c r="N51" s="429">
        <v>43.993958206999999</v>
      </c>
      <c r="O51" s="429">
        <v>73.319438422999994</v>
      </c>
      <c r="P51" s="429">
        <v>53.101617406000003</v>
      </c>
      <c r="Q51" s="429">
        <v>48.560714457000003</v>
      </c>
      <c r="R51" s="429">
        <v>75.350930356999996</v>
      </c>
      <c r="S51" s="429">
        <v>93.500499583000007</v>
      </c>
      <c r="T51" s="429">
        <v>110.14373630999999</v>
      </c>
      <c r="U51" s="429">
        <v>115.37026849999999</v>
      </c>
      <c r="V51" s="429">
        <v>120.03855383</v>
      </c>
      <c r="W51" s="429">
        <v>97.575998987999995</v>
      </c>
      <c r="X51" s="429">
        <v>73.648034374999995</v>
      </c>
      <c r="Y51" s="429">
        <v>61.698989613000002</v>
      </c>
      <c r="Z51" s="429">
        <v>79.460300267999997</v>
      </c>
      <c r="AA51" s="429">
        <v>42.697725505999998</v>
      </c>
      <c r="AB51" s="429">
        <v>35.472524968999998</v>
      </c>
      <c r="AC51" s="429">
        <v>31.303521629999999</v>
      </c>
      <c r="AD51" s="429">
        <v>35.541890905999999</v>
      </c>
      <c r="AE51" s="429">
        <v>36.463730312999999</v>
      </c>
      <c r="AF51" s="429">
        <v>34.214656335000001</v>
      </c>
      <c r="AG51" s="429">
        <v>53.027761593999998</v>
      </c>
      <c r="AH51" s="429">
        <v>36.061768125</v>
      </c>
      <c r="AI51" s="429">
        <v>40.728821406000002</v>
      </c>
      <c r="AJ51" s="429">
        <v>45.312962186999997</v>
      </c>
      <c r="AK51" s="429">
        <v>43.942413274000003</v>
      </c>
      <c r="AL51" s="429">
        <v>37.257233280999998</v>
      </c>
      <c r="AM51" s="429">
        <v>53.034599346999997</v>
      </c>
      <c r="AN51" s="429">
        <v>26.815823244000001</v>
      </c>
      <c r="AO51" s="429">
        <v>27.419240119000001</v>
      </c>
      <c r="AP51" s="429">
        <v>32.152011874999999</v>
      </c>
      <c r="AQ51" s="429">
        <v>40.813777784000003</v>
      </c>
      <c r="AR51" s="429">
        <v>40.277638437</v>
      </c>
      <c r="AS51" s="429">
        <v>62.776141676000002</v>
      </c>
      <c r="AT51" s="429">
        <v>47.141407159000003</v>
      </c>
      <c r="AU51" s="429">
        <v>39.171070530999998</v>
      </c>
      <c r="AV51" s="429">
        <v>41.899773478</v>
      </c>
      <c r="AW51" s="429">
        <v>35.916607499999998</v>
      </c>
      <c r="AX51" s="429">
        <v>41.609876280000002</v>
      </c>
      <c r="AY51" s="852">
        <v>76.040869290000003</v>
      </c>
      <c r="AZ51" s="852">
        <v>54.730237625000001</v>
      </c>
      <c r="BA51" s="852">
        <v>49.721589137000002</v>
      </c>
      <c r="BB51" s="852">
        <v>50.276256363999998</v>
      </c>
      <c r="BC51" s="852">
        <v>44.107135476000003</v>
      </c>
      <c r="BD51" s="852">
        <v>63.868066726000002</v>
      </c>
      <c r="BE51" s="852">
        <v>87.515959488999997</v>
      </c>
      <c r="BF51" s="852">
        <v>44.883585148999998</v>
      </c>
      <c r="BG51" s="852">
        <v>52.045988362999999</v>
      </c>
      <c r="BH51" s="852">
        <v>58.404345136000003</v>
      </c>
      <c r="BI51" s="852">
        <v>60.973164210999997</v>
      </c>
      <c r="BJ51" s="352">
        <v>59.519689999999997</v>
      </c>
      <c r="BK51" s="352">
        <v>77.303399999999996</v>
      </c>
      <c r="BL51" s="352">
        <v>70.140550000000005</v>
      </c>
      <c r="BM51" s="352">
        <v>58.61056</v>
      </c>
      <c r="BN51" s="352">
        <v>55.072740000000003</v>
      </c>
      <c r="BO51" s="352">
        <v>54.567369999999997</v>
      </c>
      <c r="BP51" s="352">
        <v>58.758159999999997</v>
      </c>
      <c r="BQ51" s="352">
        <v>67.078500000000005</v>
      </c>
      <c r="BR51" s="352">
        <v>70.356819999999999</v>
      </c>
      <c r="BS51" s="352">
        <v>61.159010000000002</v>
      </c>
      <c r="BT51" s="352">
        <v>56.770449999999997</v>
      </c>
      <c r="BU51" s="352">
        <v>61.809539999999998</v>
      </c>
      <c r="BV51" s="352">
        <v>72.706159999999997</v>
      </c>
    </row>
    <row r="52" spans="1:74" ht="11.1" customHeight="1" x14ac:dyDescent="0.2">
      <c r="A52" s="29" t="s">
        <v>592</v>
      </c>
      <c r="B52" s="446" t="s">
        <v>1002</v>
      </c>
      <c r="C52" s="429">
        <v>28.408124999999998</v>
      </c>
      <c r="D52" s="429">
        <v>81.056468749999993</v>
      </c>
      <c r="E52" s="429">
        <v>25.448315217000001</v>
      </c>
      <c r="F52" s="429">
        <v>30.087386364</v>
      </c>
      <c r="G52" s="429">
        <v>32.031718750000003</v>
      </c>
      <c r="H52" s="429">
        <v>39.354431818000002</v>
      </c>
      <c r="I52" s="429">
        <v>44.794166666999999</v>
      </c>
      <c r="J52" s="429">
        <v>51.973778408999998</v>
      </c>
      <c r="K52" s="429">
        <v>51.308690476000002</v>
      </c>
      <c r="L52" s="429">
        <v>67.471726189999998</v>
      </c>
      <c r="M52" s="429">
        <v>63.977946428999999</v>
      </c>
      <c r="N52" s="429">
        <v>41.694565216999997</v>
      </c>
      <c r="O52" s="429">
        <v>51.535863095000003</v>
      </c>
      <c r="P52" s="429">
        <v>48.197031250000002</v>
      </c>
      <c r="Q52" s="429">
        <v>43.903233696000001</v>
      </c>
      <c r="R52" s="429">
        <v>68.639732143000003</v>
      </c>
      <c r="S52" s="429">
        <v>91.160416667000007</v>
      </c>
      <c r="T52" s="429">
        <v>107.8190625</v>
      </c>
      <c r="U52" s="429">
        <v>106.0715</v>
      </c>
      <c r="V52" s="429">
        <v>110.22307065</v>
      </c>
      <c r="W52" s="429">
        <v>89.092619048000003</v>
      </c>
      <c r="X52" s="429">
        <v>59.216011905000002</v>
      </c>
      <c r="Y52" s="429">
        <v>53.040148809999998</v>
      </c>
      <c r="Z52" s="429">
        <v>61.347232142999999</v>
      </c>
      <c r="AA52" s="429">
        <v>37.986398809999997</v>
      </c>
      <c r="AB52" s="429">
        <v>29.38415625</v>
      </c>
      <c r="AC52" s="429">
        <v>26.801711956999998</v>
      </c>
      <c r="AD52" s="429">
        <v>26.878562500000001</v>
      </c>
      <c r="AE52" s="429">
        <v>33.739943181999998</v>
      </c>
      <c r="AF52" s="429">
        <v>35.762840908999998</v>
      </c>
      <c r="AG52" s="429">
        <v>46.551218749999997</v>
      </c>
      <c r="AH52" s="429">
        <v>40.552853261000003</v>
      </c>
      <c r="AI52" s="429">
        <v>34.6983125</v>
      </c>
      <c r="AJ52" s="429">
        <v>37.238636364000001</v>
      </c>
      <c r="AK52" s="429">
        <v>33.091041666999999</v>
      </c>
      <c r="AL52" s="429">
        <v>30.4088125</v>
      </c>
      <c r="AM52" s="429">
        <v>50.084630681999997</v>
      </c>
      <c r="AN52" s="429">
        <v>25.216488094999999</v>
      </c>
      <c r="AO52" s="429">
        <v>22.253958333</v>
      </c>
      <c r="AP52" s="429">
        <v>22.691448864000002</v>
      </c>
      <c r="AQ52" s="429">
        <v>29.754289773</v>
      </c>
      <c r="AR52" s="429">
        <v>38.706812499999998</v>
      </c>
      <c r="AS52" s="429">
        <v>41.814034091000003</v>
      </c>
      <c r="AT52" s="429">
        <v>37.952187500000001</v>
      </c>
      <c r="AU52" s="429">
        <v>34.087687500000001</v>
      </c>
      <c r="AV52" s="429">
        <v>30.176902173999999</v>
      </c>
      <c r="AW52" s="429">
        <v>29.287812500000001</v>
      </c>
      <c r="AX52" s="429">
        <v>35.237559523999998</v>
      </c>
      <c r="AY52" s="852">
        <v>52.514857954999997</v>
      </c>
      <c r="AZ52" s="852">
        <v>51.134687499999998</v>
      </c>
      <c r="BA52" s="852">
        <v>33.974404761999999</v>
      </c>
      <c r="BB52" s="852">
        <v>31.686761363999999</v>
      </c>
      <c r="BC52" s="852">
        <v>37.140595238000003</v>
      </c>
      <c r="BD52" s="852">
        <v>56.081577381000002</v>
      </c>
      <c r="BE52" s="852">
        <v>74.563181818000004</v>
      </c>
      <c r="BF52" s="852">
        <v>49.125059524000001</v>
      </c>
      <c r="BG52" s="852">
        <v>45.995505952000002</v>
      </c>
      <c r="BH52" s="852">
        <v>41.067744564999998</v>
      </c>
      <c r="BI52" s="852">
        <v>40.844046053</v>
      </c>
      <c r="BJ52" s="352">
        <v>47.780729999999998</v>
      </c>
      <c r="BK52" s="352">
        <v>56.10557</v>
      </c>
      <c r="BL52" s="352">
        <v>51.134189999999997</v>
      </c>
      <c r="BM52" s="352">
        <v>44.153689999999997</v>
      </c>
      <c r="BN52" s="352">
        <v>42.038760000000003</v>
      </c>
      <c r="BO52" s="352">
        <v>42.94426</v>
      </c>
      <c r="BP52" s="352">
        <v>46.873010000000001</v>
      </c>
      <c r="BQ52" s="352">
        <v>52.271749999999997</v>
      </c>
      <c r="BR52" s="352">
        <v>53.972140000000003</v>
      </c>
      <c r="BS52" s="352">
        <v>48.628059999999998</v>
      </c>
      <c r="BT52" s="352">
        <v>44.301850000000002</v>
      </c>
      <c r="BU52" s="352">
        <v>47.169240000000002</v>
      </c>
      <c r="BV52" s="352">
        <v>50.999130000000001</v>
      </c>
    </row>
    <row r="53" spans="1:74" ht="11.1" customHeight="1" x14ac:dyDescent="0.2">
      <c r="A53" s="29" t="s">
        <v>593</v>
      </c>
      <c r="B53" s="446" t="s">
        <v>1003</v>
      </c>
      <c r="C53" s="429">
        <v>26.218775938</v>
      </c>
      <c r="D53" s="429">
        <v>705.47958313000004</v>
      </c>
      <c r="E53" s="429">
        <v>19.218120652</v>
      </c>
      <c r="F53" s="429">
        <v>23.329173864000001</v>
      </c>
      <c r="G53" s="429">
        <v>28.610441250000001</v>
      </c>
      <c r="H53" s="429">
        <v>40.653478976999999</v>
      </c>
      <c r="I53" s="429">
        <v>46.486033333000002</v>
      </c>
      <c r="J53" s="429">
        <v>47.203752272999999</v>
      </c>
      <c r="K53" s="429">
        <v>52.208252975999997</v>
      </c>
      <c r="L53" s="429">
        <v>59.186798512000003</v>
      </c>
      <c r="M53" s="429">
        <v>46.908223810000003</v>
      </c>
      <c r="N53" s="429">
        <v>31.072285054000002</v>
      </c>
      <c r="O53" s="429">
        <v>39.692211905000001</v>
      </c>
      <c r="P53" s="429">
        <v>39.732824375</v>
      </c>
      <c r="Q53" s="429">
        <v>32.312095380000002</v>
      </c>
      <c r="R53" s="429">
        <v>40.189811012</v>
      </c>
      <c r="S53" s="429">
        <v>79.637198511999998</v>
      </c>
      <c r="T53" s="429">
        <v>98.716374148</v>
      </c>
      <c r="U53" s="429">
        <v>119.30634563</v>
      </c>
      <c r="V53" s="429">
        <v>115.77019375</v>
      </c>
      <c r="W53" s="429">
        <v>94.832144345000003</v>
      </c>
      <c r="X53" s="429">
        <v>60.747954167000003</v>
      </c>
      <c r="Y53" s="429">
        <v>56.417576189999998</v>
      </c>
      <c r="Z53" s="429">
        <v>50.458671373999998</v>
      </c>
      <c r="AA53" s="429">
        <v>35.781913095</v>
      </c>
      <c r="AB53" s="429">
        <v>27.201062188000002</v>
      </c>
      <c r="AC53" s="429">
        <v>23.896104958999999</v>
      </c>
      <c r="AD53" s="429">
        <v>30.696065624999999</v>
      </c>
      <c r="AE53" s="429">
        <v>34.502565625000003</v>
      </c>
      <c r="AF53" s="429">
        <v>38.493171023000002</v>
      </c>
      <c r="AG53" s="429">
        <v>44.559060313000003</v>
      </c>
      <c r="AH53" s="429">
        <v>57.052853571</v>
      </c>
      <c r="AI53" s="429">
        <v>39.253269688000003</v>
      </c>
      <c r="AJ53" s="429">
        <v>30.175610510999999</v>
      </c>
      <c r="AK53" s="429">
        <v>29.229162202000001</v>
      </c>
      <c r="AL53" s="429">
        <v>26.088739062999998</v>
      </c>
      <c r="AM53" s="429">
        <v>61.353395739</v>
      </c>
      <c r="AN53" s="429">
        <v>16.651892262</v>
      </c>
      <c r="AO53" s="429">
        <v>16.984853570999999</v>
      </c>
      <c r="AP53" s="429">
        <v>29.314342898</v>
      </c>
      <c r="AQ53" s="429">
        <v>31.093550568000001</v>
      </c>
      <c r="AR53" s="429">
        <v>41.439533437999998</v>
      </c>
      <c r="AS53" s="429">
        <v>43.406281249999999</v>
      </c>
      <c r="AT53" s="429">
        <v>48.202319318000001</v>
      </c>
      <c r="AU53" s="429">
        <v>52.138098438</v>
      </c>
      <c r="AV53" s="429">
        <v>68.601395108999995</v>
      </c>
      <c r="AW53" s="429">
        <v>39.175595313000002</v>
      </c>
      <c r="AX53" s="429">
        <v>31.790829887000001</v>
      </c>
      <c r="AY53" s="852">
        <v>48.382975567999999</v>
      </c>
      <c r="AZ53" s="852">
        <v>45.148195938000001</v>
      </c>
      <c r="BA53" s="852">
        <v>21.698301189999999</v>
      </c>
      <c r="BB53" s="852">
        <v>31.784836932000001</v>
      </c>
      <c r="BC53" s="852">
        <v>37.793150595</v>
      </c>
      <c r="BD53" s="852">
        <v>38.466145535999999</v>
      </c>
      <c r="BE53" s="852">
        <v>46.943614488999998</v>
      </c>
      <c r="BF53" s="852">
        <v>41.465256547999999</v>
      </c>
      <c r="BG53" s="852">
        <v>34.976545238</v>
      </c>
      <c r="BH53" s="852">
        <v>38.333798641000001</v>
      </c>
      <c r="BI53" s="852">
        <v>37.579130591999999</v>
      </c>
      <c r="BJ53" s="352">
        <v>41.003390000000003</v>
      </c>
      <c r="BK53" s="352">
        <v>42.150269999999999</v>
      </c>
      <c r="BL53" s="352">
        <v>38.610720000000001</v>
      </c>
      <c r="BM53" s="352">
        <v>36.143729999999998</v>
      </c>
      <c r="BN53" s="352">
        <v>33.881230000000002</v>
      </c>
      <c r="BO53" s="352">
        <v>36.537210000000002</v>
      </c>
      <c r="BP53" s="352">
        <v>40.584400000000002</v>
      </c>
      <c r="BQ53" s="352">
        <v>45.87012</v>
      </c>
      <c r="BR53" s="352">
        <v>48.249510000000001</v>
      </c>
      <c r="BS53" s="352">
        <v>43.124670000000002</v>
      </c>
      <c r="BT53" s="352">
        <v>37.922440000000002</v>
      </c>
      <c r="BU53" s="352">
        <v>39.203420000000001</v>
      </c>
      <c r="BV53" s="352">
        <v>40.885460000000002</v>
      </c>
    </row>
    <row r="54" spans="1:74" ht="11.1" customHeight="1" x14ac:dyDescent="0.2">
      <c r="A54" s="51" t="s">
        <v>594</v>
      </c>
      <c r="B54" s="446" t="s">
        <v>1004</v>
      </c>
      <c r="C54" s="429">
        <v>25.552631579</v>
      </c>
      <c r="D54" s="429">
        <v>71.671052631999999</v>
      </c>
      <c r="E54" s="429">
        <v>26.086956522000001</v>
      </c>
      <c r="F54" s="429">
        <v>28.321428570999998</v>
      </c>
      <c r="G54" s="429">
        <v>30.65</v>
      </c>
      <c r="H54" s="429">
        <v>39.829545455000002</v>
      </c>
      <c r="I54" s="429">
        <v>40.869047619</v>
      </c>
      <c r="J54" s="429">
        <v>46.863636364000001</v>
      </c>
      <c r="K54" s="429">
        <v>44.821428570999998</v>
      </c>
      <c r="L54" s="429">
        <v>56.880952381</v>
      </c>
      <c r="M54" s="429">
        <v>53.487499999999997</v>
      </c>
      <c r="N54" s="429">
        <v>43.642857143000001</v>
      </c>
      <c r="O54" s="429">
        <v>41.612499999999997</v>
      </c>
      <c r="P54" s="429">
        <v>41.171052631999999</v>
      </c>
      <c r="Q54" s="429">
        <v>44.554347825999997</v>
      </c>
      <c r="R54" s="429">
        <v>64.537499999999994</v>
      </c>
      <c r="S54" s="429">
        <v>82.916666667000001</v>
      </c>
      <c r="T54" s="429">
        <v>107.41666667</v>
      </c>
      <c r="U54" s="429">
        <v>97.4375</v>
      </c>
      <c r="V54" s="429">
        <v>98.476086957000007</v>
      </c>
      <c r="W54" s="429">
        <v>88.559523810000002</v>
      </c>
      <c r="X54" s="429">
        <v>58.940476189999998</v>
      </c>
      <c r="Y54" s="429">
        <v>57.421052631999999</v>
      </c>
      <c r="Z54" s="429">
        <v>61.619047619</v>
      </c>
      <c r="AA54" s="429">
        <v>35.962499999999999</v>
      </c>
      <c r="AB54" s="429">
        <v>26.907894736999999</v>
      </c>
      <c r="AC54" s="429">
        <v>28.72826087</v>
      </c>
      <c r="AD54" s="429">
        <v>31.631578947000001</v>
      </c>
      <c r="AE54" s="429">
        <v>30.965909091</v>
      </c>
      <c r="AF54" s="429">
        <v>32.386363635999999</v>
      </c>
      <c r="AG54" s="429">
        <v>39.75</v>
      </c>
      <c r="AH54" s="429">
        <v>37.836956522000001</v>
      </c>
      <c r="AI54" s="429">
        <v>31.75</v>
      </c>
      <c r="AJ54" s="429">
        <v>32.545454544999998</v>
      </c>
      <c r="AK54" s="429">
        <v>31.592105263000001</v>
      </c>
      <c r="AL54" s="429">
        <v>27.074999999999999</v>
      </c>
      <c r="AM54" s="429">
        <v>40.678571429000002</v>
      </c>
      <c r="AN54" s="429">
        <v>21.287500000000001</v>
      </c>
      <c r="AO54" s="429">
        <v>21.9</v>
      </c>
      <c r="AP54" s="429">
        <v>25.159090909</v>
      </c>
      <c r="AQ54" s="429">
        <v>31.761363635999999</v>
      </c>
      <c r="AR54" s="429">
        <v>30.684210526000001</v>
      </c>
      <c r="AS54" s="429">
        <v>31.202380951999999</v>
      </c>
      <c r="AT54" s="429">
        <v>32.306818182000001</v>
      </c>
      <c r="AU54" s="429">
        <v>31.087499999999999</v>
      </c>
      <c r="AV54" s="429">
        <v>31.397727273000001</v>
      </c>
      <c r="AW54" s="429">
        <v>27.291666667000001</v>
      </c>
      <c r="AX54" s="429">
        <v>30.869047619</v>
      </c>
      <c r="AY54" s="852">
        <v>46.607142856999999</v>
      </c>
      <c r="AZ54" s="852">
        <v>46.210526315999999</v>
      </c>
      <c r="BA54" s="852">
        <v>37.023809524000001</v>
      </c>
      <c r="BB54" s="852">
        <v>40.085238095000001</v>
      </c>
      <c r="BC54" s="852">
        <v>38.285714286000001</v>
      </c>
      <c r="BD54" s="852">
        <v>42.024999999999999</v>
      </c>
      <c r="BE54" s="852">
        <v>51.409090909</v>
      </c>
      <c r="BF54" s="852">
        <v>36.809523810000002</v>
      </c>
      <c r="BG54" s="852">
        <v>36.75</v>
      </c>
      <c r="BH54" s="852">
        <v>39.625</v>
      </c>
      <c r="BI54" s="852">
        <v>41.132352941000001</v>
      </c>
      <c r="BJ54" s="352">
        <v>42.174239999999998</v>
      </c>
      <c r="BK54" s="352">
        <v>45.756059999999998</v>
      </c>
      <c r="BL54" s="352">
        <v>42.618899999999996</v>
      </c>
      <c r="BM54" s="352">
        <v>38.110689999999998</v>
      </c>
      <c r="BN54" s="352">
        <v>37.555410000000002</v>
      </c>
      <c r="BO54" s="352">
        <v>38.44126</v>
      </c>
      <c r="BP54" s="352">
        <v>40.260539999999999</v>
      </c>
      <c r="BQ54" s="352">
        <v>43.41939</v>
      </c>
      <c r="BR54" s="352">
        <v>45.61515</v>
      </c>
      <c r="BS54" s="352">
        <v>42.795319999999997</v>
      </c>
      <c r="BT54" s="352">
        <v>40.18233</v>
      </c>
      <c r="BU54" s="352">
        <v>40.98359</v>
      </c>
      <c r="BV54" s="352">
        <v>44.394489999999998</v>
      </c>
    </row>
    <row r="55" spans="1:74" ht="11.1" customHeight="1" x14ac:dyDescent="0.2">
      <c r="A55" s="29" t="s">
        <v>595</v>
      </c>
      <c r="B55" s="446" t="s">
        <v>1005</v>
      </c>
      <c r="C55" s="429">
        <v>29.368421052999999</v>
      </c>
      <c r="D55" s="429">
        <v>28.171052631999999</v>
      </c>
      <c r="E55" s="429">
        <v>25.652173912999999</v>
      </c>
      <c r="F55" s="429">
        <v>27.857142856999999</v>
      </c>
      <c r="G55" s="429">
        <v>29.9</v>
      </c>
      <c r="H55" s="429">
        <v>38.75</v>
      </c>
      <c r="I55" s="429">
        <v>39.214285713999999</v>
      </c>
      <c r="J55" s="429">
        <v>45.75</v>
      </c>
      <c r="K55" s="429">
        <v>43.309523810000002</v>
      </c>
      <c r="L55" s="429">
        <v>53.928571429000002</v>
      </c>
      <c r="M55" s="429">
        <v>50.987499999999997</v>
      </c>
      <c r="N55" s="429">
        <v>42.130952381</v>
      </c>
      <c r="O55" s="429">
        <v>40.262500000000003</v>
      </c>
      <c r="P55" s="429">
        <v>39.486842105000001</v>
      </c>
      <c r="Q55" s="429">
        <v>43.586956522000001</v>
      </c>
      <c r="R55" s="429">
        <v>62.287500000000001</v>
      </c>
      <c r="S55" s="429">
        <v>75.714285713999999</v>
      </c>
      <c r="T55" s="429">
        <v>98.107142856999999</v>
      </c>
      <c r="U55" s="429">
        <v>92.775000000000006</v>
      </c>
      <c r="V55" s="429">
        <v>94.641304348000006</v>
      </c>
      <c r="W55" s="429">
        <v>90.726190475999999</v>
      </c>
      <c r="X55" s="429">
        <v>59.297619048000001</v>
      </c>
      <c r="Y55" s="429">
        <v>57.3</v>
      </c>
      <c r="Z55" s="429">
        <v>59.035714286000001</v>
      </c>
      <c r="AA55" s="429">
        <v>34.075000000000003</v>
      </c>
      <c r="AB55" s="429">
        <v>27.921052631999999</v>
      </c>
      <c r="AC55" s="429">
        <v>28.934782608999999</v>
      </c>
      <c r="AD55" s="429">
        <v>33.828947368000001</v>
      </c>
      <c r="AE55" s="429">
        <v>31.954545455000002</v>
      </c>
      <c r="AF55" s="429">
        <v>33.386363635999999</v>
      </c>
      <c r="AG55" s="429">
        <v>39.328947368000001</v>
      </c>
      <c r="AH55" s="429">
        <v>38.793478260999997</v>
      </c>
      <c r="AI55" s="429">
        <v>32.237499999999997</v>
      </c>
      <c r="AJ55" s="429">
        <v>34.272727273000001</v>
      </c>
      <c r="AK55" s="429">
        <v>33.276315789000002</v>
      </c>
      <c r="AL55" s="429">
        <v>28.6</v>
      </c>
      <c r="AM55" s="429">
        <v>42.023809524000001</v>
      </c>
      <c r="AN55" s="429">
        <v>24.3125</v>
      </c>
      <c r="AO55" s="429">
        <v>23.7</v>
      </c>
      <c r="AP55" s="429">
        <v>27.397727273000001</v>
      </c>
      <c r="AQ55" s="429">
        <v>35.477272726999999</v>
      </c>
      <c r="AR55" s="429">
        <v>32.565789473999999</v>
      </c>
      <c r="AS55" s="429">
        <v>33.035714286000001</v>
      </c>
      <c r="AT55" s="429">
        <v>34.295454544999998</v>
      </c>
      <c r="AU55" s="429">
        <v>32.450000000000003</v>
      </c>
      <c r="AV55" s="429">
        <v>31.295454544999998</v>
      </c>
      <c r="AW55" s="429">
        <v>29.097222221999999</v>
      </c>
      <c r="AX55" s="429">
        <v>32.273809524000001</v>
      </c>
      <c r="AY55" s="852">
        <v>49.226190475999999</v>
      </c>
      <c r="AZ55" s="852">
        <v>49.236842105000001</v>
      </c>
      <c r="BA55" s="852">
        <v>39.845238094999999</v>
      </c>
      <c r="BB55" s="852">
        <v>41.761904762</v>
      </c>
      <c r="BC55" s="852">
        <v>40.238095238</v>
      </c>
      <c r="BD55" s="852">
        <v>45.3</v>
      </c>
      <c r="BE55" s="852">
        <v>53.613636364000001</v>
      </c>
      <c r="BF55" s="852">
        <v>39.083333332999999</v>
      </c>
      <c r="BG55" s="852">
        <v>41.202380951999999</v>
      </c>
      <c r="BH55" s="852">
        <v>44.210869565000003</v>
      </c>
      <c r="BI55" s="852">
        <v>47.352941176000002</v>
      </c>
      <c r="BJ55" s="352">
        <v>45.386800000000001</v>
      </c>
      <c r="BK55" s="352">
        <v>48.704770000000003</v>
      </c>
      <c r="BL55" s="352">
        <v>44.082250000000002</v>
      </c>
      <c r="BM55" s="352">
        <v>42.774239999999999</v>
      </c>
      <c r="BN55" s="352">
        <v>42.236800000000002</v>
      </c>
      <c r="BO55" s="352">
        <v>42.78716</v>
      </c>
      <c r="BP55" s="352">
        <v>46.145809999999997</v>
      </c>
      <c r="BQ55" s="352">
        <v>49.278300000000002</v>
      </c>
      <c r="BR55" s="352">
        <v>51.408029999999997</v>
      </c>
      <c r="BS55" s="352">
        <v>50.74212</v>
      </c>
      <c r="BT55" s="352">
        <v>47.490690000000001</v>
      </c>
      <c r="BU55" s="352">
        <v>45.717930000000003</v>
      </c>
      <c r="BV55" s="352">
        <v>46.2363</v>
      </c>
    </row>
    <row r="56" spans="1:74" ht="11.1" customHeight="1" x14ac:dyDescent="0.2">
      <c r="A56" s="51" t="s">
        <v>596</v>
      </c>
      <c r="B56" s="446" t="s">
        <v>1006</v>
      </c>
      <c r="C56" s="429">
        <v>26.026842105</v>
      </c>
      <c r="D56" s="429">
        <v>49.866315788999998</v>
      </c>
      <c r="E56" s="429">
        <v>27.795217391000001</v>
      </c>
      <c r="F56" s="429">
        <v>39.368095238000002</v>
      </c>
      <c r="G56" s="429">
        <v>36.319499999999998</v>
      </c>
      <c r="H56" s="429">
        <v>78.83</v>
      </c>
      <c r="I56" s="429">
        <v>119.33142857</v>
      </c>
      <c r="J56" s="429">
        <v>74.305000000000007</v>
      </c>
      <c r="K56" s="429">
        <v>81.195238094999993</v>
      </c>
      <c r="L56" s="429">
        <v>67.879047619000005</v>
      </c>
      <c r="M56" s="429">
        <v>50.607500000000002</v>
      </c>
      <c r="N56" s="429">
        <v>62.890476190000001</v>
      </c>
      <c r="O56" s="429">
        <v>43.232500000000002</v>
      </c>
      <c r="P56" s="429">
        <v>40.961578947</v>
      </c>
      <c r="Q56" s="429">
        <v>35.341739130000001</v>
      </c>
      <c r="R56" s="429">
        <v>75.004999999999995</v>
      </c>
      <c r="S56" s="429">
        <v>62.478571428999999</v>
      </c>
      <c r="T56" s="429">
        <v>40.696190475999998</v>
      </c>
      <c r="U56" s="429">
        <v>75.810500000000005</v>
      </c>
      <c r="V56" s="429">
        <v>113.55869565</v>
      </c>
      <c r="W56" s="429">
        <v>224.09428571000001</v>
      </c>
      <c r="X56" s="429">
        <v>75.009523810000005</v>
      </c>
      <c r="Y56" s="429">
        <v>95.880526316000001</v>
      </c>
      <c r="Z56" s="429">
        <v>283.27142857000001</v>
      </c>
      <c r="AA56" s="429">
        <v>132.94999999999999</v>
      </c>
      <c r="AB56" s="429">
        <v>97.488421052999996</v>
      </c>
      <c r="AC56" s="429">
        <v>87.541304347999997</v>
      </c>
      <c r="AD56" s="429">
        <v>105.29052632</v>
      </c>
      <c r="AE56" s="429">
        <v>20.886818181999999</v>
      </c>
      <c r="AF56" s="429">
        <v>49.663181817999998</v>
      </c>
      <c r="AG56" s="429">
        <v>94.384210526000004</v>
      </c>
      <c r="AH56" s="429">
        <v>90.652608696000001</v>
      </c>
      <c r="AI56" s="429">
        <v>62.055</v>
      </c>
      <c r="AJ56" s="429">
        <v>100.48272727</v>
      </c>
      <c r="AK56" s="429">
        <v>82.177368420999997</v>
      </c>
      <c r="AL56" s="429">
        <v>55.805500000000002</v>
      </c>
      <c r="AM56" s="429">
        <v>209.24809524</v>
      </c>
      <c r="AN56" s="429">
        <v>52.073</v>
      </c>
      <c r="AO56" s="429">
        <v>37.895499999999998</v>
      </c>
      <c r="AP56" s="429">
        <v>32.375909090999997</v>
      </c>
      <c r="AQ56" s="429">
        <v>32.343636363999998</v>
      </c>
      <c r="AR56" s="429">
        <v>34.020526316000002</v>
      </c>
      <c r="AS56" s="429">
        <v>70.551428571000002</v>
      </c>
      <c r="AT56" s="429">
        <v>50.288181817999998</v>
      </c>
      <c r="AU56" s="429">
        <v>62.106499999999997</v>
      </c>
      <c r="AV56" s="429">
        <v>52.388636364</v>
      </c>
      <c r="AW56" s="429">
        <v>37.519444444000001</v>
      </c>
      <c r="AX56" s="429">
        <v>45.374761905</v>
      </c>
      <c r="AY56" s="852">
        <v>50.754285713999998</v>
      </c>
      <c r="AZ56" s="852">
        <v>73.842105262999993</v>
      </c>
      <c r="BA56" s="852">
        <v>36.567142857</v>
      </c>
      <c r="BB56" s="852">
        <v>26.173333332999999</v>
      </c>
      <c r="BC56" s="852">
        <v>36.675238094999997</v>
      </c>
      <c r="BD56" s="852">
        <v>42.4895</v>
      </c>
      <c r="BE56" s="852">
        <v>49.759090909000001</v>
      </c>
      <c r="BF56" s="852">
        <v>52.531904762000003</v>
      </c>
      <c r="BG56" s="852">
        <v>56.996190476000002</v>
      </c>
      <c r="BH56" s="852">
        <v>43.427391303999997</v>
      </c>
      <c r="BI56" s="852">
        <v>44.048823529000003</v>
      </c>
      <c r="BJ56" s="352">
        <v>53.929430000000004</v>
      </c>
      <c r="BK56" s="352">
        <v>63.874209999999998</v>
      </c>
      <c r="BL56" s="352">
        <v>54.651339999999998</v>
      </c>
      <c r="BM56" s="352">
        <v>41.638260000000002</v>
      </c>
      <c r="BN56" s="352">
        <v>38.497790000000002</v>
      </c>
      <c r="BO56" s="352">
        <v>36.674880000000002</v>
      </c>
      <c r="BP56" s="352">
        <v>39.183639999999997</v>
      </c>
      <c r="BQ56" s="352">
        <v>48.415529999999997</v>
      </c>
      <c r="BR56" s="352">
        <v>53.515810000000002</v>
      </c>
      <c r="BS56" s="352">
        <v>51.98357</v>
      </c>
      <c r="BT56" s="352">
        <v>50.613979999999998</v>
      </c>
      <c r="BU56" s="352">
        <v>55.516280000000002</v>
      </c>
      <c r="BV56" s="352">
        <v>59.637650000000001</v>
      </c>
    </row>
    <row r="57" spans="1:74" ht="11.1" customHeight="1" x14ac:dyDescent="0.2">
      <c r="A57" s="53" t="s">
        <v>597</v>
      </c>
      <c r="B57" s="447" t="s">
        <v>1007</v>
      </c>
      <c r="C57" s="431">
        <v>29.092105263000001</v>
      </c>
      <c r="D57" s="431">
        <v>69.842105262999993</v>
      </c>
      <c r="E57" s="431">
        <v>26.22826087</v>
      </c>
      <c r="F57" s="431">
        <v>27.761904762</v>
      </c>
      <c r="G57" s="431">
        <v>26.827500000000001</v>
      </c>
      <c r="H57" s="431">
        <v>85.125909090999997</v>
      </c>
      <c r="I57" s="431">
        <v>92.735238095</v>
      </c>
      <c r="J57" s="431">
        <v>67.405000000000001</v>
      </c>
      <c r="K57" s="431">
        <v>79.432380952000003</v>
      </c>
      <c r="L57" s="431">
        <v>57.714285713999999</v>
      </c>
      <c r="M57" s="431">
        <v>49.194000000000003</v>
      </c>
      <c r="N57" s="431">
        <v>53.904761905000001</v>
      </c>
      <c r="O57" s="431">
        <v>39.200000000000003</v>
      </c>
      <c r="P57" s="431">
        <v>41.792105263000003</v>
      </c>
      <c r="Q57" s="431">
        <v>36.076086957000001</v>
      </c>
      <c r="R57" s="431">
        <v>54.552500000000002</v>
      </c>
      <c r="S57" s="431">
        <v>55.416666667000001</v>
      </c>
      <c r="T57" s="431">
        <v>71.521428571000001</v>
      </c>
      <c r="U57" s="431">
        <v>84.98</v>
      </c>
      <c r="V57" s="431">
        <v>113.96391303999999</v>
      </c>
      <c r="W57" s="431">
        <v>185.8</v>
      </c>
      <c r="X57" s="431">
        <v>63.321428570999998</v>
      </c>
      <c r="Y57" s="431">
        <v>74.605263158</v>
      </c>
      <c r="Z57" s="431">
        <v>252.42047618999999</v>
      </c>
      <c r="AA57" s="431">
        <v>128.33750000000001</v>
      </c>
      <c r="AB57" s="431">
        <v>64.715789474000005</v>
      </c>
      <c r="AC57" s="431">
        <v>59.52173913</v>
      </c>
      <c r="AD57" s="431">
        <v>50.842105263000001</v>
      </c>
      <c r="AE57" s="431">
        <v>19.155454545000001</v>
      </c>
      <c r="AF57" s="431">
        <v>24.795454544999998</v>
      </c>
      <c r="AG57" s="431">
        <v>96.09</v>
      </c>
      <c r="AH57" s="431">
        <v>82.195652174000003</v>
      </c>
      <c r="AI57" s="431">
        <v>37.575000000000003</v>
      </c>
      <c r="AJ57" s="431">
        <v>52.988636364000001</v>
      </c>
      <c r="AK57" s="431">
        <v>55.592631578999999</v>
      </c>
      <c r="AL57" s="431">
        <v>41.725000000000001</v>
      </c>
      <c r="AM57" s="431">
        <v>51.699047618999998</v>
      </c>
      <c r="AN57" s="431">
        <v>27.398</v>
      </c>
      <c r="AO57" s="431">
        <v>9.75</v>
      </c>
      <c r="AP57" s="431">
        <v>0.82954545454999995</v>
      </c>
      <c r="AQ57" s="431">
        <v>5.375</v>
      </c>
      <c r="AR57" s="431">
        <v>27.457368421000002</v>
      </c>
      <c r="AS57" s="431">
        <v>65</v>
      </c>
      <c r="AT57" s="431">
        <v>45.765000000000001</v>
      </c>
      <c r="AU57" s="431">
        <v>39.75</v>
      </c>
      <c r="AV57" s="431">
        <v>36.840909091</v>
      </c>
      <c r="AW57" s="431">
        <v>29.861111111</v>
      </c>
      <c r="AX57" s="431">
        <v>38.238095238</v>
      </c>
      <c r="AY57" s="865">
        <v>38.75</v>
      </c>
      <c r="AZ57" s="865">
        <v>25.342105263000001</v>
      </c>
      <c r="BA57" s="865">
        <v>19.535714286000001</v>
      </c>
      <c r="BB57" s="865">
        <v>16.02</v>
      </c>
      <c r="BC57" s="865">
        <v>19.857142856999999</v>
      </c>
      <c r="BD57" s="865">
        <v>34.475000000000001</v>
      </c>
      <c r="BE57" s="865">
        <v>36.286363635999997</v>
      </c>
      <c r="BF57" s="865">
        <v>42.559523810000002</v>
      </c>
      <c r="BG57" s="865">
        <v>38.476190475999999</v>
      </c>
      <c r="BH57" s="865">
        <v>29.902173912999999</v>
      </c>
      <c r="BI57" s="865">
        <v>38.267647058999998</v>
      </c>
      <c r="BJ57" s="378">
        <v>39.608499999999999</v>
      </c>
      <c r="BK57" s="378">
        <v>45.15258</v>
      </c>
      <c r="BL57" s="378">
        <v>36.36206</v>
      </c>
      <c r="BM57" s="378">
        <v>28.803419999999999</v>
      </c>
      <c r="BN57" s="378">
        <v>27.29449</v>
      </c>
      <c r="BO57" s="378">
        <v>29.939900000000002</v>
      </c>
      <c r="BP57" s="378">
        <v>33.186970000000002</v>
      </c>
      <c r="BQ57" s="378">
        <v>42.87368</v>
      </c>
      <c r="BR57" s="378">
        <v>46.025320000000001</v>
      </c>
      <c r="BS57" s="378">
        <v>42.180700000000002</v>
      </c>
      <c r="BT57" s="378">
        <v>36.932760000000002</v>
      </c>
      <c r="BU57" s="378">
        <v>40.378729999999997</v>
      </c>
      <c r="BV57" s="378">
        <v>42.288620000000002</v>
      </c>
    </row>
    <row r="58" spans="1:74" s="336" customFormat="1" ht="12" customHeight="1" x14ac:dyDescent="0.2">
      <c r="A58" s="335"/>
      <c r="B58" s="1054" t="s">
        <v>1432</v>
      </c>
      <c r="C58" s="1055"/>
      <c r="D58" s="1055"/>
      <c r="E58" s="1055"/>
      <c r="F58" s="1055"/>
      <c r="G58" s="1055"/>
      <c r="H58" s="1055"/>
      <c r="I58" s="1055"/>
      <c r="J58" s="1055"/>
      <c r="K58" s="1055"/>
      <c r="L58" s="1055"/>
      <c r="M58" s="1055"/>
      <c r="N58" s="1055"/>
      <c r="O58" s="1055"/>
      <c r="P58" s="1055"/>
      <c r="Q58" s="1055"/>
      <c r="R58" s="783"/>
      <c r="AY58" s="339"/>
      <c r="AZ58" s="339"/>
      <c r="BA58" s="339"/>
      <c r="BB58" s="339"/>
      <c r="BC58" s="339"/>
      <c r="BD58" s="339"/>
      <c r="BE58" s="339"/>
      <c r="BF58" s="339"/>
      <c r="BG58" s="339"/>
      <c r="BH58" s="339"/>
      <c r="BI58" s="339"/>
    </row>
    <row r="59" spans="1:74" s="180" customFormat="1" ht="12" customHeight="1" x14ac:dyDescent="0.2">
      <c r="A59" s="179"/>
      <c r="B59" s="1042" t="s">
        <v>1433</v>
      </c>
      <c r="C59" s="983"/>
      <c r="D59" s="983"/>
      <c r="E59" s="983"/>
      <c r="F59" s="983"/>
      <c r="G59" s="983"/>
      <c r="H59" s="983"/>
      <c r="I59" s="983"/>
      <c r="J59" s="983"/>
      <c r="K59" s="983"/>
      <c r="L59" s="983"/>
      <c r="M59" s="983"/>
      <c r="N59" s="983"/>
      <c r="O59" s="983"/>
      <c r="P59" s="983"/>
      <c r="Q59" s="984"/>
      <c r="R59" s="783"/>
      <c r="AY59" s="672"/>
      <c r="AZ59" s="672"/>
      <c r="BA59" s="672"/>
      <c r="BB59" s="672"/>
      <c r="BC59" s="672"/>
      <c r="BD59" s="672"/>
      <c r="BE59" s="672"/>
      <c r="BF59" s="672"/>
      <c r="BG59" s="672"/>
      <c r="BH59" s="672"/>
      <c r="BI59" s="672"/>
      <c r="BJ59" s="207"/>
    </row>
    <row r="60" spans="1:74" s="180" customFormat="1" ht="12" customHeight="1" x14ac:dyDescent="0.2">
      <c r="A60" s="179"/>
      <c r="B60" s="1053" t="s">
        <v>1434</v>
      </c>
      <c r="C60" s="1053"/>
      <c r="D60" s="1053"/>
      <c r="E60" s="1053"/>
      <c r="F60" s="1053"/>
      <c r="G60" s="1053"/>
      <c r="H60" s="1053"/>
      <c r="I60" s="1053"/>
      <c r="J60" s="1053"/>
      <c r="K60" s="1053"/>
      <c r="L60" s="1053"/>
      <c r="M60" s="1053"/>
      <c r="N60" s="1053"/>
      <c r="O60" s="1053"/>
      <c r="P60" s="1053"/>
      <c r="Q60" s="1053"/>
      <c r="R60" s="783"/>
      <c r="AY60" s="672"/>
      <c r="AZ60" s="672"/>
      <c r="BA60" s="672"/>
      <c r="BB60" s="672"/>
      <c r="BC60" s="672"/>
      <c r="BD60" s="673"/>
      <c r="BE60" s="673"/>
      <c r="BF60" s="673"/>
      <c r="BG60" s="672"/>
      <c r="BH60" s="672"/>
      <c r="BI60" s="672"/>
      <c r="BJ60" s="207"/>
    </row>
    <row r="61" spans="1:74" s="180" customFormat="1" ht="24" customHeight="1" x14ac:dyDescent="0.2">
      <c r="A61" s="181"/>
      <c r="B61" s="1042" t="s">
        <v>1443</v>
      </c>
      <c r="C61" s="983"/>
      <c r="D61" s="983"/>
      <c r="E61" s="983"/>
      <c r="F61" s="983"/>
      <c r="G61" s="983"/>
      <c r="H61" s="983"/>
      <c r="I61" s="983"/>
      <c r="J61" s="983"/>
      <c r="K61" s="983"/>
      <c r="L61" s="983"/>
      <c r="M61" s="983"/>
      <c r="N61" s="983"/>
      <c r="O61" s="983"/>
      <c r="P61" s="983"/>
      <c r="Q61" s="984"/>
      <c r="R61" s="783"/>
      <c r="AY61" s="672"/>
      <c r="AZ61" s="672"/>
      <c r="BA61" s="672"/>
      <c r="BB61" s="672"/>
      <c r="BC61" s="672"/>
      <c r="BD61" s="673"/>
      <c r="BE61" s="673"/>
      <c r="BF61" s="673"/>
      <c r="BG61" s="672"/>
      <c r="BH61" s="672"/>
      <c r="BI61" s="672"/>
      <c r="BJ61" s="207"/>
    </row>
    <row r="62" spans="1:74" s="180" customFormat="1" ht="12" customHeight="1" x14ac:dyDescent="0.2">
      <c r="A62" s="181"/>
      <c r="B62" s="776" t="s">
        <v>813</v>
      </c>
      <c r="C62" s="776"/>
      <c r="D62" s="776"/>
      <c r="E62" s="776"/>
      <c r="F62" s="776"/>
      <c r="G62" s="776"/>
      <c r="H62" s="777"/>
      <c r="I62" s="776"/>
      <c r="J62" s="776"/>
      <c r="K62" s="776"/>
      <c r="L62" s="776"/>
      <c r="M62" s="776"/>
      <c r="N62" s="776"/>
      <c r="O62" s="776"/>
      <c r="P62" s="776"/>
      <c r="Q62" s="776"/>
      <c r="R62" s="778"/>
      <c r="AY62" s="672"/>
      <c r="AZ62" s="672"/>
      <c r="BA62" s="672"/>
      <c r="BB62" s="672"/>
      <c r="BC62" s="672"/>
      <c r="BD62" s="673"/>
      <c r="BE62" s="673"/>
      <c r="BF62" s="673"/>
      <c r="BG62" s="672"/>
      <c r="BH62" s="672"/>
      <c r="BI62" s="672"/>
      <c r="BJ62" s="207"/>
    </row>
    <row r="63" spans="1:74" s="180" customFormat="1" ht="12" customHeight="1" x14ac:dyDescent="0.2">
      <c r="A63" s="181"/>
      <c r="B63" s="978" t="str">
        <f>Dates!$G$2</f>
        <v>EIA completed modeling and analysis for this report on Thursday, December 4, 2025.</v>
      </c>
      <c r="C63" s="965"/>
      <c r="D63" s="965"/>
      <c r="E63" s="965"/>
      <c r="F63" s="965"/>
      <c r="G63" s="965"/>
      <c r="H63" s="965"/>
      <c r="I63" s="965"/>
      <c r="J63" s="965"/>
      <c r="K63" s="965"/>
      <c r="L63" s="965"/>
      <c r="M63" s="965"/>
      <c r="N63" s="965"/>
      <c r="O63" s="965"/>
      <c r="P63" s="965"/>
      <c r="Q63" s="965"/>
      <c r="R63" s="779"/>
      <c r="AY63" s="672"/>
      <c r="AZ63" s="672"/>
      <c r="BA63" s="672"/>
      <c r="BB63" s="672"/>
      <c r="BC63" s="672"/>
      <c r="BD63" s="673"/>
      <c r="BE63" s="673"/>
      <c r="BF63" s="673"/>
      <c r="BG63" s="672"/>
      <c r="BH63" s="672"/>
      <c r="BI63" s="672"/>
      <c r="BJ63" s="207"/>
    </row>
    <row r="64" spans="1:74" s="112" customFormat="1" ht="12" customHeight="1" x14ac:dyDescent="0.2">
      <c r="A64" s="50"/>
      <c r="B64" s="987" t="s">
        <v>1418</v>
      </c>
      <c r="C64" s="974"/>
      <c r="D64" s="974"/>
      <c r="E64" s="974"/>
      <c r="F64" s="974"/>
      <c r="G64" s="974"/>
      <c r="H64" s="974"/>
      <c r="I64" s="974"/>
      <c r="J64" s="974"/>
      <c r="K64" s="974"/>
      <c r="L64" s="974"/>
      <c r="M64" s="974"/>
      <c r="N64" s="974"/>
      <c r="O64" s="974"/>
      <c r="P64" s="974"/>
      <c r="Q64" s="974"/>
      <c r="R64" s="783"/>
      <c r="AY64" s="831"/>
      <c r="AZ64" s="831"/>
      <c r="BA64" s="831"/>
      <c r="BB64" s="831"/>
      <c r="BC64" s="831"/>
      <c r="BD64" s="671"/>
      <c r="BE64" s="671"/>
      <c r="BF64" s="671"/>
      <c r="BG64" s="831"/>
      <c r="BH64" s="831"/>
      <c r="BI64" s="831"/>
      <c r="BJ64" s="206"/>
    </row>
    <row r="65" spans="1:74" s="180" customFormat="1" ht="12" customHeight="1" x14ac:dyDescent="0.2">
      <c r="A65" s="181"/>
      <c r="B65" s="973" t="s">
        <v>803</v>
      </c>
      <c r="C65" s="974"/>
      <c r="D65" s="974"/>
      <c r="E65" s="974"/>
      <c r="F65" s="974"/>
      <c r="G65" s="974"/>
      <c r="H65" s="974"/>
      <c r="I65" s="974"/>
      <c r="J65" s="974"/>
      <c r="K65" s="974"/>
      <c r="L65" s="974"/>
      <c r="M65" s="974"/>
      <c r="N65" s="974"/>
      <c r="O65" s="974"/>
      <c r="P65" s="974"/>
      <c r="Q65" s="974"/>
      <c r="R65" s="783"/>
      <c r="AY65" s="672"/>
      <c r="AZ65" s="672"/>
      <c r="BA65" s="672"/>
      <c r="BB65" s="672"/>
      <c r="BC65" s="672"/>
      <c r="BD65" s="673"/>
      <c r="BE65" s="673"/>
      <c r="BF65" s="673"/>
      <c r="BG65" s="672"/>
      <c r="BH65" s="672"/>
      <c r="BI65" s="672"/>
      <c r="BJ65" s="207"/>
    </row>
    <row r="66" spans="1:74" s="180" customFormat="1" ht="12.75" x14ac:dyDescent="0.2">
      <c r="A66" s="181"/>
      <c r="B66" s="973" t="s">
        <v>67</v>
      </c>
      <c r="C66" s="974"/>
      <c r="D66" s="974"/>
      <c r="E66" s="974"/>
      <c r="F66" s="974"/>
      <c r="G66" s="974"/>
      <c r="H66" s="974"/>
      <c r="I66" s="974"/>
      <c r="J66" s="974"/>
      <c r="K66" s="974"/>
      <c r="L66" s="974"/>
      <c r="M66" s="974"/>
      <c r="N66" s="974"/>
      <c r="O66" s="974"/>
      <c r="P66" s="974"/>
      <c r="Q66" s="974"/>
      <c r="R66" s="783"/>
      <c r="AY66" s="672"/>
      <c r="AZ66" s="672"/>
      <c r="BA66" s="672"/>
      <c r="BB66" s="672"/>
      <c r="BC66" s="672"/>
      <c r="BD66" s="673"/>
      <c r="BE66" s="673"/>
      <c r="BF66" s="673"/>
      <c r="BG66" s="672"/>
      <c r="BH66" s="672"/>
      <c r="BI66" s="672"/>
      <c r="BJ66" s="207"/>
    </row>
    <row r="67" spans="1:74" s="180" customFormat="1" x14ac:dyDescent="0.2">
      <c r="A67" s="181"/>
      <c r="B67" s="979" t="s">
        <v>827</v>
      </c>
      <c r="C67" s="979"/>
      <c r="D67" s="979"/>
      <c r="E67" s="979"/>
      <c r="F67" s="979"/>
      <c r="G67" s="979"/>
      <c r="H67" s="979"/>
      <c r="I67" s="979"/>
      <c r="J67" s="979"/>
      <c r="K67" s="979"/>
      <c r="L67" s="979"/>
      <c r="M67" s="979"/>
      <c r="N67" s="979"/>
      <c r="O67" s="979"/>
      <c r="P67" s="979"/>
      <c r="Q67" s="979"/>
      <c r="R67" s="979"/>
      <c r="AY67" s="672"/>
      <c r="AZ67" s="672"/>
      <c r="BA67" s="672"/>
      <c r="BB67" s="672"/>
      <c r="BC67" s="672"/>
      <c r="BD67" s="673"/>
      <c r="BE67" s="673"/>
      <c r="BF67" s="673"/>
      <c r="BG67" s="672"/>
      <c r="BH67" s="672"/>
      <c r="BI67" s="672"/>
      <c r="BJ67" s="207"/>
    </row>
    <row r="68" spans="1:74" s="180" customFormat="1" ht="12" customHeight="1" x14ac:dyDescent="0.2">
      <c r="A68" s="179"/>
      <c r="B68" s="1057" t="s">
        <v>1431</v>
      </c>
      <c r="C68" s="983"/>
      <c r="D68" s="983"/>
      <c r="E68" s="983"/>
      <c r="F68" s="983"/>
      <c r="G68" s="983"/>
      <c r="H68" s="983"/>
      <c r="I68" s="983"/>
      <c r="J68" s="983"/>
      <c r="K68" s="983"/>
      <c r="L68" s="983"/>
      <c r="M68" s="983"/>
      <c r="N68" s="983"/>
      <c r="O68" s="983"/>
      <c r="P68" s="983"/>
      <c r="Q68" s="984"/>
      <c r="R68" s="783"/>
      <c r="AY68" s="672"/>
      <c r="AZ68" s="672"/>
      <c r="BA68" s="672"/>
      <c r="BB68" s="672"/>
      <c r="BC68" s="672"/>
      <c r="BD68" s="673"/>
      <c r="BE68" s="673"/>
      <c r="BF68" s="673"/>
      <c r="BG68" s="672"/>
      <c r="BH68" s="672"/>
      <c r="BI68" s="672"/>
      <c r="BJ68" s="207"/>
    </row>
    <row r="69" spans="1:74" s="180" customFormat="1" ht="14.25" x14ac:dyDescent="0.2">
      <c r="A69" s="179"/>
      <c r="B69" s="982" t="s">
        <v>804</v>
      </c>
      <c r="C69" s="984"/>
      <c r="D69" s="984"/>
      <c r="E69" s="984"/>
      <c r="F69" s="984"/>
      <c r="G69" s="984"/>
      <c r="H69" s="984"/>
      <c r="I69" s="984"/>
      <c r="J69" s="984"/>
      <c r="K69" s="984"/>
      <c r="L69" s="984"/>
      <c r="M69" s="984"/>
      <c r="N69" s="984"/>
      <c r="O69" s="984"/>
      <c r="P69" s="984"/>
      <c r="Q69" s="1058"/>
      <c r="R69" s="783"/>
      <c r="AY69" s="672"/>
      <c r="AZ69" s="672"/>
      <c r="BA69" s="672"/>
      <c r="BB69" s="672"/>
      <c r="BC69" s="672"/>
      <c r="BD69" s="673"/>
      <c r="BE69" s="673"/>
      <c r="BF69" s="673"/>
      <c r="BG69" s="672"/>
      <c r="BH69" s="672"/>
      <c r="BI69" s="672"/>
      <c r="BJ69" s="207"/>
    </row>
    <row r="70" spans="1:74" s="180" customFormat="1" ht="12" customHeight="1" x14ac:dyDescent="0.2">
      <c r="A70" s="179"/>
      <c r="B70" s="1059" t="s">
        <v>829</v>
      </c>
      <c r="C70" s="984"/>
      <c r="D70" s="984"/>
      <c r="E70" s="984"/>
      <c r="F70" s="984"/>
      <c r="G70" s="984"/>
      <c r="H70" s="984"/>
      <c r="I70" s="984"/>
      <c r="J70" s="984"/>
      <c r="K70" s="984"/>
      <c r="L70" s="984"/>
      <c r="M70" s="984"/>
      <c r="N70" s="984"/>
      <c r="O70" s="984"/>
      <c r="P70" s="984"/>
      <c r="Q70" s="984"/>
      <c r="R70" s="783"/>
      <c r="AY70" s="672"/>
      <c r="AZ70" s="672"/>
      <c r="BA70" s="672"/>
      <c r="BB70" s="672"/>
      <c r="BC70" s="672"/>
      <c r="BD70" s="673"/>
      <c r="BE70" s="673"/>
      <c r="BF70" s="673"/>
      <c r="BG70" s="672"/>
      <c r="BH70" s="672"/>
      <c r="BI70" s="672"/>
      <c r="BJ70" s="207"/>
    </row>
    <row r="71" spans="1:74" s="182" customFormat="1" ht="12" customHeight="1" x14ac:dyDescent="0.2">
      <c r="A71" s="49"/>
      <c r="B71" s="999"/>
      <c r="C71" s="1056"/>
      <c r="D71" s="1056"/>
      <c r="E71" s="1056"/>
      <c r="F71" s="1056"/>
      <c r="G71" s="1056"/>
      <c r="H71" s="1056"/>
      <c r="I71" s="1056"/>
      <c r="J71" s="1056"/>
      <c r="K71" s="1056"/>
      <c r="L71" s="1056"/>
      <c r="M71" s="1056"/>
      <c r="N71" s="1056"/>
      <c r="O71" s="1056"/>
      <c r="P71" s="1056"/>
      <c r="Q71" s="1000"/>
      <c r="AY71" s="832"/>
      <c r="AZ71" s="832"/>
      <c r="BA71" s="832"/>
      <c r="BB71" s="832"/>
      <c r="BC71" s="832"/>
      <c r="BD71" s="674"/>
      <c r="BE71" s="674"/>
      <c r="BF71" s="674"/>
      <c r="BG71" s="832"/>
      <c r="BH71" s="832"/>
      <c r="BI71" s="832"/>
      <c r="BJ71" s="203"/>
    </row>
    <row r="72" spans="1:74" ht="12.6" customHeight="1" x14ac:dyDescent="0.2">
      <c r="B72" s="999"/>
      <c r="C72" s="1000"/>
      <c r="D72" s="1000"/>
      <c r="E72" s="1000"/>
      <c r="F72" s="1000"/>
      <c r="G72" s="1000"/>
      <c r="H72" s="1000"/>
      <c r="I72" s="1000"/>
      <c r="J72" s="1000"/>
      <c r="K72" s="1000"/>
      <c r="L72" s="1000"/>
      <c r="M72" s="1000"/>
      <c r="N72" s="1000"/>
      <c r="O72" s="1000"/>
      <c r="P72" s="1000"/>
      <c r="Q72" s="981"/>
      <c r="BK72" s="142"/>
      <c r="BL72" s="142"/>
      <c r="BM72" s="142"/>
      <c r="BN72" s="142"/>
      <c r="BO72" s="142"/>
      <c r="BP72" s="142"/>
      <c r="BQ72" s="142"/>
      <c r="BR72" s="142"/>
      <c r="BS72" s="142"/>
      <c r="BT72" s="142"/>
      <c r="BU72" s="142"/>
      <c r="BV72" s="142"/>
    </row>
    <row r="73" spans="1:74" ht="12.6" customHeight="1" x14ac:dyDescent="0.2">
      <c r="B73" s="997"/>
      <c r="C73" s="981"/>
      <c r="D73" s="981"/>
      <c r="E73" s="981"/>
      <c r="F73" s="981"/>
      <c r="G73" s="981"/>
      <c r="H73" s="981"/>
      <c r="I73" s="981"/>
      <c r="J73" s="981"/>
      <c r="K73" s="981"/>
      <c r="L73" s="981"/>
      <c r="M73" s="981"/>
      <c r="N73" s="981"/>
      <c r="O73" s="981"/>
      <c r="P73" s="981"/>
      <c r="Q73" s="981"/>
      <c r="BK73" s="142"/>
      <c r="BL73" s="142"/>
      <c r="BM73" s="142"/>
      <c r="BN73" s="142"/>
      <c r="BO73" s="142"/>
      <c r="BP73" s="142"/>
      <c r="BQ73" s="142"/>
      <c r="BR73" s="142"/>
      <c r="BS73" s="142"/>
      <c r="BT73" s="142"/>
      <c r="BU73" s="142"/>
      <c r="BV73" s="142"/>
    </row>
    <row r="74" spans="1:74" x14ac:dyDescent="0.2">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sheetData>
  <mergeCells count="2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 ref="AY3:BJ3"/>
    <mergeCell ref="BK3:BV3"/>
    <mergeCell ref="B65:Q65"/>
    <mergeCell ref="B60:Q60"/>
    <mergeCell ref="B58:Q58"/>
    <mergeCell ref="O3:Z3"/>
    <mergeCell ref="AA3:AL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3" customWidth="1"/>
    <col min="56" max="58" width="6.5703125" style="675" customWidth="1"/>
    <col min="59" max="61" width="6.5703125" style="833" customWidth="1"/>
    <col min="62" max="62" width="6.5703125" style="141" customWidth="1"/>
    <col min="63" max="74" width="6.5703125" style="55" customWidth="1"/>
    <col min="75" max="16384" width="9.5703125" style="55"/>
  </cols>
  <sheetData>
    <row r="1" spans="1:74" ht="15.6" customHeight="1" x14ac:dyDescent="0.2">
      <c r="A1" s="962" t="s">
        <v>479</v>
      </c>
      <c r="B1" s="1062" t="s">
        <v>761</v>
      </c>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row>
    <row r="2" spans="1:74" ht="13.35" customHeight="1"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896"/>
      <c r="AZ5" s="896"/>
      <c r="BA5" s="896"/>
      <c r="BB5" s="896"/>
      <c r="BC5" s="896"/>
      <c r="BD5" s="896"/>
      <c r="BE5" s="896"/>
      <c r="BF5" s="896"/>
      <c r="BG5" s="896"/>
      <c r="BH5" s="896"/>
      <c r="BI5" s="896"/>
      <c r="BJ5" s="458"/>
      <c r="BK5" s="458"/>
      <c r="BL5" s="458"/>
      <c r="BM5" s="458"/>
      <c r="BN5" s="458"/>
      <c r="BO5" s="458"/>
      <c r="BP5" s="458"/>
      <c r="BQ5" s="458"/>
      <c r="BR5" s="458"/>
      <c r="BS5" s="458"/>
      <c r="BT5" s="458"/>
      <c r="BU5" s="458"/>
      <c r="BV5" s="458"/>
    </row>
    <row r="6" spans="1:74" s="57" customFormat="1" ht="11.1" customHeight="1" x14ac:dyDescent="0.2">
      <c r="A6" s="460" t="s">
        <v>641</v>
      </c>
      <c r="B6" s="741" t="s">
        <v>1390</v>
      </c>
      <c r="C6" s="299">
        <v>321.49647594999999</v>
      </c>
      <c r="D6" s="299">
        <v>299.69803164000001</v>
      </c>
      <c r="E6" s="299">
        <v>295.34499951999999</v>
      </c>
      <c r="F6" s="299">
        <v>272.77869724999999</v>
      </c>
      <c r="G6" s="299">
        <v>290.06060062</v>
      </c>
      <c r="H6" s="299">
        <v>338.41538329000002</v>
      </c>
      <c r="I6" s="299">
        <v>373.94829795999999</v>
      </c>
      <c r="J6" s="299">
        <v>381.03930319</v>
      </c>
      <c r="K6" s="299">
        <v>336.44400996000002</v>
      </c>
      <c r="L6" s="299">
        <v>302.12747094000002</v>
      </c>
      <c r="M6" s="299">
        <v>287.13380081999998</v>
      </c>
      <c r="N6" s="299">
        <v>307.38717817000003</v>
      </c>
      <c r="O6" s="299">
        <v>338.65604765</v>
      </c>
      <c r="P6" s="299">
        <v>305.86307081000001</v>
      </c>
      <c r="Q6" s="299">
        <v>304.30002737000001</v>
      </c>
      <c r="R6" s="299">
        <v>284.93286511999997</v>
      </c>
      <c r="S6" s="299">
        <v>309.69695281999998</v>
      </c>
      <c r="T6" s="299">
        <v>347.10633182999999</v>
      </c>
      <c r="U6" s="299">
        <v>389.21417422000002</v>
      </c>
      <c r="V6" s="299">
        <v>389.62627773999998</v>
      </c>
      <c r="W6" s="299">
        <v>340.54384024000001</v>
      </c>
      <c r="X6" s="299">
        <v>297.19594481000001</v>
      </c>
      <c r="Y6" s="299">
        <v>292.25774618999998</v>
      </c>
      <c r="Z6" s="299">
        <v>327.77578431000001</v>
      </c>
      <c r="AA6" s="299">
        <v>325.41464459000002</v>
      </c>
      <c r="AB6" s="299">
        <v>292.94566495999999</v>
      </c>
      <c r="AC6" s="299">
        <v>306.45394307999999</v>
      </c>
      <c r="AD6" s="299">
        <v>280.81114563</v>
      </c>
      <c r="AE6" s="299">
        <v>298.70556714999998</v>
      </c>
      <c r="AF6" s="299">
        <v>328.79808223999999</v>
      </c>
      <c r="AG6" s="299">
        <v>387.25610575000002</v>
      </c>
      <c r="AH6" s="299">
        <v>392.43603512999999</v>
      </c>
      <c r="AI6" s="299">
        <v>346.47644131999999</v>
      </c>
      <c r="AJ6" s="299">
        <v>308.06540884999998</v>
      </c>
      <c r="AK6" s="299">
        <v>294.24848335000001</v>
      </c>
      <c r="AL6" s="299">
        <v>312.64183413000001</v>
      </c>
      <c r="AM6" s="299">
        <v>343.71652172</v>
      </c>
      <c r="AN6" s="299">
        <v>303.25834280999999</v>
      </c>
      <c r="AO6" s="299">
        <v>297.27827617999998</v>
      </c>
      <c r="AP6" s="299">
        <v>286.25679709000002</v>
      </c>
      <c r="AQ6" s="299">
        <v>313.96145311999999</v>
      </c>
      <c r="AR6" s="299">
        <v>355.88196751999999</v>
      </c>
      <c r="AS6" s="299">
        <v>397.87258566000003</v>
      </c>
      <c r="AT6" s="299">
        <v>394.19946181</v>
      </c>
      <c r="AU6" s="299">
        <v>343.07070554000001</v>
      </c>
      <c r="AV6" s="299">
        <v>315.90198170000002</v>
      </c>
      <c r="AW6" s="299">
        <v>295.79604266000001</v>
      </c>
      <c r="AX6" s="299">
        <v>328.18769581999999</v>
      </c>
      <c r="AY6" s="897">
        <v>362.35751415999999</v>
      </c>
      <c r="AZ6" s="897">
        <v>320.83235371000001</v>
      </c>
      <c r="BA6" s="897">
        <v>307.53176924000002</v>
      </c>
      <c r="BB6" s="897">
        <v>295.05461518999999</v>
      </c>
      <c r="BC6" s="897">
        <v>312.68388355000002</v>
      </c>
      <c r="BD6" s="897">
        <v>357.36014435999999</v>
      </c>
      <c r="BE6" s="897">
        <v>407.23047988000002</v>
      </c>
      <c r="BF6" s="897">
        <v>392.28978977000003</v>
      </c>
      <c r="BG6" s="897">
        <v>344.96079755</v>
      </c>
      <c r="BH6" s="897">
        <v>322.96389281</v>
      </c>
      <c r="BI6" s="897">
        <v>302.01919031</v>
      </c>
      <c r="BJ6" s="462">
        <v>337.8621</v>
      </c>
      <c r="BK6" s="462">
        <v>351.98439999999999</v>
      </c>
      <c r="BL6" s="462">
        <v>314.86880000000002</v>
      </c>
      <c r="BM6" s="462">
        <v>314.38339999999999</v>
      </c>
      <c r="BN6" s="462">
        <v>298.33859999999999</v>
      </c>
      <c r="BO6" s="462">
        <v>318.82229999999998</v>
      </c>
      <c r="BP6" s="462">
        <v>360.23129999999998</v>
      </c>
      <c r="BQ6" s="462">
        <v>411.21120000000002</v>
      </c>
      <c r="BR6" s="462">
        <v>413.8621</v>
      </c>
      <c r="BS6" s="462">
        <v>357.42290000000003</v>
      </c>
      <c r="BT6" s="462">
        <v>331.60590000000002</v>
      </c>
      <c r="BU6" s="462">
        <v>313.04559999999998</v>
      </c>
      <c r="BV6" s="462">
        <v>342.83640000000003</v>
      </c>
    </row>
    <row r="7" spans="1:74" ht="11.1" customHeight="1" x14ac:dyDescent="0.2">
      <c r="A7" s="54" t="s">
        <v>631</v>
      </c>
      <c r="B7" s="739" t="s">
        <v>1012</v>
      </c>
      <c r="C7" s="452">
        <v>10.07082366</v>
      </c>
      <c r="D7" s="452">
        <v>9.4179753000000002</v>
      </c>
      <c r="E7" s="452">
        <v>9.1195763799999998</v>
      </c>
      <c r="F7" s="452">
        <v>8.32449978</v>
      </c>
      <c r="G7" s="452">
        <v>8.2873172799999999</v>
      </c>
      <c r="H7" s="452">
        <v>10.123395049999999</v>
      </c>
      <c r="I7" s="452">
        <v>10.480734829999999</v>
      </c>
      <c r="J7" s="452">
        <v>11.38460555</v>
      </c>
      <c r="K7" s="452">
        <v>9.9672660299999993</v>
      </c>
      <c r="L7" s="452">
        <v>8.5879007999999999</v>
      </c>
      <c r="M7" s="452">
        <v>8.6506506699999992</v>
      </c>
      <c r="N7" s="452">
        <v>9.3838887999999994</v>
      </c>
      <c r="O7" s="452">
        <v>10.41702776</v>
      </c>
      <c r="P7" s="452">
        <v>9.5267438900000005</v>
      </c>
      <c r="Q7" s="452">
        <v>9.3516091299999999</v>
      </c>
      <c r="R7" s="452">
        <v>8.6710053400000007</v>
      </c>
      <c r="S7" s="452">
        <v>8.7275764099999993</v>
      </c>
      <c r="T7" s="452">
        <v>9.0606487700000002</v>
      </c>
      <c r="U7" s="452">
        <v>11.1310389</v>
      </c>
      <c r="V7" s="452">
        <v>11.481671860000001</v>
      </c>
      <c r="W7" s="452">
        <v>9.5333639100000003</v>
      </c>
      <c r="X7" s="452">
        <v>8.4980085400000007</v>
      </c>
      <c r="Y7" s="452">
        <v>8.5209244399999999</v>
      </c>
      <c r="Z7" s="452">
        <v>9.5715591500000006</v>
      </c>
      <c r="AA7" s="452">
        <v>9.7749188700000005</v>
      </c>
      <c r="AB7" s="452">
        <v>9.1573613900000002</v>
      </c>
      <c r="AC7" s="452">
        <v>9.1614414800000006</v>
      </c>
      <c r="AD7" s="452">
        <v>8.0779504200000005</v>
      </c>
      <c r="AE7" s="452">
        <v>8.2633916500000009</v>
      </c>
      <c r="AF7" s="452">
        <v>8.8696297299999998</v>
      </c>
      <c r="AG7" s="452">
        <v>11.301378120000001</v>
      </c>
      <c r="AH7" s="452">
        <v>10.549009160000001</v>
      </c>
      <c r="AI7" s="452">
        <v>9.7467153599999996</v>
      </c>
      <c r="AJ7" s="452">
        <v>8.5939703900000008</v>
      </c>
      <c r="AK7" s="452">
        <v>8.6649270600000001</v>
      </c>
      <c r="AL7" s="452">
        <v>9.1685984699999992</v>
      </c>
      <c r="AM7" s="452">
        <v>10.135503509999999</v>
      </c>
      <c r="AN7" s="452">
        <v>9.4093133200000008</v>
      </c>
      <c r="AO7" s="452">
        <v>9.0861160900000009</v>
      </c>
      <c r="AP7" s="452">
        <v>8.4356609099999993</v>
      </c>
      <c r="AQ7" s="452">
        <v>8.5640784599999993</v>
      </c>
      <c r="AR7" s="452">
        <v>9.4266774200000008</v>
      </c>
      <c r="AS7" s="452">
        <v>11.059836130000001</v>
      </c>
      <c r="AT7" s="452">
        <v>10.38305605</v>
      </c>
      <c r="AU7" s="452">
        <v>8.8787951599999992</v>
      </c>
      <c r="AV7" s="452">
        <v>8.50568378</v>
      </c>
      <c r="AW7" s="452">
        <v>8.37135769</v>
      </c>
      <c r="AX7" s="452">
        <v>9.6425974700000001</v>
      </c>
      <c r="AY7" s="872">
        <v>10.691829820000001</v>
      </c>
      <c r="AZ7" s="872">
        <v>9.5226393300000005</v>
      </c>
      <c r="BA7" s="872">
        <v>9.0917762199999999</v>
      </c>
      <c r="BB7" s="872">
        <v>8.5528039499999995</v>
      </c>
      <c r="BC7" s="872">
        <v>8.3979518399999993</v>
      </c>
      <c r="BD7" s="872">
        <v>9.6064130399999996</v>
      </c>
      <c r="BE7" s="872">
        <v>11.692708039999999</v>
      </c>
      <c r="BF7" s="872">
        <v>10.66598218</v>
      </c>
      <c r="BG7" s="872">
        <v>8.9660995200000002</v>
      </c>
      <c r="BH7" s="872">
        <v>8.6490014464999998</v>
      </c>
      <c r="BI7" s="872">
        <v>8.7000009417000008</v>
      </c>
      <c r="BJ7" s="456">
        <v>9.7248979999999996</v>
      </c>
      <c r="BK7" s="456">
        <v>10.420070000000001</v>
      </c>
      <c r="BL7" s="456">
        <v>9.2125570000000003</v>
      </c>
      <c r="BM7" s="456">
        <v>9.0781910000000003</v>
      </c>
      <c r="BN7" s="456">
        <v>8.5893529999999991</v>
      </c>
      <c r="BO7" s="456">
        <v>8.4145249999999994</v>
      </c>
      <c r="BP7" s="456">
        <v>9.4897100000000005</v>
      </c>
      <c r="BQ7" s="456">
        <v>11.56714</v>
      </c>
      <c r="BR7" s="456">
        <v>11.58225</v>
      </c>
      <c r="BS7" s="456">
        <v>9.2756139999999991</v>
      </c>
      <c r="BT7" s="456">
        <v>8.6881590000000006</v>
      </c>
      <c r="BU7" s="456">
        <v>8.5599460000000001</v>
      </c>
      <c r="BV7" s="456">
        <v>9.5031940000000006</v>
      </c>
    </row>
    <row r="8" spans="1:74" ht="11.1" customHeight="1" x14ac:dyDescent="0.2">
      <c r="A8" s="54" t="s">
        <v>632</v>
      </c>
      <c r="B8" s="740" t="s">
        <v>1013</v>
      </c>
      <c r="C8" s="452">
        <v>30.936513430000002</v>
      </c>
      <c r="D8" s="452">
        <v>29.877462940000001</v>
      </c>
      <c r="E8" s="452">
        <v>28.510473040000001</v>
      </c>
      <c r="F8" s="452">
        <v>25.54396105</v>
      </c>
      <c r="G8" s="452">
        <v>26.07610348</v>
      </c>
      <c r="H8" s="452">
        <v>30.88832326</v>
      </c>
      <c r="I8" s="452">
        <v>35.224455890000002</v>
      </c>
      <c r="J8" s="452">
        <v>35.768170339999998</v>
      </c>
      <c r="K8" s="452">
        <v>31.071005339999999</v>
      </c>
      <c r="L8" s="452">
        <v>27.3499278</v>
      </c>
      <c r="M8" s="452">
        <v>27.027322170000001</v>
      </c>
      <c r="N8" s="452">
        <v>29.56067951</v>
      </c>
      <c r="O8" s="452">
        <v>32.889607669999997</v>
      </c>
      <c r="P8" s="452">
        <v>29.473402579999998</v>
      </c>
      <c r="Q8" s="452">
        <v>28.528399579999999</v>
      </c>
      <c r="R8" s="452">
        <v>26.50325582</v>
      </c>
      <c r="S8" s="452">
        <v>26.812190180000002</v>
      </c>
      <c r="T8" s="452">
        <v>30.38978169</v>
      </c>
      <c r="U8" s="452">
        <v>35.811473280000001</v>
      </c>
      <c r="V8" s="452">
        <v>36.981242469999998</v>
      </c>
      <c r="W8" s="452">
        <v>30.981694310000002</v>
      </c>
      <c r="X8" s="452">
        <v>26.756537779999999</v>
      </c>
      <c r="Y8" s="452">
        <v>26.489209450000001</v>
      </c>
      <c r="Z8" s="452">
        <v>31.081046390000001</v>
      </c>
      <c r="AA8" s="452">
        <v>30.50256757</v>
      </c>
      <c r="AB8" s="452">
        <v>27.655944529999999</v>
      </c>
      <c r="AC8" s="452">
        <v>28.543037779999999</v>
      </c>
      <c r="AD8" s="452">
        <v>25.422525390000001</v>
      </c>
      <c r="AE8" s="452">
        <v>25.817637009999999</v>
      </c>
      <c r="AF8" s="452">
        <v>28.07117959</v>
      </c>
      <c r="AG8" s="452">
        <v>35.374502980000003</v>
      </c>
      <c r="AH8" s="452">
        <v>34.024166270000002</v>
      </c>
      <c r="AI8" s="452">
        <v>30.699005570000001</v>
      </c>
      <c r="AJ8" s="452">
        <v>26.778923899999999</v>
      </c>
      <c r="AK8" s="452">
        <v>27.02582718</v>
      </c>
      <c r="AL8" s="452">
        <v>29.31454931</v>
      </c>
      <c r="AM8" s="452">
        <v>31.426692129999999</v>
      </c>
      <c r="AN8" s="452">
        <v>27.852567959999998</v>
      </c>
      <c r="AO8" s="452">
        <v>27.997249669999999</v>
      </c>
      <c r="AP8" s="452">
        <v>26.154576800000001</v>
      </c>
      <c r="AQ8" s="452">
        <v>26.624140279999999</v>
      </c>
      <c r="AR8" s="452">
        <v>31.023954230000001</v>
      </c>
      <c r="AS8" s="452">
        <v>37.495635870000001</v>
      </c>
      <c r="AT8" s="452">
        <v>35.103499460000002</v>
      </c>
      <c r="AU8" s="452">
        <v>29.325090209999999</v>
      </c>
      <c r="AV8" s="452">
        <v>26.541402250000001</v>
      </c>
      <c r="AW8" s="452">
        <v>25.94006877</v>
      </c>
      <c r="AX8" s="452">
        <v>30.690561389999999</v>
      </c>
      <c r="AY8" s="872">
        <v>33.506925649999999</v>
      </c>
      <c r="AZ8" s="872">
        <v>30.099581329999999</v>
      </c>
      <c r="BA8" s="872">
        <v>28.260928839999998</v>
      </c>
      <c r="BB8" s="872">
        <v>25.859814620000002</v>
      </c>
      <c r="BC8" s="872">
        <v>26.195039520000002</v>
      </c>
      <c r="BD8" s="872">
        <v>30.464795039999998</v>
      </c>
      <c r="BE8" s="872">
        <v>38.152403909999997</v>
      </c>
      <c r="BF8" s="872">
        <v>34.042212579999998</v>
      </c>
      <c r="BG8" s="872">
        <v>28.84837929</v>
      </c>
      <c r="BH8" s="872">
        <v>26.908000574999999</v>
      </c>
      <c r="BI8" s="872">
        <v>26.520001139000001</v>
      </c>
      <c r="BJ8" s="456">
        <v>31.50093</v>
      </c>
      <c r="BK8" s="456">
        <v>32.859139999999996</v>
      </c>
      <c r="BL8" s="456">
        <v>29.425360000000001</v>
      </c>
      <c r="BM8" s="456">
        <v>29.09423</v>
      </c>
      <c r="BN8" s="456">
        <v>26.587219999999999</v>
      </c>
      <c r="BO8" s="456">
        <v>26.893450000000001</v>
      </c>
      <c r="BP8" s="456">
        <v>30.730250000000002</v>
      </c>
      <c r="BQ8" s="456">
        <v>37.248089999999998</v>
      </c>
      <c r="BR8" s="456">
        <v>36.50817</v>
      </c>
      <c r="BS8" s="456">
        <v>30.724299999999999</v>
      </c>
      <c r="BT8" s="456">
        <v>27.99455</v>
      </c>
      <c r="BU8" s="456">
        <v>27.565519999999999</v>
      </c>
      <c r="BV8" s="456">
        <v>31.884689999999999</v>
      </c>
    </row>
    <row r="9" spans="1:74" ht="11.1" customHeight="1" x14ac:dyDescent="0.2">
      <c r="A9" s="54" t="s">
        <v>633</v>
      </c>
      <c r="B9" s="739" t="s">
        <v>1014</v>
      </c>
      <c r="C9" s="452">
        <v>47.15432405</v>
      </c>
      <c r="D9" s="452">
        <v>45.67794044</v>
      </c>
      <c r="E9" s="452">
        <v>43.387342959999998</v>
      </c>
      <c r="F9" s="452">
        <v>39.832566360000001</v>
      </c>
      <c r="G9" s="452">
        <v>42.390371450000004</v>
      </c>
      <c r="H9" s="452">
        <v>49.209132930000003</v>
      </c>
      <c r="I9" s="452">
        <v>52.581252050000003</v>
      </c>
      <c r="J9" s="452">
        <v>55.19925224</v>
      </c>
      <c r="K9" s="452">
        <v>45.874984449999999</v>
      </c>
      <c r="L9" s="452">
        <v>43.164289770000003</v>
      </c>
      <c r="M9" s="452">
        <v>42.665297340000002</v>
      </c>
      <c r="N9" s="452">
        <v>45.249886959999998</v>
      </c>
      <c r="O9" s="452">
        <v>49.957606210000002</v>
      </c>
      <c r="P9" s="452">
        <v>44.804513929999999</v>
      </c>
      <c r="Q9" s="452">
        <v>45.122487360000001</v>
      </c>
      <c r="R9" s="452">
        <v>40.761284570000001</v>
      </c>
      <c r="S9" s="452">
        <v>43.677433999999998</v>
      </c>
      <c r="T9" s="452">
        <v>49.015164900000002</v>
      </c>
      <c r="U9" s="452">
        <v>53.455370430000002</v>
      </c>
      <c r="V9" s="452">
        <v>53.228968340000002</v>
      </c>
      <c r="W9" s="452">
        <v>45.474497339999999</v>
      </c>
      <c r="X9" s="452">
        <v>40.967489870000001</v>
      </c>
      <c r="Y9" s="452">
        <v>41.906779290000003</v>
      </c>
      <c r="Z9" s="452">
        <v>47.55926479</v>
      </c>
      <c r="AA9" s="452">
        <v>46.772814529999998</v>
      </c>
      <c r="AB9" s="452">
        <v>42.041455120000002</v>
      </c>
      <c r="AC9" s="452">
        <v>44.910349789999998</v>
      </c>
      <c r="AD9" s="452">
        <v>39.896091679999998</v>
      </c>
      <c r="AE9" s="452">
        <v>41.893136200000001</v>
      </c>
      <c r="AF9" s="452">
        <v>45.75967138</v>
      </c>
      <c r="AG9" s="452">
        <v>52.552421500000001</v>
      </c>
      <c r="AH9" s="452">
        <v>51.31759916</v>
      </c>
      <c r="AI9" s="452">
        <v>44.936551969999996</v>
      </c>
      <c r="AJ9" s="452">
        <v>42.486266520000001</v>
      </c>
      <c r="AK9" s="452">
        <v>42.156323380000003</v>
      </c>
      <c r="AL9" s="452">
        <v>44.644464990000003</v>
      </c>
      <c r="AM9" s="452">
        <v>49.096868610000001</v>
      </c>
      <c r="AN9" s="452">
        <v>43.090056079999997</v>
      </c>
      <c r="AO9" s="452">
        <v>43.624652869999998</v>
      </c>
      <c r="AP9" s="452">
        <v>40.632840340000001</v>
      </c>
      <c r="AQ9" s="452">
        <v>43.845821729999997</v>
      </c>
      <c r="AR9" s="452">
        <v>49.303070060000003</v>
      </c>
      <c r="AS9" s="452">
        <v>53.19936585</v>
      </c>
      <c r="AT9" s="452">
        <v>53.561201490000002</v>
      </c>
      <c r="AU9" s="452">
        <v>46.111840540000003</v>
      </c>
      <c r="AV9" s="452">
        <v>42.155389800000002</v>
      </c>
      <c r="AW9" s="452">
        <v>41.650011149999997</v>
      </c>
      <c r="AX9" s="452">
        <v>47.16520912</v>
      </c>
      <c r="AY9" s="872">
        <v>51.185233709999999</v>
      </c>
      <c r="AZ9" s="872">
        <v>46.032234279999997</v>
      </c>
      <c r="BA9" s="872">
        <v>44.54439927</v>
      </c>
      <c r="BB9" s="872">
        <v>41.528433110000002</v>
      </c>
      <c r="BC9" s="872">
        <v>42.674989369999999</v>
      </c>
      <c r="BD9" s="872">
        <v>50.439738869999999</v>
      </c>
      <c r="BE9" s="872">
        <v>58.214617420000003</v>
      </c>
      <c r="BF9" s="872">
        <v>54.093898770000003</v>
      </c>
      <c r="BG9" s="872">
        <v>46.201042389999998</v>
      </c>
      <c r="BH9" s="872">
        <v>43.772010891000001</v>
      </c>
      <c r="BI9" s="872">
        <v>43.319997806000003</v>
      </c>
      <c r="BJ9" s="456">
        <v>49.155290000000001</v>
      </c>
      <c r="BK9" s="456">
        <v>51.121769999999998</v>
      </c>
      <c r="BL9" s="456">
        <v>45.53199</v>
      </c>
      <c r="BM9" s="456">
        <v>46.703989999999997</v>
      </c>
      <c r="BN9" s="456">
        <v>42.350499999999997</v>
      </c>
      <c r="BO9" s="456">
        <v>44.691470000000002</v>
      </c>
      <c r="BP9" s="456">
        <v>50.37753</v>
      </c>
      <c r="BQ9" s="456">
        <v>56.388150000000003</v>
      </c>
      <c r="BR9" s="456">
        <v>55.93685</v>
      </c>
      <c r="BS9" s="456">
        <v>46.933680000000003</v>
      </c>
      <c r="BT9" s="456">
        <v>45.459400000000002</v>
      </c>
      <c r="BU9" s="456">
        <v>45.19791</v>
      </c>
      <c r="BV9" s="456">
        <v>50.448070000000001</v>
      </c>
    </row>
    <row r="10" spans="1:74" ht="11.1" customHeight="1" x14ac:dyDescent="0.2">
      <c r="A10" s="54" t="s">
        <v>634</v>
      </c>
      <c r="B10" s="739" t="s">
        <v>1015</v>
      </c>
      <c r="C10" s="452">
        <v>26.397853210000001</v>
      </c>
      <c r="D10" s="452">
        <v>26.422873689999999</v>
      </c>
      <c r="E10" s="452">
        <v>24.169642150000001</v>
      </c>
      <c r="F10" s="452">
        <v>21.930829809999999</v>
      </c>
      <c r="G10" s="452">
        <v>22.682536989999999</v>
      </c>
      <c r="H10" s="452">
        <v>27.034916549999998</v>
      </c>
      <c r="I10" s="452">
        <v>29.230533999999999</v>
      </c>
      <c r="J10" s="452">
        <v>29.764321670000001</v>
      </c>
      <c r="K10" s="452">
        <v>25.632094930000001</v>
      </c>
      <c r="L10" s="452">
        <v>23.561476800000001</v>
      </c>
      <c r="M10" s="452">
        <v>23.520253960000002</v>
      </c>
      <c r="N10" s="452">
        <v>25.635598349999999</v>
      </c>
      <c r="O10" s="452">
        <v>28.41722</v>
      </c>
      <c r="P10" s="452">
        <v>25.88279197</v>
      </c>
      <c r="Q10" s="452">
        <v>25.552410259999998</v>
      </c>
      <c r="R10" s="452">
        <v>22.91070487</v>
      </c>
      <c r="S10" s="452">
        <v>24.20940079</v>
      </c>
      <c r="T10" s="452">
        <v>26.979452810000002</v>
      </c>
      <c r="U10" s="452">
        <v>30.351028339999999</v>
      </c>
      <c r="V10" s="452">
        <v>29.921976740000002</v>
      </c>
      <c r="W10" s="452">
        <v>26.258264780000001</v>
      </c>
      <c r="X10" s="452">
        <v>23.29116775</v>
      </c>
      <c r="Y10" s="452">
        <v>24.363266190000001</v>
      </c>
      <c r="Z10" s="452">
        <v>27.673071709999999</v>
      </c>
      <c r="AA10" s="452">
        <v>28.118940779999999</v>
      </c>
      <c r="AB10" s="452">
        <v>24.56230502</v>
      </c>
      <c r="AC10" s="452">
        <v>25.680400989999999</v>
      </c>
      <c r="AD10" s="452">
        <v>23.047498340000001</v>
      </c>
      <c r="AE10" s="452">
        <v>24.242167070000001</v>
      </c>
      <c r="AF10" s="452">
        <v>27.212395180000001</v>
      </c>
      <c r="AG10" s="452">
        <v>29.498256909999998</v>
      </c>
      <c r="AH10" s="452">
        <v>30.404318849999999</v>
      </c>
      <c r="AI10" s="452">
        <v>26.40418335</v>
      </c>
      <c r="AJ10" s="452">
        <v>24.16660439</v>
      </c>
      <c r="AK10" s="452">
        <v>24.270304589999999</v>
      </c>
      <c r="AL10" s="452">
        <v>26.31586575</v>
      </c>
      <c r="AM10" s="452">
        <v>29.322626899999999</v>
      </c>
      <c r="AN10" s="452">
        <v>24.806796810000002</v>
      </c>
      <c r="AO10" s="452">
        <v>24.699191630000001</v>
      </c>
      <c r="AP10" s="452">
        <v>23.206588799999999</v>
      </c>
      <c r="AQ10" s="452">
        <v>24.56374564</v>
      </c>
      <c r="AR10" s="452">
        <v>27.622301499999999</v>
      </c>
      <c r="AS10" s="452">
        <v>30.08824465</v>
      </c>
      <c r="AT10" s="452">
        <v>30.03377442</v>
      </c>
      <c r="AU10" s="452">
        <v>26.473002959999999</v>
      </c>
      <c r="AV10" s="452">
        <v>24.448730390000001</v>
      </c>
      <c r="AW10" s="452">
        <v>24.149502779999999</v>
      </c>
      <c r="AX10" s="452">
        <v>27.710214539999999</v>
      </c>
      <c r="AY10" s="872">
        <v>30.01730066</v>
      </c>
      <c r="AZ10" s="872">
        <v>27.473368050000001</v>
      </c>
      <c r="BA10" s="872">
        <v>25.84150597</v>
      </c>
      <c r="BB10" s="872">
        <v>23.792407570000002</v>
      </c>
      <c r="BC10" s="872">
        <v>24.36777039</v>
      </c>
      <c r="BD10" s="872">
        <v>28.075858879999998</v>
      </c>
      <c r="BE10" s="872">
        <v>32.123514409999999</v>
      </c>
      <c r="BF10" s="872">
        <v>30.754680140000001</v>
      </c>
      <c r="BG10" s="872">
        <v>26.82886908</v>
      </c>
      <c r="BH10" s="872">
        <v>25.451001043000002</v>
      </c>
      <c r="BI10" s="872">
        <v>25.139999542999998</v>
      </c>
      <c r="BJ10" s="456">
        <v>28.84836</v>
      </c>
      <c r="BK10" s="456">
        <v>29.904389999999999</v>
      </c>
      <c r="BL10" s="456">
        <v>26.763719999999999</v>
      </c>
      <c r="BM10" s="456">
        <v>26.483350000000002</v>
      </c>
      <c r="BN10" s="456">
        <v>24.34301</v>
      </c>
      <c r="BO10" s="456">
        <v>25.098240000000001</v>
      </c>
      <c r="BP10" s="456">
        <v>28.613440000000001</v>
      </c>
      <c r="BQ10" s="456">
        <v>32.822980000000001</v>
      </c>
      <c r="BR10" s="456">
        <v>32.436729999999997</v>
      </c>
      <c r="BS10" s="456">
        <v>27.163699999999999</v>
      </c>
      <c r="BT10" s="456">
        <v>26.02947</v>
      </c>
      <c r="BU10" s="456">
        <v>25.89573</v>
      </c>
      <c r="BV10" s="456">
        <v>28.89395</v>
      </c>
    </row>
    <row r="11" spans="1:74" ht="11.1" customHeight="1" x14ac:dyDescent="0.2">
      <c r="A11" s="54" t="s">
        <v>635</v>
      </c>
      <c r="B11" s="739" t="s">
        <v>1016</v>
      </c>
      <c r="C11" s="452">
        <v>71.120623589999994</v>
      </c>
      <c r="D11" s="452">
        <v>65.848828929999996</v>
      </c>
      <c r="E11" s="452">
        <v>62.88029933</v>
      </c>
      <c r="F11" s="452">
        <v>59.745815989999997</v>
      </c>
      <c r="G11" s="452">
        <v>65.076213010000004</v>
      </c>
      <c r="H11" s="452">
        <v>73.890154019999997</v>
      </c>
      <c r="I11" s="452">
        <v>82.305390970000005</v>
      </c>
      <c r="J11" s="452">
        <v>83.843196550000002</v>
      </c>
      <c r="K11" s="452">
        <v>73.574302110000005</v>
      </c>
      <c r="L11" s="452">
        <v>66.973599059999998</v>
      </c>
      <c r="M11" s="452">
        <v>62.266035100000003</v>
      </c>
      <c r="N11" s="452">
        <v>65.776972630000003</v>
      </c>
      <c r="O11" s="452">
        <v>75.058636879999995</v>
      </c>
      <c r="P11" s="452">
        <v>66.869598909999993</v>
      </c>
      <c r="Q11" s="452">
        <v>64.440902890000004</v>
      </c>
      <c r="R11" s="452">
        <v>61.475465849999999</v>
      </c>
      <c r="S11" s="452">
        <v>70.119828990000002</v>
      </c>
      <c r="T11" s="452">
        <v>77.671634190000006</v>
      </c>
      <c r="U11" s="452">
        <v>87.324520519999993</v>
      </c>
      <c r="V11" s="452">
        <v>84.930460049999994</v>
      </c>
      <c r="W11" s="452">
        <v>73.543933730000006</v>
      </c>
      <c r="X11" s="452">
        <v>64.34216807</v>
      </c>
      <c r="Y11" s="452">
        <v>64.665444890000003</v>
      </c>
      <c r="Z11" s="452">
        <v>72.093031229999994</v>
      </c>
      <c r="AA11" s="452">
        <v>68.678702259999994</v>
      </c>
      <c r="AB11" s="452">
        <v>61.778998129999998</v>
      </c>
      <c r="AC11" s="452">
        <v>66.363760429999999</v>
      </c>
      <c r="AD11" s="452">
        <v>61.782112230000003</v>
      </c>
      <c r="AE11" s="452">
        <v>66.624851379999996</v>
      </c>
      <c r="AF11" s="452">
        <v>73.145840019999994</v>
      </c>
      <c r="AG11" s="452">
        <v>87.026292549999994</v>
      </c>
      <c r="AH11" s="452">
        <v>88.042743400000006</v>
      </c>
      <c r="AI11" s="452">
        <v>76.678779879999993</v>
      </c>
      <c r="AJ11" s="452">
        <v>66.918262290000001</v>
      </c>
      <c r="AK11" s="452">
        <v>64.123833759999997</v>
      </c>
      <c r="AL11" s="452">
        <v>68.481819920000007</v>
      </c>
      <c r="AM11" s="452">
        <v>75.31441221</v>
      </c>
      <c r="AN11" s="452">
        <v>65.63080325</v>
      </c>
      <c r="AO11" s="452">
        <v>64.141326789999994</v>
      </c>
      <c r="AP11" s="452">
        <v>62.423255429999998</v>
      </c>
      <c r="AQ11" s="452">
        <v>71.764893069999999</v>
      </c>
      <c r="AR11" s="452">
        <v>81.656699700000004</v>
      </c>
      <c r="AS11" s="452">
        <v>89.538127889999998</v>
      </c>
      <c r="AT11" s="452">
        <v>87.670405299999999</v>
      </c>
      <c r="AU11" s="452">
        <v>74.972886000000003</v>
      </c>
      <c r="AV11" s="452">
        <v>67.997200300000003</v>
      </c>
      <c r="AW11" s="452">
        <v>64.379179730000004</v>
      </c>
      <c r="AX11" s="452">
        <v>72.047048349999997</v>
      </c>
      <c r="AY11" s="872">
        <v>82.000378799999993</v>
      </c>
      <c r="AZ11" s="872">
        <v>68.506764450000006</v>
      </c>
      <c r="BA11" s="872">
        <v>65.33534487</v>
      </c>
      <c r="BB11" s="872">
        <v>64.433879489999995</v>
      </c>
      <c r="BC11" s="872">
        <v>70.913370790000002</v>
      </c>
      <c r="BD11" s="872">
        <v>81.520699759999999</v>
      </c>
      <c r="BE11" s="872">
        <v>90.913801669999998</v>
      </c>
      <c r="BF11" s="872">
        <v>85.18944175</v>
      </c>
      <c r="BG11" s="872">
        <v>75.67972134</v>
      </c>
      <c r="BH11" s="872">
        <v>69.439987719000001</v>
      </c>
      <c r="BI11" s="872">
        <v>64.439999443999994</v>
      </c>
      <c r="BJ11" s="456">
        <v>73.209609999999998</v>
      </c>
      <c r="BK11" s="456">
        <v>75.443449999999999</v>
      </c>
      <c r="BL11" s="456">
        <v>66.253429999999994</v>
      </c>
      <c r="BM11" s="456">
        <v>66.572199999999995</v>
      </c>
      <c r="BN11" s="456">
        <v>64.529210000000006</v>
      </c>
      <c r="BO11" s="456">
        <v>71.060739999999996</v>
      </c>
      <c r="BP11" s="456">
        <v>80.313950000000006</v>
      </c>
      <c r="BQ11" s="456">
        <v>90.516069999999999</v>
      </c>
      <c r="BR11" s="456">
        <v>90.867829999999998</v>
      </c>
      <c r="BS11" s="456">
        <v>79.10924</v>
      </c>
      <c r="BT11" s="456">
        <v>70.599710000000002</v>
      </c>
      <c r="BU11" s="456">
        <v>66.774249999999995</v>
      </c>
      <c r="BV11" s="456">
        <v>73.349609999999998</v>
      </c>
    </row>
    <row r="12" spans="1:74" ht="11.1" customHeight="1" x14ac:dyDescent="0.2">
      <c r="A12" s="54" t="s">
        <v>636</v>
      </c>
      <c r="B12" s="739" t="s">
        <v>1017</v>
      </c>
      <c r="C12" s="452">
        <v>27.338835060000001</v>
      </c>
      <c r="D12" s="452">
        <v>25.932997629999999</v>
      </c>
      <c r="E12" s="452">
        <v>24.192792180000001</v>
      </c>
      <c r="F12" s="452">
        <v>22.050368550000002</v>
      </c>
      <c r="G12" s="452">
        <v>22.93158236</v>
      </c>
      <c r="H12" s="452">
        <v>26.441782799999999</v>
      </c>
      <c r="I12" s="452">
        <v>29.428280659999999</v>
      </c>
      <c r="J12" s="452">
        <v>30.489883259999999</v>
      </c>
      <c r="K12" s="452">
        <v>27.408300059999998</v>
      </c>
      <c r="L12" s="452">
        <v>24.111391019999999</v>
      </c>
      <c r="M12" s="452">
        <v>23.146115300000002</v>
      </c>
      <c r="N12" s="452">
        <v>24.266324210000001</v>
      </c>
      <c r="O12" s="452">
        <v>27.69491313</v>
      </c>
      <c r="P12" s="452">
        <v>26.189213299999999</v>
      </c>
      <c r="Q12" s="452">
        <v>24.165119650000001</v>
      </c>
      <c r="R12" s="452">
        <v>22.53403793</v>
      </c>
      <c r="S12" s="452">
        <v>24.747686250000001</v>
      </c>
      <c r="T12" s="452">
        <v>28.406758409999998</v>
      </c>
      <c r="U12" s="452">
        <v>31.65167778</v>
      </c>
      <c r="V12" s="452">
        <v>30.523013200000001</v>
      </c>
      <c r="W12" s="452">
        <v>26.904153820000001</v>
      </c>
      <c r="X12" s="452">
        <v>22.9687375</v>
      </c>
      <c r="Y12" s="452">
        <v>22.377659130000001</v>
      </c>
      <c r="Z12" s="452">
        <v>25.294901029999998</v>
      </c>
      <c r="AA12" s="452">
        <v>26.22859437</v>
      </c>
      <c r="AB12" s="452">
        <v>23.657800980000001</v>
      </c>
      <c r="AC12" s="452">
        <v>23.109394739999999</v>
      </c>
      <c r="AD12" s="452">
        <v>22.09972818</v>
      </c>
      <c r="AE12" s="452">
        <v>22.982955799999999</v>
      </c>
      <c r="AF12" s="452">
        <v>25.96702732</v>
      </c>
      <c r="AG12" s="452">
        <v>29.756647149999999</v>
      </c>
      <c r="AH12" s="452">
        <v>30.963100019999999</v>
      </c>
      <c r="AI12" s="452">
        <v>28.08419288</v>
      </c>
      <c r="AJ12" s="452">
        <v>23.566587309999999</v>
      </c>
      <c r="AK12" s="452">
        <v>22.633681540000001</v>
      </c>
      <c r="AL12" s="452">
        <v>24.5214368</v>
      </c>
      <c r="AM12" s="452">
        <v>28.464710149999998</v>
      </c>
      <c r="AN12" s="452">
        <v>25.257158029999999</v>
      </c>
      <c r="AO12" s="452">
        <v>22.948004390000001</v>
      </c>
      <c r="AP12" s="452">
        <v>22.15292178</v>
      </c>
      <c r="AQ12" s="452">
        <v>24.696534379999999</v>
      </c>
      <c r="AR12" s="452">
        <v>27.868444190000002</v>
      </c>
      <c r="AS12" s="452">
        <v>31.021733019999999</v>
      </c>
      <c r="AT12" s="452">
        <v>31.27632668</v>
      </c>
      <c r="AU12" s="452">
        <v>27.51073865</v>
      </c>
      <c r="AV12" s="452">
        <v>24.2541671</v>
      </c>
      <c r="AW12" s="452">
        <v>22.49438215</v>
      </c>
      <c r="AX12" s="452">
        <v>25.630729500000001</v>
      </c>
      <c r="AY12" s="872">
        <v>29.63217908</v>
      </c>
      <c r="AZ12" s="872">
        <v>26.303089409999998</v>
      </c>
      <c r="BA12" s="872">
        <v>24.257776440000001</v>
      </c>
      <c r="BB12" s="872">
        <v>23.33285777</v>
      </c>
      <c r="BC12" s="872">
        <v>24.292718799999999</v>
      </c>
      <c r="BD12" s="872">
        <v>27.686106980000002</v>
      </c>
      <c r="BE12" s="872">
        <v>32.262578240000003</v>
      </c>
      <c r="BF12" s="872">
        <v>31.34985717</v>
      </c>
      <c r="BG12" s="872">
        <v>27.708666749999999</v>
      </c>
      <c r="BH12" s="872">
        <v>24.831</v>
      </c>
      <c r="BI12" s="872">
        <v>22.83</v>
      </c>
      <c r="BJ12" s="456">
        <v>26.610800000000001</v>
      </c>
      <c r="BK12" s="456">
        <v>28.066279999999999</v>
      </c>
      <c r="BL12" s="456">
        <v>25.104679999999998</v>
      </c>
      <c r="BM12" s="456">
        <v>24.46095</v>
      </c>
      <c r="BN12" s="456">
        <v>23.556480000000001</v>
      </c>
      <c r="BO12" s="456">
        <v>24.513020000000001</v>
      </c>
      <c r="BP12" s="456">
        <v>27.633459999999999</v>
      </c>
      <c r="BQ12" s="456">
        <v>31.61674</v>
      </c>
      <c r="BR12" s="456">
        <v>32.06324</v>
      </c>
      <c r="BS12" s="456">
        <v>28.396629999999998</v>
      </c>
      <c r="BT12" s="456">
        <v>24.656469999999999</v>
      </c>
      <c r="BU12" s="456">
        <v>23.114509999999999</v>
      </c>
      <c r="BV12" s="456">
        <v>26.181550000000001</v>
      </c>
    </row>
    <row r="13" spans="1:74" ht="11.1" customHeight="1" x14ac:dyDescent="0.2">
      <c r="A13" s="54" t="s">
        <v>637</v>
      </c>
      <c r="B13" s="739" t="s">
        <v>1018</v>
      </c>
      <c r="C13" s="452">
        <v>52.876892490000003</v>
      </c>
      <c r="D13" s="452">
        <v>46.253105259999998</v>
      </c>
      <c r="E13" s="452">
        <v>46.569717509999997</v>
      </c>
      <c r="F13" s="452">
        <v>46.547124250000003</v>
      </c>
      <c r="G13" s="452">
        <v>48.759313519999999</v>
      </c>
      <c r="H13" s="452">
        <v>57.198268339999998</v>
      </c>
      <c r="I13" s="452">
        <v>64.304796210000006</v>
      </c>
      <c r="J13" s="452">
        <v>65.474984660000004</v>
      </c>
      <c r="K13" s="452">
        <v>61.392409479999998</v>
      </c>
      <c r="L13" s="452">
        <v>53.52930164</v>
      </c>
      <c r="M13" s="452">
        <v>47.352202460000001</v>
      </c>
      <c r="N13" s="452">
        <v>49.377387280000001</v>
      </c>
      <c r="O13" s="452">
        <v>54.559522430000001</v>
      </c>
      <c r="P13" s="452">
        <v>51.488855979999997</v>
      </c>
      <c r="Q13" s="452">
        <v>51.15879683</v>
      </c>
      <c r="R13" s="452">
        <v>49.037681290000002</v>
      </c>
      <c r="S13" s="452">
        <v>56.217021760000002</v>
      </c>
      <c r="T13" s="452">
        <v>64.278962949999993</v>
      </c>
      <c r="U13" s="452">
        <v>70.162222209999996</v>
      </c>
      <c r="V13" s="452">
        <v>70.472637000000006</v>
      </c>
      <c r="W13" s="452">
        <v>62.564259419999999</v>
      </c>
      <c r="X13" s="452">
        <v>53.774439149999999</v>
      </c>
      <c r="Y13" s="452">
        <v>49.973976370000003</v>
      </c>
      <c r="Z13" s="452">
        <v>55.336420799999999</v>
      </c>
      <c r="AA13" s="452">
        <v>55.054031850000001</v>
      </c>
      <c r="AB13" s="452">
        <v>50.802891629999998</v>
      </c>
      <c r="AC13" s="452">
        <v>51.463543739999999</v>
      </c>
      <c r="AD13" s="452">
        <v>49.274781470000001</v>
      </c>
      <c r="AE13" s="452">
        <v>54.263267949999999</v>
      </c>
      <c r="AF13" s="452">
        <v>62.83218943</v>
      </c>
      <c r="AG13" s="452">
        <v>72.729408559999996</v>
      </c>
      <c r="AH13" s="452">
        <v>76.820459349999993</v>
      </c>
      <c r="AI13" s="452">
        <v>69.149214920000006</v>
      </c>
      <c r="AJ13" s="452">
        <v>58.990481920000001</v>
      </c>
      <c r="AK13" s="452">
        <v>51.587756849999998</v>
      </c>
      <c r="AL13" s="452">
        <v>52.854954399999997</v>
      </c>
      <c r="AM13" s="452">
        <v>59.512068769999999</v>
      </c>
      <c r="AN13" s="452">
        <v>52.837688569999997</v>
      </c>
      <c r="AO13" s="452">
        <v>50.2542464</v>
      </c>
      <c r="AP13" s="452">
        <v>50.74986672</v>
      </c>
      <c r="AQ13" s="452">
        <v>58.691899360000001</v>
      </c>
      <c r="AR13" s="452">
        <v>66.678893779999996</v>
      </c>
      <c r="AS13" s="452">
        <v>72.001771849999997</v>
      </c>
      <c r="AT13" s="452">
        <v>74.143106509999996</v>
      </c>
      <c r="AU13" s="452">
        <v>66.101063379999999</v>
      </c>
      <c r="AV13" s="452">
        <v>61.907141869999997</v>
      </c>
      <c r="AW13" s="452">
        <v>54.425304189999999</v>
      </c>
      <c r="AX13" s="452">
        <v>55.46467964</v>
      </c>
      <c r="AY13" s="872">
        <v>63.180989529999998</v>
      </c>
      <c r="AZ13" s="872">
        <v>58.308771659999998</v>
      </c>
      <c r="BA13" s="872">
        <v>54.473830909999997</v>
      </c>
      <c r="BB13" s="872">
        <v>54.62116546</v>
      </c>
      <c r="BC13" s="872">
        <v>59.503077390000001</v>
      </c>
      <c r="BD13" s="872">
        <v>67.21098087</v>
      </c>
      <c r="BE13" s="872">
        <v>74.123431659999994</v>
      </c>
      <c r="BF13" s="872">
        <v>74.948019579999993</v>
      </c>
      <c r="BG13" s="872">
        <v>66.999663240000004</v>
      </c>
      <c r="BH13" s="872">
        <v>63.580985519999999</v>
      </c>
      <c r="BI13" s="872">
        <v>56.039990203999999</v>
      </c>
      <c r="BJ13" s="456">
        <v>57.878889999999998</v>
      </c>
      <c r="BK13" s="456">
        <v>62.173499999999997</v>
      </c>
      <c r="BL13" s="456">
        <v>57.976129999999998</v>
      </c>
      <c r="BM13" s="456">
        <v>56.120570000000001</v>
      </c>
      <c r="BN13" s="456">
        <v>55.159739999999999</v>
      </c>
      <c r="BO13" s="456">
        <v>61.309780000000003</v>
      </c>
      <c r="BP13" s="456">
        <v>70.293480000000002</v>
      </c>
      <c r="BQ13" s="456">
        <v>78.284779999999998</v>
      </c>
      <c r="BR13" s="456">
        <v>81.298199999999994</v>
      </c>
      <c r="BS13" s="456">
        <v>70.985720000000001</v>
      </c>
      <c r="BT13" s="456">
        <v>67.0077</v>
      </c>
      <c r="BU13" s="456">
        <v>59.768219999999999</v>
      </c>
      <c r="BV13" s="456">
        <v>61.025660000000002</v>
      </c>
    </row>
    <row r="14" spans="1:74" ht="11.1" customHeight="1" x14ac:dyDescent="0.2">
      <c r="A14" s="54" t="s">
        <v>638</v>
      </c>
      <c r="B14" s="739" t="s">
        <v>1019</v>
      </c>
      <c r="C14" s="452">
        <v>22.864448400000001</v>
      </c>
      <c r="D14" s="452">
        <v>20.558169790000001</v>
      </c>
      <c r="E14" s="452">
        <v>21.33119524</v>
      </c>
      <c r="F14" s="452">
        <v>21.191101700000001</v>
      </c>
      <c r="G14" s="452">
        <v>23.40799633</v>
      </c>
      <c r="H14" s="452">
        <v>28.522769879999998</v>
      </c>
      <c r="I14" s="452">
        <v>31.076993099999999</v>
      </c>
      <c r="J14" s="452">
        <v>29.84752353</v>
      </c>
      <c r="K14" s="452">
        <v>26.055819880000001</v>
      </c>
      <c r="L14" s="452">
        <v>22.048355740000002</v>
      </c>
      <c r="M14" s="452">
        <v>20.940602219999999</v>
      </c>
      <c r="N14" s="452">
        <v>22.861521410000002</v>
      </c>
      <c r="O14" s="452">
        <v>23.613109089999998</v>
      </c>
      <c r="P14" s="452">
        <v>21.271334329999998</v>
      </c>
      <c r="Q14" s="452">
        <v>22.16789631</v>
      </c>
      <c r="R14" s="452">
        <v>21.73903404</v>
      </c>
      <c r="S14" s="452">
        <v>23.89464456</v>
      </c>
      <c r="T14" s="452">
        <v>27.59036746</v>
      </c>
      <c r="U14" s="452">
        <v>31.836720669999998</v>
      </c>
      <c r="V14" s="452">
        <v>30.688264329999999</v>
      </c>
      <c r="W14" s="452">
        <v>26.9831343</v>
      </c>
      <c r="X14" s="452">
        <v>22.94175907</v>
      </c>
      <c r="Y14" s="452">
        <v>22.001403379999999</v>
      </c>
      <c r="Z14" s="452">
        <v>24.35791751</v>
      </c>
      <c r="AA14" s="452">
        <v>24.239766840000001</v>
      </c>
      <c r="AB14" s="452">
        <v>21.851105180000001</v>
      </c>
      <c r="AC14" s="452">
        <v>22.74200312</v>
      </c>
      <c r="AD14" s="452">
        <v>21.853937309999999</v>
      </c>
      <c r="AE14" s="452">
        <v>23.87592386</v>
      </c>
      <c r="AF14" s="452">
        <v>25.27995576</v>
      </c>
      <c r="AG14" s="452">
        <v>32.694032559999997</v>
      </c>
      <c r="AH14" s="452">
        <v>31.469789049999999</v>
      </c>
      <c r="AI14" s="452">
        <v>26.160440390000002</v>
      </c>
      <c r="AJ14" s="452">
        <v>23.5890737</v>
      </c>
      <c r="AK14" s="452">
        <v>21.82553806</v>
      </c>
      <c r="AL14" s="452">
        <v>23.8122243</v>
      </c>
      <c r="AM14" s="452">
        <v>24.848692270000001</v>
      </c>
      <c r="AN14" s="452">
        <v>22.418930159999999</v>
      </c>
      <c r="AO14" s="452">
        <v>22.633900789999998</v>
      </c>
      <c r="AP14" s="452">
        <v>21.99843504</v>
      </c>
      <c r="AQ14" s="452">
        <v>24.662453159999998</v>
      </c>
      <c r="AR14" s="452">
        <v>29.611441299999999</v>
      </c>
      <c r="AS14" s="452">
        <v>33.740506269999997</v>
      </c>
      <c r="AT14" s="452">
        <v>32.614892189999999</v>
      </c>
      <c r="AU14" s="452">
        <v>27.93354008</v>
      </c>
      <c r="AV14" s="452">
        <v>25.177003729999999</v>
      </c>
      <c r="AW14" s="452">
        <v>22.696690929999999</v>
      </c>
      <c r="AX14" s="452">
        <v>24.152251060000001</v>
      </c>
      <c r="AY14" s="872">
        <v>25.395727059999999</v>
      </c>
      <c r="AZ14" s="872">
        <v>22.415215620000001</v>
      </c>
      <c r="BA14" s="872">
        <v>23.331043210000001</v>
      </c>
      <c r="BB14" s="872">
        <v>22.761053270000001</v>
      </c>
      <c r="BC14" s="872">
        <v>25.395945690000001</v>
      </c>
      <c r="BD14" s="872">
        <v>29.243609670000001</v>
      </c>
      <c r="BE14" s="872">
        <v>32.940485590000002</v>
      </c>
      <c r="BF14" s="872">
        <v>33.100624740000001</v>
      </c>
      <c r="BG14" s="872">
        <v>27.82150919</v>
      </c>
      <c r="BH14" s="872">
        <v>24.954997334000002</v>
      </c>
      <c r="BI14" s="872">
        <v>23.129999843</v>
      </c>
      <c r="BJ14" s="456">
        <v>25.020669999999999</v>
      </c>
      <c r="BK14" s="456">
        <v>25.32124</v>
      </c>
      <c r="BL14" s="456">
        <v>22.541229999999999</v>
      </c>
      <c r="BM14" s="456">
        <v>23.736370000000001</v>
      </c>
      <c r="BN14" s="456">
        <v>23.100809999999999</v>
      </c>
      <c r="BO14" s="456">
        <v>25.797039999999999</v>
      </c>
      <c r="BP14" s="456">
        <v>29.571840000000002</v>
      </c>
      <c r="BQ14" s="456">
        <v>34.461680000000001</v>
      </c>
      <c r="BR14" s="456">
        <v>33.593319999999999</v>
      </c>
      <c r="BS14" s="456">
        <v>28.32066</v>
      </c>
      <c r="BT14" s="456">
        <v>25.33962</v>
      </c>
      <c r="BU14" s="456">
        <v>23.744599999999998</v>
      </c>
      <c r="BV14" s="456">
        <v>25.452310000000001</v>
      </c>
    </row>
    <row r="15" spans="1:74" ht="11.1" customHeight="1" x14ac:dyDescent="0.2">
      <c r="A15" s="54" t="s">
        <v>639</v>
      </c>
      <c r="B15" s="739" t="s">
        <v>1020</v>
      </c>
      <c r="C15" s="452">
        <v>31.469344199999998</v>
      </c>
      <c r="D15" s="452">
        <v>28.563137220000002</v>
      </c>
      <c r="E15" s="452">
        <v>33.935256340000002</v>
      </c>
      <c r="F15" s="452">
        <v>26.435921990000001</v>
      </c>
      <c r="G15" s="452">
        <v>29.234760510000001</v>
      </c>
      <c r="H15" s="452">
        <v>33.911278930000002</v>
      </c>
      <c r="I15" s="452">
        <v>38.05901574</v>
      </c>
      <c r="J15" s="452">
        <v>37.990281359999997</v>
      </c>
      <c r="K15" s="452">
        <v>34.248257379999998</v>
      </c>
      <c r="L15" s="452">
        <v>31.532458890000001</v>
      </c>
      <c r="M15" s="452">
        <v>30.27043943</v>
      </c>
      <c r="N15" s="452">
        <v>33.933586060000003</v>
      </c>
      <c r="O15" s="452">
        <v>34.741069289999999</v>
      </c>
      <c r="P15" s="452">
        <v>29.192845510000001</v>
      </c>
      <c r="Q15" s="452">
        <v>32.55102995</v>
      </c>
      <c r="R15" s="452">
        <v>30.10539447</v>
      </c>
      <c r="S15" s="452">
        <v>30.07199018</v>
      </c>
      <c r="T15" s="452">
        <v>32.521636229999999</v>
      </c>
      <c r="U15" s="452">
        <v>36.237569059999998</v>
      </c>
      <c r="V15" s="452">
        <v>40.115421040000001</v>
      </c>
      <c r="W15" s="452">
        <v>37.039209239999998</v>
      </c>
      <c r="X15" s="452">
        <v>32.354657060000001</v>
      </c>
      <c r="Y15" s="452">
        <v>30.681157370000001</v>
      </c>
      <c r="Z15" s="452">
        <v>33.481373589999997</v>
      </c>
      <c r="AA15" s="452">
        <v>34.726282920000003</v>
      </c>
      <c r="AB15" s="452">
        <v>30.289797350000001</v>
      </c>
      <c r="AC15" s="452">
        <v>33.219393930000003</v>
      </c>
      <c r="AD15" s="452">
        <v>28.14654599</v>
      </c>
      <c r="AE15" s="452">
        <v>29.542860829999999</v>
      </c>
      <c r="AF15" s="452">
        <v>30.484069000000002</v>
      </c>
      <c r="AG15" s="452">
        <v>35.065682870000003</v>
      </c>
      <c r="AH15" s="452">
        <v>37.571488010000003</v>
      </c>
      <c r="AI15" s="452">
        <v>33.387443820000001</v>
      </c>
      <c r="AJ15" s="452">
        <v>31.68726401</v>
      </c>
      <c r="AK15" s="452">
        <v>30.68883095</v>
      </c>
      <c r="AL15" s="452">
        <v>32.208384359999997</v>
      </c>
      <c r="AM15" s="452">
        <v>34.292551539999998</v>
      </c>
      <c r="AN15" s="452">
        <v>30.741920879999999</v>
      </c>
      <c r="AO15" s="452">
        <v>30.680327089999999</v>
      </c>
      <c r="AP15" s="452">
        <v>29.328327099999999</v>
      </c>
      <c r="AQ15" s="452">
        <v>29.34948765</v>
      </c>
      <c r="AR15" s="452">
        <v>31.49480217</v>
      </c>
      <c r="AS15" s="452">
        <v>38.482425339999999</v>
      </c>
      <c r="AT15" s="452">
        <v>38.131434380000002</v>
      </c>
      <c r="AU15" s="452">
        <v>34.495626559999998</v>
      </c>
      <c r="AV15" s="452">
        <v>33.621305939999999</v>
      </c>
      <c r="AW15" s="452">
        <v>30.40104921</v>
      </c>
      <c r="AX15" s="452">
        <v>34.360217120000002</v>
      </c>
      <c r="AY15" s="872">
        <v>35.428215360000003</v>
      </c>
      <c r="AZ15" s="872">
        <v>31.00576238</v>
      </c>
      <c r="BA15" s="872">
        <v>31.13293311</v>
      </c>
      <c r="BB15" s="872">
        <v>28.96089284</v>
      </c>
      <c r="BC15" s="872">
        <v>29.714754110000001</v>
      </c>
      <c r="BD15" s="872">
        <v>31.910644040000001</v>
      </c>
      <c r="BE15" s="872">
        <v>35.526074049999998</v>
      </c>
      <c r="BF15" s="872">
        <v>36.836961199999998</v>
      </c>
      <c r="BG15" s="872">
        <v>34.625070389999998</v>
      </c>
      <c r="BH15" s="872">
        <v>34.068994097000001</v>
      </c>
      <c r="BI15" s="872">
        <v>30.600000093999999</v>
      </c>
      <c r="BJ15" s="456">
        <v>34.583539999999999</v>
      </c>
      <c r="BK15" s="456">
        <v>35.350589999999997</v>
      </c>
      <c r="BL15" s="456">
        <v>30.87961</v>
      </c>
      <c r="BM15" s="456">
        <v>30.86778</v>
      </c>
      <c r="BN15" s="456">
        <v>28.900950000000002</v>
      </c>
      <c r="BO15" s="456">
        <v>29.80123</v>
      </c>
      <c r="BP15" s="456">
        <v>31.990960000000001</v>
      </c>
      <c r="BQ15" s="456">
        <v>37.015090000000001</v>
      </c>
      <c r="BR15" s="456">
        <v>38.252580000000002</v>
      </c>
      <c r="BS15" s="456">
        <v>35.230730000000001</v>
      </c>
      <c r="BT15" s="456">
        <v>34.522779999999997</v>
      </c>
      <c r="BU15" s="456">
        <v>31.12649</v>
      </c>
      <c r="BV15" s="456">
        <v>34.769910000000003</v>
      </c>
    </row>
    <row r="16" spans="1:74" ht="11.25" customHeight="1" x14ac:dyDescent="0.2">
      <c r="A16" s="54" t="s">
        <v>640</v>
      </c>
      <c r="B16" s="739" t="s">
        <v>1021</v>
      </c>
      <c r="C16" s="452">
        <v>1.26681786</v>
      </c>
      <c r="D16" s="452">
        <v>1.14554044</v>
      </c>
      <c r="E16" s="452">
        <v>1.2487043900000001</v>
      </c>
      <c r="F16" s="452">
        <v>1.17650777</v>
      </c>
      <c r="G16" s="452">
        <v>1.21440569</v>
      </c>
      <c r="H16" s="452">
        <v>1.19536153</v>
      </c>
      <c r="I16" s="452">
        <v>1.2568445100000001</v>
      </c>
      <c r="J16" s="452">
        <v>1.2770840299999999</v>
      </c>
      <c r="K16" s="452">
        <v>1.2195703</v>
      </c>
      <c r="L16" s="452">
        <v>1.2687694199999999</v>
      </c>
      <c r="M16" s="452">
        <v>1.2948821699999999</v>
      </c>
      <c r="N16" s="452">
        <v>1.3413329599999999</v>
      </c>
      <c r="O16" s="452">
        <v>1.3073351900000001</v>
      </c>
      <c r="P16" s="452">
        <v>1.1637704099999999</v>
      </c>
      <c r="Q16" s="452">
        <v>1.2613754100000001</v>
      </c>
      <c r="R16" s="452">
        <v>1.1950009399999999</v>
      </c>
      <c r="S16" s="452">
        <v>1.2191797</v>
      </c>
      <c r="T16" s="452">
        <v>1.1919244200000001</v>
      </c>
      <c r="U16" s="452">
        <v>1.2525530300000001</v>
      </c>
      <c r="V16" s="452">
        <v>1.2826227100000001</v>
      </c>
      <c r="W16" s="452">
        <v>1.26132939</v>
      </c>
      <c r="X16" s="452">
        <v>1.3009800199999999</v>
      </c>
      <c r="Y16" s="452">
        <v>1.2779256800000001</v>
      </c>
      <c r="Z16" s="452">
        <v>1.3271981100000001</v>
      </c>
      <c r="AA16" s="452">
        <v>1.3180246</v>
      </c>
      <c r="AB16" s="452">
        <v>1.1480056300000001</v>
      </c>
      <c r="AC16" s="452">
        <v>1.2606170800000001</v>
      </c>
      <c r="AD16" s="452">
        <v>1.2099746199999999</v>
      </c>
      <c r="AE16" s="452">
        <v>1.1993754000000001</v>
      </c>
      <c r="AF16" s="452">
        <v>1.17612483</v>
      </c>
      <c r="AG16" s="452">
        <v>1.25748255</v>
      </c>
      <c r="AH16" s="452">
        <v>1.2733618600000001</v>
      </c>
      <c r="AI16" s="452">
        <v>1.2299131800000001</v>
      </c>
      <c r="AJ16" s="452">
        <v>1.2879744200000001</v>
      </c>
      <c r="AK16" s="452">
        <v>1.2714599799999999</v>
      </c>
      <c r="AL16" s="452">
        <v>1.31953583</v>
      </c>
      <c r="AM16" s="452">
        <v>1.3023956400000001</v>
      </c>
      <c r="AN16" s="452">
        <v>1.21310775</v>
      </c>
      <c r="AO16" s="452">
        <v>1.2132604899999999</v>
      </c>
      <c r="AP16" s="452">
        <v>1.1743241600000001</v>
      </c>
      <c r="AQ16" s="452">
        <v>1.1983993900000001</v>
      </c>
      <c r="AR16" s="452">
        <v>1.1956831699999999</v>
      </c>
      <c r="AS16" s="452">
        <v>1.2449387999999999</v>
      </c>
      <c r="AT16" s="452">
        <v>1.28176534</v>
      </c>
      <c r="AU16" s="452">
        <v>1.2681220200000001</v>
      </c>
      <c r="AV16" s="452">
        <v>1.29395656</v>
      </c>
      <c r="AW16" s="452">
        <v>1.2884960599999999</v>
      </c>
      <c r="AX16" s="452">
        <v>1.32418762</v>
      </c>
      <c r="AY16" s="872">
        <v>1.3187344999999999</v>
      </c>
      <c r="AZ16" s="872">
        <v>1.16492722</v>
      </c>
      <c r="BA16" s="872">
        <v>1.2622304</v>
      </c>
      <c r="BB16" s="872">
        <v>1.2113071</v>
      </c>
      <c r="BC16" s="872">
        <v>1.2282656599999999</v>
      </c>
      <c r="BD16" s="872">
        <v>1.2012972</v>
      </c>
      <c r="BE16" s="872">
        <v>1.2808648899999999</v>
      </c>
      <c r="BF16" s="872">
        <v>1.30811166</v>
      </c>
      <c r="BG16" s="872">
        <v>1.28177637</v>
      </c>
      <c r="BH16" s="872">
        <v>1.30791418</v>
      </c>
      <c r="BI16" s="872">
        <v>1.2992010000000001</v>
      </c>
      <c r="BJ16" s="456">
        <v>1.3290850000000001</v>
      </c>
      <c r="BK16" s="456">
        <v>1.323925</v>
      </c>
      <c r="BL16" s="456">
        <v>1.180067</v>
      </c>
      <c r="BM16" s="456">
        <v>1.2657750000000001</v>
      </c>
      <c r="BN16" s="456">
        <v>1.221325</v>
      </c>
      <c r="BO16" s="456">
        <v>1.2428220000000001</v>
      </c>
      <c r="BP16" s="456">
        <v>1.216663</v>
      </c>
      <c r="BQ16" s="456">
        <v>1.2904690000000001</v>
      </c>
      <c r="BR16" s="456">
        <v>1.322926</v>
      </c>
      <c r="BS16" s="456">
        <v>1.2825869999999999</v>
      </c>
      <c r="BT16" s="456">
        <v>1.3080350000000001</v>
      </c>
      <c r="BU16" s="456">
        <v>1.2984020000000001</v>
      </c>
      <c r="BV16" s="456">
        <v>1.3274349999999999</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898"/>
      <c r="AZ17" s="898"/>
      <c r="BA17" s="898"/>
      <c r="BB17" s="898"/>
      <c r="BC17" s="898"/>
      <c r="BD17" s="944"/>
      <c r="BE17" s="944"/>
      <c r="BF17" s="944"/>
      <c r="BG17" s="944"/>
      <c r="BH17" s="944"/>
      <c r="BI17" s="958"/>
      <c r="BJ17" s="455"/>
      <c r="BK17" s="455"/>
      <c r="BL17" s="455"/>
      <c r="BM17" s="455"/>
      <c r="BN17" s="455"/>
      <c r="BO17" s="455"/>
      <c r="BP17" s="455"/>
      <c r="BQ17" s="455"/>
      <c r="BR17" s="455"/>
      <c r="BS17" s="455"/>
      <c r="BT17" s="455"/>
      <c r="BU17" s="455"/>
      <c r="BV17" s="455"/>
    </row>
    <row r="18" spans="1:74" s="57" customFormat="1" ht="11.1" customHeight="1" x14ac:dyDescent="0.2">
      <c r="A18" s="460" t="s">
        <v>608</v>
      </c>
      <c r="B18" s="741" t="s">
        <v>1043</v>
      </c>
      <c r="C18" s="299">
        <v>136.68235149</v>
      </c>
      <c r="D18" s="299">
        <v>126.54955735999999</v>
      </c>
      <c r="E18" s="299">
        <v>114.37398007</v>
      </c>
      <c r="F18" s="299">
        <v>93.890880019999997</v>
      </c>
      <c r="G18" s="299">
        <v>101.16029415</v>
      </c>
      <c r="H18" s="299">
        <v>132.15348567000001</v>
      </c>
      <c r="I18" s="299">
        <v>154.49457176000001</v>
      </c>
      <c r="J18" s="299">
        <v>157.79177211000001</v>
      </c>
      <c r="K18" s="299">
        <v>131.11130374000001</v>
      </c>
      <c r="L18" s="299">
        <v>103.99221442</v>
      </c>
      <c r="M18" s="299">
        <v>100.59096642</v>
      </c>
      <c r="N18" s="299">
        <v>117.69550511</v>
      </c>
      <c r="O18" s="299">
        <v>140.50406917999999</v>
      </c>
      <c r="P18" s="299">
        <v>125.34230287</v>
      </c>
      <c r="Q18" s="299">
        <v>111.43858992</v>
      </c>
      <c r="R18" s="299">
        <v>97.431844069999997</v>
      </c>
      <c r="S18" s="299">
        <v>110.07073411</v>
      </c>
      <c r="T18" s="299">
        <v>136.31028785999999</v>
      </c>
      <c r="U18" s="299">
        <v>164.27657787999999</v>
      </c>
      <c r="V18" s="299">
        <v>160.27146691999999</v>
      </c>
      <c r="W18" s="299">
        <v>129.24131835</v>
      </c>
      <c r="X18" s="299">
        <v>99.792191209999999</v>
      </c>
      <c r="Y18" s="299">
        <v>103.15207773</v>
      </c>
      <c r="Z18" s="299">
        <v>131.40170252999999</v>
      </c>
      <c r="AA18" s="299">
        <v>131.63774264</v>
      </c>
      <c r="AB18" s="299">
        <v>112.10518084</v>
      </c>
      <c r="AC18" s="299">
        <v>110.41692320999999</v>
      </c>
      <c r="AD18" s="299">
        <v>96.195859609999999</v>
      </c>
      <c r="AE18" s="299">
        <v>100.23051298999999</v>
      </c>
      <c r="AF18" s="299">
        <v>121.31961101</v>
      </c>
      <c r="AG18" s="299">
        <v>159.71483354</v>
      </c>
      <c r="AH18" s="299">
        <v>161.46019195</v>
      </c>
      <c r="AI18" s="299">
        <v>132.80700633999999</v>
      </c>
      <c r="AJ18" s="299">
        <v>103.3137742</v>
      </c>
      <c r="AK18" s="299">
        <v>101.90658738</v>
      </c>
      <c r="AL18" s="299">
        <v>118.91696047000001</v>
      </c>
      <c r="AM18" s="299">
        <v>142.35352685999999</v>
      </c>
      <c r="AN18" s="299">
        <v>115.47719179000001</v>
      </c>
      <c r="AO18" s="299">
        <v>102.20304496999999</v>
      </c>
      <c r="AP18" s="299">
        <v>94.674024470000006</v>
      </c>
      <c r="AQ18" s="299">
        <v>107.60471543</v>
      </c>
      <c r="AR18" s="299">
        <v>138.92046024000001</v>
      </c>
      <c r="AS18" s="299">
        <v>164.83324943</v>
      </c>
      <c r="AT18" s="299">
        <v>159.09842282</v>
      </c>
      <c r="AU18" s="299">
        <v>127.34005411</v>
      </c>
      <c r="AV18" s="299">
        <v>106.08327951</v>
      </c>
      <c r="AW18" s="299">
        <v>98.781892529999993</v>
      </c>
      <c r="AX18" s="299">
        <v>125.50372372</v>
      </c>
      <c r="AY18" s="897">
        <v>152.81638404</v>
      </c>
      <c r="AZ18" s="897">
        <v>127.95065189</v>
      </c>
      <c r="BA18" s="897">
        <v>109.3126214</v>
      </c>
      <c r="BB18" s="897">
        <v>97.597168199999999</v>
      </c>
      <c r="BC18" s="897">
        <v>105.17588533999999</v>
      </c>
      <c r="BD18" s="897">
        <v>136.23053263</v>
      </c>
      <c r="BE18" s="897">
        <v>168.35884779</v>
      </c>
      <c r="BF18" s="897">
        <v>155.62056200000001</v>
      </c>
      <c r="BG18" s="897">
        <v>126.55622734000001</v>
      </c>
      <c r="BH18" s="897">
        <v>105.80783029</v>
      </c>
      <c r="BI18" s="897">
        <v>99.782389007000006</v>
      </c>
      <c r="BJ18" s="462">
        <v>130.48490000000001</v>
      </c>
      <c r="BK18" s="462">
        <v>141.7587</v>
      </c>
      <c r="BL18" s="462">
        <v>119.3964</v>
      </c>
      <c r="BM18" s="462">
        <v>111.2052</v>
      </c>
      <c r="BN18" s="462">
        <v>98.656750000000002</v>
      </c>
      <c r="BO18" s="462">
        <v>105.94880000000001</v>
      </c>
      <c r="BP18" s="462">
        <v>135.9152</v>
      </c>
      <c r="BQ18" s="462">
        <v>168.9973</v>
      </c>
      <c r="BR18" s="462">
        <v>168.2336</v>
      </c>
      <c r="BS18" s="462">
        <v>132.661</v>
      </c>
      <c r="BT18" s="462">
        <v>107.05370000000001</v>
      </c>
      <c r="BU18" s="462">
        <v>100.5629</v>
      </c>
      <c r="BV18" s="462">
        <v>127.53019999999999</v>
      </c>
    </row>
    <row r="19" spans="1:74" ht="11.1" customHeight="1" x14ac:dyDescent="0.2">
      <c r="A19" s="54" t="s">
        <v>598</v>
      </c>
      <c r="B19" s="739" t="s">
        <v>1012</v>
      </c>
      <c r="C19" s="452">
        <v>4.6696076599999996</v>
      </c>
      <c r="D19" s="452">
        <v>4.2965727899999999</v>
      </c>
      <c r="E19" s="452">
        <v>3.9359127300000001</v>
      </c>
      <c r="F19" s="452">
        <v>3.3493628599999998</v>
      </c>
      <c r="G19" s="452">
        <v>3.1944030200000002</v>
      </c>
      <c r="H19" s="452">
        <v>4.2510449699999997</v>
      </c>
      <c r="I19" s="452">
        <v>4.6606535600000001</v>
      </c>
      <c r="J19" s="452">
        <v>4.9628409800000002</v>
      </c>
      <c r="K19" s="452">
        <v>4.2913408100000003</v>
      </c>
      <c r="L19" s="452">
        <v>3.3258596800000002</v>
      </c>
      <c r="M19" s="452">
        <v>3.46888577</v>
      </c>
      <c r="N19" s="452">
        <v>4.1911112399999997</v>
      </c>
      <c r="O19" s="452">
        <v>4.8329048300000004</v>
      </c>
      <c r="P19" s="452">
        <v>4.3054023700000004</v>
      </c>
      <c r="Q19" s="452">
        <v>3.9777455800000001</v>
      </c>
      <c r="R19" s="452">
        <v>3.5102551900000001</v>
      </c>
      <c r="S19" s="452">
        <v>3.41191639</v>
      </c>
      <c r="T19" s="452">
        <v>3.6095034500000001</v>
      </c>
      <c r="U19" s="452">
        <v>4.8394245800000002</v>
      </c>
      <c r="V19" s="452">
        <v>5.1874436299999998</v>
      </c>
      <c r="W19" s="452">
        <v>3.9148201</v>
      </c>
      <c r="X19" s="452">
        <v>3.2861362299999999</v>
      </c>
      <c r="Y19" s="452">
        <v>3.3926311299999998</v>
      </c>
      <c r="Z19" s="452">
        <v>4.1835965599999998</v>
      </c>
      <c r="AA19" s="452">
        <v>4.4079490100000003</v>
      </c>
      <c r="AB19" s="452">
        <v>3.9818522700000001</v>
      </c>
      <c r="AC19" s="452">
        <v>3.8611461600000001</v>
      </c>
      <c r="AD19" s="452">
        <v>3.2383502399999999</v>
      </c>
      <c r="AE19" s="452">
        <v>3.0922194599999999</v>
      </c>
      <c r="AF19" s="452">
        <v>3.4515094300000002</v>
      </c>
      <c r="AG19" s="452">
        <v>5.0172512100000004</v>
      </c>
      <c r="AH19" s="452">
        <v>4.6741163200000004</v>
      </c>
      <c r="AI19" s="452">
        <v>4.0709217899999999</v>
      </c>
      <c r="AJ19" s="452">
        <v>3.26849714</v>
      </c>
      <c r="AK19" s="452">
        <v>3.5331312399999999</v>
      </c>
      <c r="AL19" s="452">
        <v>4.0673117200000002</v>
      </c>
      <c r="AM19" s="452">
        <v>4.6047165100000003</v>
      </c>
      <c r="AN19" s="452">
        <v>4.1541818299999997</v>
      </c>
      <c r="AO19" s="452">
        <v>3.88659825</v>
      </c>
      <c r="AP19" s="452">
        <v>3.4966200500000002</v>
      </c>
      <c r="AQ19" s="452">
        <v>3.3949424600000002</v>
      </c>
      <c r="AR19" s="452">
        <v>3.95615088</v>
      </c>
      <c r="AS19" s="452">
        <v>5.1174098199999998</v>
      </c>
      <c r="AT19" s="452">
        <v>4.6765441699999997</v>
      </c>
      <c r="AU19" s="452">
        <v>3.6003510799999998</v>
      </c>
      <c r="AV19" s="452">
        <v>3.3416312100000001</v>
      </c>
      <c r="AW19" s="452">
        <v>3.4379696599999998</v>
      </c>
      <c r="AX19" s="452">
        <v>4.3578440900000004</v>
      </c>
      <c r="AY19" s="872">
        <v>4.94646439</v>
      </c>
      <c r="AZ19" s="872">
        <v>4.4922371099999996</v>
      </c>
      <c r="BA19" s="872">
        <v>3.98373716</v>
      </c>
      <c r="BB19" s="872">
        <v>3.5282212899999998</v>
      </c>
      <c r="BC19" s="872">
        <v>3.2994682100000001</v>
      </c>
      <c r="BD19" s="872">
        <v>3.9591653</v>
      </c>
      <c r="BE19" s="872">
        <v>5.4560719300000002</v>
      </c>
      <c r="BF19" s="872">
        <v>4.7681141</v>
      </c>
      <c r="BG19" s="872">
        <v>3.5598145400000001</v>
      </c>
      <c r="BH19" s="872">
        <v>3.4465299113999999</v>
      </c>
      <c r="BI19" s="872">
        <v>3.6897536909999999</v>
      </c>
      <c r="BJ19" s="456">
        <v>4.4922560000000002</v>
      </c>
      <c r="BK19" s="456">
        <v>4.7890129999999997</v>
      </c>
      <c r="BL19" s="456">
        <v>4.2919700000000001</v>
      </c>
      <c r="BM19" s="456">
        <v>4.0079310000000001</v>
      </c>
      <c r="BN19" s="456">
        <v>3.60006</v>
      </c>
      <c r="BO19" s="456">
        <v>3.3499400000000001</v>
      </c>
      <c r="BP19" s="456">
        <v>3.9376340000000001</v>
      </c>
      <c r="BQ19" s="456">
        <v>5.4097169999999997</v>
      </c>
      <c r="BR19" s="456">
        <v>5.3944989999999997</v>
      </c>
      <c r="BS19" s="456">
        <v>3.848125</v>
      </c>
      <c r="BT19" s="456">
        <v>3.5063879999999998</v>
      </c>
      <c r="BU19" s="456">
        <v>3.6193909999999998</v>
      </c>
      <c r="BV19" s="456">
        <v>4.345809</v>
      </c>
    </row>
    <row r="20" spans="1:74" ht="11.1" customHeight="1" x14ac:dyDescent="0.2">
      <c r="A20" s="54" t="s">
        <v>599</v>
      </c>
      <c r="B20" s="740" t="s">
        <v>1013</v>
      </c>
      <c r="C20" s="452">
        <v>13.05314972</v>
      </c>
      <c r="D20" s="452">
        <v>11.91468061</v>
      </c>
      <c r="E20" s="452">
        <v>10.87397182</v>
      </c>
      <c r="F20" s="452">
        <v>8.8696567799999997</v>
      </c>
      <c r="G20" s="452">
        <v>9.0338431400000001</v>
      </c>
      <c r="H20" s="452">
        <v>12.33202936</v>
      </c>
      <c r="I20" s="452">
        <v>14.75280169</v>
      </c>
      <c r="J20" s="452">
        <v>14.96086575</v>
      </c>
      <c r="K20" s="452">
        <v>11.99280811</v>
      </c>
      <c r="L20" s="452">
        <v>9.2355291600000005</v>
      </c>
      <c r="M20" s="452">
        <v>9.7316635700000003</v>
      </c>
      <c r="N20" s="452">
        <v>11.441429279999999</v>
      </c>
      <c r="O20" s="452">
        <v>13.575983219999999</v>
      </c>
      <c r="P20" s="452">
        <v>11.73578451</v>
      </c>
      <c r="Q20" s="452">
        <v>10.6264126</v>
      </c>
      <c r="R20" s="452">
        <v>9.1255836899999991</v>
      </c>
      <c r="S20" s="452">
        <v>9.3802762099999999</v>
      </c>
      <c r="T20" s="452">
        <v>11.433852160000001</v>
      </c>
      <c r="U20" s="452">
        <v>15.30224812</v>
      </c>
      <c r="V20" s="452">
        <v>15.59741092</v>
      </c>
      <c r="W20" s="452">
        <v>11.629279329999999</v>
      </c>
      <c r="X20" s="452">
        <v>8.7896072000000007</v>
      </c>
      <c r="Y20" s="452">
        <v>9.29570556</v>
      </c>
      <c r="Z20" s="452">
        <v>12.21067964</v>
      </c>
      <c r="AA20" s="452">
        <v>12.053750640000001</v>
      </c>
      <c r="AB20" s="452">
        <v>10.51791989</v>
      </c>
      <c r="AC20" s="452">
        <v>10.567845650000001</v>
      </c>
      <c r="AD20" s="452">
        <v>8.6231642700000002</v>
      </c>
      <c r="AE20" s="452">
        <v>8.6866814399999992</v>
      </c>
      <c r="AF20" s="452">
        <v>10.13928376</v>
      </c>
      <c r="AG20" s="452">
        <v>14.854679000000001</v>
      </c>
      <c r="AH20" s="452">
        <v>13.709516819999999</v>
      </c>
      <c r="AI20" s="452">
        <v>11.51515442</v>
      </c>
      <c r="AJ20" s="452">
        <v>9.0601458899999994</v>
      </c>
      <c r="AK20" s="452">
        <v>9.6250589600000005</v>
      </c>
      <c r="AL20" s="452">
        <v>11.5025713</v>
      </c>
      <c r="AM20" s="452">
        <v>12.645409949999999</v>
      </c>
      <c r="AN20" s="452">
        <v>10.997377670000001</v>
      </c>
      <c r="AO20" s="452">
        <v>9.9316039000000007</v>
      </c>
      <c r="AP20" s="452">
        <v>9.0597400300000004</v>
      </c>
      <c r="AQ20" s="452">
        <v>9.07972058</v>
      </c>
      <c r="AR20" s="452">
        <v>12.31585368</v>
      </c>
      <c r="AS20" s="452">
        <v>16.258561799999999</v>
      </c>
      <c r="AT20" s="452">
        <v>14.51948037</v>
      </c>
      <c r="AU20" s="452">
        <v>10.274604549999999</v>
      </c>
      <c r="AV20" s="452">
        <v>8.6583077999999993</v>
      </c>
      <c r="AW20" s="452">
        <v>9.0222731399999994</v>
      </c>
      <c r="AX20" s="452">
        <v>12.05995955</v>
      </c>
      <c r="AY20" s="872">
        <v>14.157351970000001</v>
      </c>
      <c r="AZ20" s="872">
        <v>12.159507359999999</v>
      </c>
      <c r="BA20" s="872">
        <v>10.605299779999999</v>
      </c>
      <c r="BB20" s="872">
        <v>8.9432338399999995</v>
      </c>
      <c r="BC20" s="872">
        <v>8.6541954200000006</v>
      </c>
      <c r="BD20" s="872">
        <v>11.65230073</v>
      </c>
      <c r="BE20" s="872">
        <v>16.545800109999998</v>
      </c>
      <c r="BF20" s="872">
        <v>13.914016609999999</v>
      </c>
      <c r="BG20" s="872">
        <v>10.42000118</v>
      </c>
      <c r="BH20" s="872">
        <v>8.5942170902000008</v>
      </c>
      <c r="BI20" s="872">
        <v>9.1555768990999997</v>
      </c>
      <c r="BJ20" s="456">
        <v>12.20886</v>
      </c>
      <c r="BK20" s="456">
        <v>13.314209999999999</v>
      </c>
      <c r="BL20" s="456">
        <v>11.487439999999999</v>
      </c>
      <c r="BM20" s="456">
        <v>10.784940000000001</v>
      </c>
      <c r="BN20" s="456">
        <v>9.1400380000000006</v>
      </c>
      <c r="BO20" s="456">
        <v>8.7683339999999994</v>
      </c>
      <c r="BP20" s="456">
        <v>11.582240000000001</v>
      </c>
      <c r="BQ20" s="456">
        <v>15.90926</v>
      </c>
      <c r="BR20" s="456">
        <v>15.4636</v>
      </c>
      <c r="BS20" s="456">
        <v>11.20374</v>
      </c>
      <c r="BT20" s="456">
        <v>8.6345969999999994</v>
      </c>
      <c r="BU20" s="456">
        <v>9.0309819999999998</v>
      </c>
      <c r="BV20" s="456">
        <v>11.82048</v>
      </c>
    </row>
    <row r="21" spans="1:74" ht="11.1" customHeight="1" x14ac:dyDescent="0.2">
      <c r="A21" s="54" t="s">
        <v>600</v>
      </c>
      <c r="B21" s="739" t="s">
        <v>1014</v>
      </c>
      <c r="C21" s="452">
        <v>18.037086039999998</v>
      </c>
      <c r="D21" s="452">
        <v>17.545620750000001</v>
      </c>
      <c r="E21" s="452">
        <v>14.42360017</v>
      </c>
      <c r="F21" s="452">
        <v>12.22063254</v>
      </c>
      <c r="G21" s="452">
        <v>12.972647820000001</v>
      </c>
      <c r="H21" s="452">
        <v>17.782269150000001</v>
      </c>
      <c r="I21" s="452">
        <v>19.67947903</v>
      </c>
      <c r="J21" s="452">
        <v>21.155962590000001</v>
      </c>
      <c r="K21" s="452">
        <v>15.268629819999999</v>
      </c>
      <c r="L21" s="452">
        <v>13.143316970000001</v>
      </c>
      <c r="M21" s="452">
        <v>13.90108603</v>
      </c>
      <c r="N21" s="452">
        <v>16.058047070000001</v>
      </c>
      <c r="O21" s="452">
        <v>19.087698410000002</v>
      </c>
      <c r="P21" s="452">
        <v>16.646109899999999</v>
      </c>
      <c r="Q21" s="452">
        <v>14.881576219999999</v>
      </c>
      <c r="R21" s="452">
        <v>12.717495899999999</v>
      </c>
      <c r="S21" s="452">
        <v>13.75035883</v>
      </c>
      <c r="T21" s="452">
        <v>17.117122999999999</v>
      </c>
      <c r="U21" s="452">
        <v>20.474227689999999</v>
      </c>
      <c r="V21" s="452">
        <v>19.424876359999999</v>
      </c>
      <c r="W21" s="452">
        <v>14.729913760000001</v>
      </c>
      <c r="X21" s="452">
        <v>11.87844396</v>
      </c>
      <c r="Y21" s="452">
        <v>13.41658357</v>
      </c>
      <c r="Z21" s="452">
        <v>17.64840049</v>
      </c>
      <c r="AA21" s="452">
        <v>16.907525419999999</v>
      </c>
      <c r="AB21" s="452">
        <v>14.54268682</v>
      </c>
      <c r="AC21" s="452">
        <v>14.806650830000001</v>
      </c>
      <c r="AD21" s="452">
        <v>12.171921960000001</v>
      </c>
      <c r="AE21" s="452">
        <v>12.380638129999999</v>
      </c>
      <c r="AF21" s="452">
        <v>15.02054822</v>
      </c>
      <c r="AG21" s="452">
        <v>19.304691479999999</v>
      </c>
      <c r="AH21" s="452">
        <v>18.31551043</v>
      </c>
      <c r="AI21" s="452">
        <v>14.590996710000001</v>
      </c>
      <c r="AJ21" s="452">
        <v>12.590401740000001</v>
      </c>
      <c r="AK21" s="452">
        <v>13.38279616</v>
      </c>
      <c r="AL21" s="452">
        <v>15.51073813</v>
      </c>
      <c r="AM21" s="452">
        <v>18.36594041</v>
      </c>
      <c r="AN21" s="452">
        <v>14.777378240000001</v>
      </c>
      <c r="AO21" s="452">
        <v>13.48900648</v>
      </c>
      <c r="AP21" s="452">
        <v>12.140630679999999</v>
      </c>
      <c r="AQ21" s="452">
        <v>13.480432800000001</v>
      </c>
      <c r="AR21" s="452">
        <v>17.609811270000002</v>
      </c>
      <c r="AS21" s="452">
        <v>19.9117335</v>
      </c>
      <c r="AT21" s="452">
        <v>19.43750167</v>
      </c>
      <c r="AU21" s="452">
        <v>14.907300149999999</v>
      </c>
      <c r="AV21" s="452">
        <v>12.116273489999999</v>
      </c>
      <c r="AW21" s="452">
        <v>12.41233443</v>
      </c>
      <c r="AX21" s="452">
        <v>16.946863879999999</v>
      </c>
      <c r="AY21" s="872">
        <v>19.658680560000001</v>
      </c>
      <c r="AZ21" s="872">
        <v>16.75300876</v>
      </c>
      <c r="BA21" s="872">
        <v>14.36922938</v>
      </c>
      <c r="BB21" s="872">
        <v>12.23229143</v>
      </c>
      <c r="BC21" s="872">
        <v>12.15013868</v>
      </c>
      <c r="BD21" s="872">
        <v>17.786449390000001</v>
      </c>
      <c r="BE21" s="872">
        <v>22.55834711</v>
      </c>
      <c r="BF21" s="872">
        <v>19.131448769999999</v>
      </c>
      <c r="BG21" s="872">
        <v>14.23618443</v>
      </c>
      <c r="BH21" s="872">
        <v>11.887823149999999</v>
      </c>
      <c r="BI21" s="872">
        <v>12.768395286000001</v>
      </c>
      <c r="BJ21" s="456">
        <v>17.601849999999999</v>
      </c>
      <c r="BK21" s="456">
        <v>18.459099999999999</v>
      </c>
      <c r="BL21" s="456">
        <v>15.77806</v>
      </c>
      <c r="BM21" s="456">
        <v>14.68845</v>
      </c>
      <c r="BN21" s="456">
        <v>12.300280000000001</v>
      </c>
      <c r="BO21" s="456">
        <v>12.419129999999999</v>
      </c>
      <c r="BP21" s="456">
        <v>17.034099999999999</v>
      </c>
      <c r="BQ21" s="456">
        <v>20.93083</v>
      </c>
      <c r="BR21" s="456">
        <v>20.294260000000001</v>
      </c>
      <c r="BS21" s="456">
        <v>14.260199999999999</v>
      </c>
      <c r="BT21" s="456">
        <v>11.997260000000001</v>
      </c>
      <c r="BU21" s="456">
        <v>12.592029999999999</v>
      </c>
      <c r="BV21" s="456">
        <v>16.867750000000001</v>
      </c>
    </row>
    <row r="22" spans="1:74" ht="11.1" customHeight="1" x14ac:dyDescent="0.2">
      <c r="A22" s="54" t="s">
        <v>601</v>
      </c>
      <c r="B22" s="739" t="s">
        <v>1015</v>
      </c>
      <c r="C22" s="452">
        <v>10.516312080000001</v>
      </c>
      <c r="D22" s="452">
        <v>10.69020531</v>
      </c>
      <c r="E22" s="452">
        <v>8.4999005600000004</v>
      </c>
      <c r="F22" s="452">
        <v>6.9007056000000002</v>
      </c>
      <c r="G22" s="452">
        <v>6.8698765000000002</v>
      </c>
      <c r="H22" s="452">
        <v>9.7106758099999997</v>
      </c>
      <c r="I22" s="452">
        <v>10.963877889999999</v>
      </c>
      <c r="J22" s="452">
        <v>11.08201285</v>
      </c>
      <c r="K22" s="452">
        <v>8.7135616099999993</v>
      </c>
      <c r="L22" s="452">
        <v>7.0906489400000003</v>
      </c>
      <c r="M22" s="452">
        <v>7.4868347799999997</v>
      </c>
      <c r="N22" s="452">
        <v>9.2357511300000006</v>
      </c>
      <c r="O22" s="452">
        <v>11.48731579</v>
      </c>
      <c r="P22" s="452">
        <v>10.12490519</v>
      </c>
      <c r="Q22" s="452">
        <v>8.8695873800000005</v>
      </c>
      <c r="R22" s="452">
        <v>7.3911491700000003</v>
      </c>
      <c r="S22" s="452">
        <v>7.6342204499999999</v>
      </c>
      <c r="T22" s="452">
        <v>9.5612068099999998</v>
      </c>
      <c r="U22" s="452">
        <v>11.616510359999999</v>
      </c>
      <c r="V22" s="452">
        <v>11.10141342</v>
      </c>
      <c r="W22" s="452">
        <v>8.5188335100000003</v>
      </c>
      <c r="X22" s="452">
        <v>6.7750385499999997</v>
      </c>
      <c r="Y22" s="452">
        <v>7.8978867199999998</v>
      </c>
      <c r="Z22" s="452">
        <v>10.900055760000001</v>
      </c>
      <c r="AA22" s="452">
        <v>10.992469140000001</v>
      </c>
      <c r="AB22" s="452">
        <v>9.0309901999999997</v>
      </c>
      <c r="AC22" s="452">
        <v>9.0111930200000003</v>
      </c>
      <c r="AD22" s="452">
        <v>7.2363204300000001</v>
      </c>
      <c r="AE22" s="452">
        <v>7.28568222</v>
      </c>
      <c r="AF22" s="452">
        <v>9.3388051900000004</v>
      </c>
      <c r="AG22" s="452">
        <v>10.750720019999999</v>
      </c>
      <c r="AH22" s="452">
        <v>10.948567580000001</v>
      </c>
      <c r="AI22" s="452">
        <v>8.7867239799999997</v>
      </c>
      <c r="AJ22" s="452">
        <v>7.0678917600000002</v>
      </c>
      <c r="AK22" s="452">
        <v>7.61345531</v>
      </c>
      <c r="AL22" s="452">
        <v>9.3058331499999998</v>
      </c>
      <c r="AM22" s="452">
        <v>11.63117128</v>
      </c>
      <c r="AN22" s="452">
        <v>8.7198121999999998</v>
      </c>
      <c r="AO22" s="452">
        <v>7.8666771300000002</v>
      </c>
      <c r="AP22" s="452">
        <v>6.9920491900000004</v>
      </c>
      <c r="AQ22" s="452">
        <v>7.1697980499999998</v>
      </c>
      <c r="AR22" s="452">
        <v>9.5339261700000009</v>
      </c>
      <c r="AS22" s="452">
        <v>10.92749293</v>
      </c>
      <c r="AT22" s="452">
        <v>10.60291703</v>
      </c>
      <c r="AU22" s="452">
        <v>8.4169558299999991</v>
      </c>
      <c r="AV22" s="452">
        <v>6.9729457000000004</v>
      </c>
      <c r="AW22" s="452">
        <v>7.2235524599999996</v>
      </c>
      <c r="AX22" s="452">
        <v>10.01302995</v>
      </c>
      <c r="AY22" s="872">
        <v>11.864621959999999</v>
      </c>
      <c r="AZ22" s="872">
        <v>10.59719041</v>
      </c>
      <c r="BA22" s="872">
        <v>8.5948615999999998</v>
      </c>
      <c r="BB22" s="872">
        <v>6.9565479799999999</v>
      </c>
      <c r="BC22" s="872">
        <v>7.0457656699999998</v>
      </c>
      <c r="BD22" s="872">
        <v>9.4110843400000004</v>
      </c>
      <c r="BE22" s="872">
        <v>12.115848079999999</v>
      </c>
      <c r="BF22" s="872">
        <v>10.810613740000001</v>
      </c>
      <c r="BG22" s="872">
        <v>8.4692455399999993</v>
      </c>
      <c r="BH22" s="872">
        <v>7.1928538693000004</v>
      </c>
      <c r="BI22" s="872">
        <v>7.5007124490999999</v>
      </c>
      <c r="BJ22" s="456">
        <v>10.72072</v>
      </c>
      <c r="BK22" s="456">
        <v>11.60656</v>
      </c>
      <c r="BL22" s="456">
        <v>9.8218010000000007</v>
      </c>
      <c r="BM22" s="456">
        <v>8.8349949999999993</v>
      </c>
      <c r="BN22" s="456">
        <v>7.1797709999999997</v>
      </c>
      <c r="BO22" s="456">
        <v>7.3361289999999997</v>
      </c>
      <c r="BP22" s="456">
        <v>9.6145289999999992</v>
      </c>
      <c r="BQ22" s="456">
        <v>12.420299999999999</v>
      </c>
      <c r="BR22" s="456">
        <v>11.806290000000001</v>
      </c>
      <c r="BS22" s="456">
        <v>8.5770990000000005</v>
      </c>
      <c r="BT22" s="456">
        <v>7.4171529999999999</v>
      </c>
      <c r="BU22" s="456">
        <v>7.8680339999999998</v>
      </c>
      <c r="BV22" s="456">
        <v>10.57103</v>
      </c>
    </row>
    <row r="23" spans="1:74" ht="11.1" customHeight="1" x14ac:dyDescent="0.2">
      <c r="A23" s="54" t="s">
        <v>602</v>
      </c>
      <c r="B23" s="739" t="s">
        <v>1016</v>
      </c>
      <c r="C23" s="452">
        <v>35.05766655</v>
      </c>
      <c r="D23" s="452">
        <v>31.960977939999999</v>
      </c>
      <c r="E23" s="452">
        <v>28.17043838</v>
      </c>
      <c r="F23" s="452">
        <v>24.386527040000001</v>
      </c>
      <c r="G23" s="452">
        <v>27.294430089999999</v>
      </c>
      <c r="H23" s="452">
        <v>33.34331152</v>
      </c>
      <c r="I23" s="452">
        <v>38.533264619999997</v>
      </c>
      <c r="J23" s="452">
        <v>39.429423440000001</v>
      </c>
      <c r="K23" s="452">
        <v>33.449210469999997</v>
      </c>
      <c r="L23" s="452">
        <v>27.739347850000001</v>
      </c>
      <c r="M23" s="452">
        <v>25.928046049999999</v>
      </c>
      <c r="N23" s="452">
        <v>29.453352110000001</v>
      </c>
      <c r="O23" s="452">
        <v>35.378035689999997</v>
      </c>
      <c r="P23" s="452">
        <v>31.80400251</v>
      </c>
      <c r="Q23" s="452">
        <v>27.36628335</v>
      </c>
      <c r="R23" s="452">
        <v>24.61065</v>
      </c>
      <c r="S23" s="452">
        <v>29.26250014</v>
      </c>
      <c r="T23" s="452">
        <v>35.737463050000002</v>
      </c>
      <c r="U23" s="452">
        <v>41.472507839999999</v>
      </c>
      <c r="V23" s="452">
        <v>39.866808599999999</v>
      </c>
      <c r="W23" s="452">
        <v>32.403803189999998</v>
      </c>
      <c r="X23" s="452">
        <v>25.64963054</v>
      </c>
      <c r="Y23" s="452">
        <v>26.497871119999999</v>
      </c>
      <c r="Z23" s="452">
        <v>33.716732049999997</v>
      </c>
      <c r="AA23" s="452">
        <v>32.256771360000002</v>
      </c>
      <c r="AB23" s="452">
        <v>26.945031629999999</v>
      </c>
      <c r="AC23" s="452">
        <v>27.40926005</v>
      </c>
      <c r="AD23" s="452">
        <v>25.188356110000001</v>
      </c>
      <c r="AE23" s="452">
        <v>26.35178531</v>
      </c>
      <c r="AF23" s="452">
        <v>31.69768419</v>
      </c>
      <c r="AG23" s="452">
        <v>41.150341920000002</v>
      </c>
      <c r="AH23" s="452">
        <v>41.495342319999999</v>
      </c>
      <c r="AI23" s="452">
        <v>34.406018699999997</v>
      </c>
      <c r="AJ23" s="452">
        <v>26.6123321</v>
      </c>
      <c r="AK23" s="452">
        <v>26.382401600000001</v>
      </c>
      <c r="AL23" s="452">
        <v>30.698912759999999</v>
      </c>
      <c r="AM23" s="452">
        <v>36.19094364</v>
      </c>
      <c r="AN23" s="452">
        <v>29.19420599</v>
      </c>
      <c r="AO23" s="452">
        <v>25.920417520000001</v>
      </c>
      <c r="AP23" s="452">
        <v>24.453106729999998</v>
      </c>
      <c r="AQ23" s="452">
        <v>29.987920630000001</v>
      </c>
      <c r="AR23" s="452">
        <v>37.489388089999998</v>
      </c>
      <c r="AS23" s="452">
        <v>42.626421280000002</v>
      </c>
      <c r="AT23" s="452">
        <v>40.50255172</v>
      </c>
      <c r="AU23" s="452">
        <v>32.890756189999998</v>
      </c>
      <c r="AV23" s="452">
        <v>27.530828549999999</v>
      </c>
      <c r="AW23" s="452">
        <v>25.95415204</v>
      </c>
      <c r="AX23" s="452">
        <v>32.877741630000003</v>
      </c>
      <c r="AY23" s="872">
        <v>41.025505629999998</v>
      </c>
      <c r="AZ23" s="872">
        <v>31.86746321</v>
      </c>
      <c r="BA23" s="872">
        <v>26.971184879999999</v>
      </c>
      <c r="BB23" s="872">
        <v>25.629351280000002</v>
      </c>
      <c r="BC23" s="872">
        <v>29.227751919999999</v>
      </c>
      <c r="BD23" s="872">
        <v>36.890462419999999</v>
      </c>
      <c r="BE23" s="872">
        <v>43.3635892</v>
      </c>
      <c r="BF23" s="872">
        <v>38.695114519999997</v>
      </c>
      <c r="BG23" s="872">
        <v>32.44534711</v>
      </c>
      <c r="BH23" s="872">
        <v>27.332237472999999</v>
      </c>
      <c r="BI23" s="872">
        <v>25.944894570999999</v>
      </c>
      <c r="BJ23" s="456">
        <v>33.30836</v>
      </c>
      <c r="BK23" s="456">
        <v>35.466360000000002</v>
      </c>
      <c r="BL23" s="456">
        <v>28.891570000000002</v>
      </c>
      <c r="BM23" s="456">
        <v>27.653040000000001</v>
      </c>
      <c r="BN23" s="456">
        <v>25.85633</v>
      </c>
      <c r="BO23" s="456">
        <v>28.839729999999999</v>
      </c>
      <c r="BP23" s="456">
        <v>36.131369999999997</v>
      </c>
      <c r="BQ23" s="456">
        <v>42.169179999999997</v>
      </c>
      <c r="BR23" s="456">
        <v>42.457070000000002</v>
      </c>
      <c r="BS23" s="456">
        <v>35.062440000000002</v>
      </c>
      <c r="BT23" s="456">
        <v>28.0136</v>
      </c>
      <c r="BU23" s="456">
        <v>25.946000000000002</v>
      </c>
      <c r="BV23" s="456">
        <v>32.002560000000003</v>
      </c>
    </row>
    <row r="24" spans="1:74" ht="11.1" customHeight="1" x14ac:dyDescent="0.2">
      <c r="A24" s="54" t="s">
        <v>603</v>
      </c>
      <c r="B24" s="739" t="s">
        <v>1017</v>
      </c>
      <c r="C24" s="452">
        <v>12.152412119999999</v>
      </c>
      <c r="D24" s="452">
        <v>11.643273560000001</v>
      </c>
      <c r="E24" s="452">
        <v>9.3978907100000004</v>
      </c>
      <c r="F24" s="452">
        <v>7.4145635700000003</v>
      </c>
      <c r="G24" s="452">
        <v>7.6604361499999998</v>
      </c>
      <c r="H24" s="452">
        <v>10.027376220000001</v>
      </c>
      <c r="I24" s="452">
        <v>12.08258432</v>
      </c>
      <c r="J24" s="452">
        <v>12.60445726</v>
      </c>
      <c r="K24" s="452">
        <v>10.72888659</v>
      </c>
      <c r="L24" s="452">
        <v>8.2057501500000001</v>
      </c>
      <c r="M24" s="452">
        <v>8.2221208200000007</v>
      </c>
      <c r="N24" s="452">
        <v>9.2901505499999999</v>
      </c>
      <c r="O24" s="452">
        <v>11.885308589999999</v>
      </c>
      <c r="P24" s="452">
        <v>11.42384992</v>
      </c>
      <c r="Q24" s="452">
        <v>8.9011356399999997</v>
      </c>
      <c r="R24" s="452">
        <v>7.63234806</v>
      </c>
      <c r="S24" s="452">
        <v>8.5482627999999998</v>
      </c>
      <c r="T24" s="452">
        <v>11.165415360000001</v>
      </c>
      <c r="U24" s="452">
        <v>13.54511759</v>
      </c>
      <c r="V24" s="452">
        <v>12.62548522</v>
      </c>
      <c r="W24" s="452">
        <v>10.39815492</v>
      </c>
      <c r="X24" s="452">
        <v>7.6904722200000002</v>
      </c>
      <c r="Y24" s="452">
        <v>7.9244603299999996</v>
      </c>
      <c r="Z24" s="452">
        <v>10.545612390000001</v>
      </c>
      <c r="AA24" s="452">
        <v>11.05016715</v>
      </c>
      <c r="AB24" s="452">
        <v>9.4577916599999998</v>
      </c>
      <c r="AC24" s="452">
        <v>8.25185192</v>
      </c>
      <c r="AD24" s="452">
        <v>7.4856747700000001</v>
      </c>
      <c r="AE24" s="452">
        <v>7.7400673600000003</v>
      </c>
      <c r="AF24" s="452">
        <v>9.7272442399999992</v>
      </c>
      <c r="AG24" s="452">
        <v>12.41955134</v>
      </c>
      <c r="AH24" s="452">
        <v>13.00603615</v>
      </c>
      <c r="AI24" s="452">
        <v>11.14149387</v>
      </c>
      <c r="AJ24" s="452">
        <v>8.0292148300000008</v>
      </c>
      <c r="AK24" s="452">
        <v>7.8278114700000003</v>
      </c>
      <c r="AL24" s="452">
        <v>9.7202122600000003</v>
      </c>
      <c r="AM24" s="452">
        <v>12.868952050000001</v>
      </c>
      <c r="AN24" s="452">
        <v>10.53850675</v>
      </c>
      <c r="AO24" s="452">
        <v>8.0804595500000005</v>
      </c>
      <c r="AP24" s="452">
        <v>7.39704579</v>
      </c>
      <c r="AQ24" s="452">
        <v>8.6262354600000002</v>
      </c>
      <c r="AR24" s="452">
        <v>11.02139418</v>
      </c>
      <c r="AS24" s="452">
        <v>13.25256278</v>
      </c>
      <c r="AT24" s="452">
        <v>12.9347929</v>
      </c>
      <c r="AU24" s="452">
        <v>10.68930698</v>
      </c>
      <c r="AV24" s="452">
        <v>8.1931869200000005</v>
      </c>
      <c r="AW24" s="452">
        <v>7.4323427100000004</v>
      </c>
      <c r="AX24" s="452">
        <v>10.370697910000001</v>
      </c>
      <c r="AY24" s="872">
        <v>13.504517330000001</v>
      </c>
      <c r="AZ24" s="872">
        <v>11.312130460000001</v>
      </c>
      <c r="BA24" s="872">
        <v>9.2053357800000004</v>
      </c>
      <c r="BB24" s="872">
        <v>7.7401465500000004</v>
      </c>
      <c r="BC24" s="872">
        <v>8.2299472999999992</v>
      </c>
      <c r="BD24" s="872">
        <v>10.616442040000001</v>
      </c>
      <c r="BE24" s="872">
        <v>13.7218667</v>
      </c>
      <c r="BF24" s="872">
        <v>12.947598169999999</v>
      </c>
      <c r="BG24" s="872">
        <v>10.53797674</v>
      </c>
      <c r="BH24" s="872">
        <v>8.2911967162</v>
      </c>
      <c r="BI24" s="872">
        <v>7.7732876767999999</v>
      </c>
      <c r="BJ24" s="456">
        <v>11.203760000000001</v>
      </c>
      <c r="BK24" s="456">
        <v>12.11642</v>
      </c>
      <c r="BL24" s="456">
        <v>10.21608</v>
      </c>
      <c r="BM24" s="456">
        <v>9.4389190000000003</v>
      </c>
      <c r="BN24" s="456">
        <v>7.9987079999999997</v>
      </c>
      <c r="BO24" s="456">
        <v>8.4289389999999997</v>
      </c>
      <c r="BP24" s="456">
        <v>10.67944</v>
      </c>
      <c r="BQ24" s="456">
        <v>13.291130000000001</v>
      </c>
      <c r="BR24" s="456">
        <v>13.487909999999999</v>
      </c>
      <c r="BS24" s="456">
        <v>11.08437</v>
      </c>
      <c r="BT24" s="456">
        <v>8.3533799999999996</v>
      </c>
      <c r="BU24" s="456">
        <v>7.8499410000000003</v>
      </c>
      <c r="BV24" s="456">
        <v>10.84468</v>
      </c>
    </row>
    <row r="25" spans="1:74" ht="11.1" customHeight="1" x14ac:dyDescent="0.2">
      <c r="A25" s="54" t="s">
        <v>604</v>
      </c>
      <c r="B25" s="739" t="s">
        <v>1018</v>
      </c>
      <c r="C25" s="452">
        <v>20.400601389999999</v>
      </c>
      <c r="D25" s="452">
        <v>18.416273189999998</v>
      </c>
      <c r="E25" s="452">
        <v>17.855860270000001</v>
      </c>
      <c r="F25" s="452">
        <v>13.476364889999999</v>
      </c>
      <c r="G25" s="452">
        <v>15.212718430000001</v>
      </c>
      <c r="H25" s="452">
        <v>20.875147250000001</v>
      </c>
      <c r="I25" s="452">
        <v>25.106138229999999</v>
      </c>
      <c r="J25" s="452">
        <v>26.289515189999999</v>
      </c>
      <c r="K25" s="452">
        <v>23.637076140000001</v>
      </c>
      <c r="L25" s="452">
        <v>17.464539469999998</v>
      </c>
      <c r="M25" s="452">
        <v>14.06241638</v>
      </c>
      <c r="N25" s="452">
        <v>15.3505912</v>
      </c>
      <c r="O25" s="452">
        <v>19.89926659</v>
      </c>
      <c r="P25" s="452">
        <v>19.728792909999999</v>
      </c>
      <c r="Q25" s="452">
        <v>16.97941784</v>
      </c>
      <c r="R25" s="452">
        <v>14.501721610000001</v>
      </c>
      <c r="S25" s="452">
        <v>18.913789420000001</v>
      </c>
      <c r="T25" s="452">
        <v>25.052960630000001</v>
      </c>
      <c r="U25" s="452">
        <v>29.833331399999999</v>
      </c>
      <c r="V25" s="452">
        <v>28.104051739999999</v>
      </c>
      <c r="W25" s="452">
        <v>22.782847759999999</v>
      </c>
      <c r="X25" s="452">
        <v>17.139299149999999</v>
      </c>
      <c r="Y25" s="452">
        <v>15.01603768</v>
      </c>
      <c r="Z25" s="452">
        <v>18.819456330000001</v>
      </c>
      <c r="AA25" s="452">
        <v>19.5355235</v>
      </c>
      <c r="AB25" s="452">
        <v>17.181739010000001</v>
      </c>
      <c r="AC25" s="452">
        <v>15.39790483</v>
      </c>
      <c r="AD25" s="452">
        <v>13.9398368</v>
      </c>
      <c r="AE25" s="452">
        <v>16.413578019999999</v>
      </c>
      <c r="AF25" s="452">
        <v>22.654148589999998</v>
      </c>
      <c r="AG25" s="452">
        <v>29.221175850000002</v>
      </c>
      <c r="AH25" s="452">
        <v>31.622415960000001</v>
      </c>
      <c r="AI25" s="452">
        <v>26.769295629999998</v>
      </c>
      <c r="AJ25" s="452">
        <v>18.451373480000001</v>
      </c>
      <c r="AK25" s="452">
        <v>14.72578173</v>
      </c>
      <c r="AL25" s="452">
        <v>16.636148609999999</v>
      </c>
      <c r="AM25" s="452">
        <v>21.84595835</v>
      </c>
      <c r="AN25" s="452">
        <v>17.07467724</v>
      </c>
      <c r="AO25" s="452">
        <v>13.91546067</v>
      </c>
      <c r="AP25" s="452">
        <v>13.959874510000001</v>
      </c>
      <c r="AQ25" s="452">
        <v>18.047425740000001</v>
      </c>
      <c r="AR25" s="452">
        <v>24.48297878</v>
      </c>
      <c r="AS25" s="452">
        <v>27.344931590000002</v>
      </c>
      <c r="AT25" s="452">
        <v>28.373758169999999</v>
      </c>
      <c r="AU25" s="452">
        <v>23.340812140000001</v>
      </c>
      <c r="AV25" s="452">
        <v>18.947618890000001</v>
      </c>
      <c r="AW25" s="452">
        <v>14.915786710000001</v>
      </c>
      <c r="AX25" s="452">
        <v>16.686217249999999</v>
      </c>
      <c r="AY25" s="872">
        <v>23.03381057</v>
      </c>
      <c r="AZ25" s="872">
        <v>20.01144914</v>
      </c>
      <c r="BA25" s="872">
        <v>16.220994059999999</v>
      </c>
      <c r="BB25" s="872">
        <v>15.18241091</v>
      </c>
      <c r="BC25" s="872">
        <v>18.45086633</v>
      </c>
      <c r="BD25" s="872">
        <v>23.684967050000001</v>
      </c>
      <c r="BE25" s="872">
        <v>27.904786860000002</v>
      </c>
      <c r="BF25" s="872">
        <v>28.18163466</v>
      </c>
      <c r="BG25" s="872">
        <v>23.448198659999999</v>
      </c>
      <c r="BH25" s="872">
        <v>19.068715295000001</v>
      </c>
      <c r="BI25" s="872">
        <v>14.941919459999999</v>
      </c>
      <c r="BJ25" s="456">
        <v>18.43723</v>
      </c>
      <c r="BK25" s="456">
        <v>21.583600000000001</v>
      </c>
      <c r="BL25" s="456">
        <v>18.36064</v>
      </c>
      <c r="BM25" s="456">
        <v>16.445869999999999</v>
      </c>
      <c r="BN25" s="456">
        <v>15.17001</v>
      </c>
      <c r="BO25" s="456">
        <v>18.44201</v>
      </c>
      <c r="BP25" s="456">
        <v>24.458359999999999</v>
      </c>
      <c r="BQ25" s="456">
        <v>29.93768</v>
      </c>
      <c r="BR25" s="456">
        <v>30.76427</v>
      </c>
      <c r="BS25" s="456">
        <v>24.44472</v>
      </c>
      <c r="BT25" s="456">
        <v>18.573920000000001</v>
      </c>
      <c r="BU25" s="456">
        <v>14.92146</v>
      </c>
      <c r="BV25" s="456">
        <v>18.068290000000001</v>
      </c>
    </row>
    <row r="26" spans="1:74" ht="11.1" customHeight="1" x14ac:dyDescent="0.2">
      <c r="A26" s="54" t="s">
        <v>605</v>
      </c>
      <c r="B26" s="739" t="s">
        <v>1019</v>
      </c>
      <c r="C26" s="452">
        <v>8.7524879900000006</v>
      </c>
      <c r="D26" s="452">
        <v>7.4808114400000001</v>
      </c>
      <c r="E26" s="452">
        <v>7.4666974499999998</v>
      </c>
      <c r="F26" s="452">
        <v>7.1230390699999999</v>
      </c>
      <c r="G26" s="452">
        <v>8.1011236600000007</v>
      </c>
      <c r="H26" s="452">
        <v>11.58497903</v>
      </c>
      <c r="I26" s="452">
        <v>13.03219107</v>
      </c>
      <c r="J26" s="452">
        <v>12.2220225</v>
      </c>
      <c r="K26" s="452">
        <v>9.8770155800000001</v>
      </c>
      <c r="L26" s="452">
        <v>7.1165729600000001</v>
      </c>
      <c r="M26" s="452">
        <v>6.8390484799999998</v>
      </c>
      <c r="N26" s="452">
        <v>8.3292718400000005</v>
      </c>
      <c r="O26" s="452">
        <v>8.8681867400000005</v>
      </c>
      <c r="P26" s="452">
        <v>7.7315570400000002</v>
      </c>
      <c r="Q26" s="452">
        <v>7.5299469999999999</v>
      </c>
      <c r="R26" s="452">
        <v>7.1289809999999996</v>
      </c>
      <c r="S26" s="452">
        <v>8.3514465100000006</v>
      </c>
      <c r="T26" s="452">
        <v>10.753672440000001</v>
      </c>
      <c r="U26" s="452">
        <v>13.318795639999999</v>
      </c>
      <c r="V26" s="452">
        <v>12.494575640000001</v>
      </c>
      <c r="W26" s="452">
        <v>10.3116558</v>
      </c>
      <c r="X26" s="452">
        <v>7.5607164400000002</v>
      </c>
      <c r="Y26" s="452">
        <v>7.5125806500000003</v>
      </c>
      <c r="Z26" s="452">
        <v>9.1997221600000003</v>
      </c>
      <c r="AA26" s="452">
        <v>9.2664933000000005</v>
      </c>
      <c r="AB26" s="452">
        <v>8.04496243</v>
      </c>
      <c r="AC26" s="452">
        <v>7.9947475700000004</v>
      </c>
      <c r="AD26" s="452">
        <v>7.2752784400000001</v>
      </c>
      <c r="AE26" s="452">
        <v>8.1635166600000009</v>
      </c>
      <c r="AF26" s="452">
        <v>9.1127132599999996</v>
      </c>
      <c r="AG26" s="452">
        <v>13.92223151</v>
      </c>
      <c r="AH26" s="452">
        <v>12.93459184</v>
      </c>
      <c r="AI26" s="452">
        <v>9.5566163599999996</v>
      </c>
      <c r="AJ26" s="452">
        <v>7.7620796099999998</v>
      </c>
      <c r="AK26" s="452">
        <v>7.1527879299999997</v>
      </c>
      <c r="AL26" s="452">
        <v>8.4756901199999994</v>
      </c>
      <c r="AM26" s="452">
        <v>9.2940836099999995</v>
      </c>
      <c r="AN26" s="452">
        <v>7.71844266</v>
      </c>
      <c r="AO26" s="452">
        <v>7.3705363699999999</v>
      </c>
      <c r="AP26" s="452">
        <v>6.9560007700000002</v>
      </c>
      <c r="AQ26" s="452">
        <v>8.1592114599999999</v>
      </c>
      <c r="AR26" s="452">
        <v>11.69503665</v>
      </c>
      <c r="AS26" s="452">
        <v>14.284533809999999</v>
      </c>
      <c r="AT26" s="452">
        <v>13.288488320000001</v>
      </c>
      <c r="AU26" s="452">
        <v>10.44817246</v>
      </c>
      <c r="AV26" s="452">
        <v>8.5198688400000009</v>
      </c>
      <c r="AW26" s="452">
        <v>7.2871365800000003</v>
      </c>
      <c r="AX26" s="452">
        <v>8.4120314500000006</v>
      </c>
      <c r="AY26" s="872">
        <v>9.3591593900000003</v>
      </c>
      <c r="AZ26" s="872">
        <v>7.7898567500000002</v>
      </c>
      <c r="BA26" s="872">
        <v>7.6026070700000004</v>
      </c>
      <c r="BB26" s="872">
        <v>7.1672339200000001</v>
      </c>
      <c r="BC26" s="872">
        <v>8.3264952700000006</v>
      </c>
      <c r="BD26" s="872">
        <v>11.048954</v>
      </c>
      <c r="BE26" s="872">
        <v>13.33353612</v>
      </c>
      <c r="BF26" s="872">
        <v>13.398883359999999</v>
      </c>
      <c r="BG26" s="872">
        <v>10.1469018</v>
      </c>
      <c r="BH26" s="872">
        <v>8.1764498277000008</v>
      </c>
      <c r="BI26" s="872">
        <v>7.1440302147999999</v>
      </c>
      <c r="BJ26" s="456">
        <v>8.7158160000000002</v>
      </c>
      <c r="BK26" s="456">
        <v>9.1391609999999996</v>
      </c>
      <c r="BL26" s="456">
        <v>7.7158800000000003</v>
      </c>
      <c r="BM26" s="456">
        <v>7.771477</v>
      </c>
      <c r="BN26" s="456">
        <v>7.2978420000000002</v>
      </c>
      <c r="BO26" s="456">
        <v>8.4894549999999995</v>
      </c>
      <c r="BP26" s="456">
        <v>11.17348</v>
      </c>
      <c r="BQ26" s="456">
        <v>14.324859999999999</v>
      </c>
      <c r="BR26" s="456">
        <v>13.639519999999999</v>
      </c>
      <c r="BS26" s="456">
        <v>10.376150000000001</v>
      </c>
      <c r="BT26" s="456">
        <v>8.3383599999999998</v>
      </c>
      <c r="BU26" s="456">
        <v>7.4852610000000004</v>
      </c>
      <c r="BV26" s="456">
        <v>8.9440749999999998</v>
      </c>
    </row>
    <row r="27" spans="1:74" ht="11.1" customHeight="1" x14ac:dyDescent="0.2">
      <c r="A27" s="54" t="s">
        <v>606</v>
      </c>
      <c r="B27" s="739" t="s">
        <v>1020</v>
      </c>
      <c r="C27" s="452">
        <v>13.59166267</v>
      </c>
      <c r="D27" s="452">
        <v>12.201559939999999</v>
      </c>
      <c r="E27" s="452">
        <v>13.329216600000001</v>
      </c>
      <c r="F27" s="452">
        <v>9.7731059699999996</v>
      </c>
      <c r="G27" s="452">
        <v>10.44314567</v>
      </c>
      <c r="H27" s="452">
        <v>11.86749936</v>
      </c>
      <c r="I27" s="452">
        <v>15.2855145</v>
      </c>
      <c r="J27" s="452">
        <v>14.67998983</v>
      </c>
      <c r="K27" s="452">
        <v>12.766164849999999</v>
      </c>
      <c r="L27" s="452">
        <v>10.264269580000001</v>
      </c>
      <c r="M27" s="452">
        <v>10.51685749</v>
      </c>
      <c r="N27" s="452">
        <v>13.87173554</v>
      </c>
      <c r="O27" s="452">
        <v>15.019843639999999</v>
      </c>
      <c r="P27" s="452">
        <v>11.460312679999999</v>
      </c>
      <c r="Q27" s="452">
        <v>11.90346963</v>
      </c>
      <c r="R27" s="452">
        <v>10.441632029999999</v>
      </c>
      <c r="S27" s="452">
        <v>10.444041110000001</v>
      </c>
      <c r="T27" s="452">
        <v>11.516104690000001</v>
      </c>
      <c r="U27" s="452">
        <v>13.49155758</v>
      </c>
      <c r="V27" s="452">
        <v>15.47803175</v>
      </c>
      <c r="W27" s="452">
        <v>14.168287449999999</v>
      </c>
      <c r="X27" s="452">
        <v>10.61524301</v>
      </c>
      <c r="Y27" s="452">
        <v>11.78396068</v>
      </c>
      <c r="Z27" s="452">
        <v>13.72147172</v>
      </c>
      <c r="AA27" s="452">
        <v>14.70462605</v>
      </c>
      <c r="AB27" s="452">
        <v>12.027932290000001</v>
      </c>
      <c r="AC27" s="452">
        <v>12.70394522</v>
      </c>
      <c r="AD27" s="452">
        <v>10.6577579</v>
      </c>
      <c r="AE27" s="452">
        <v>9.7536744199999994</v>
      </c>
      <c r="AF27" s="452">
        <v>9.8260389799999999</v>
      </c>
      <c r="AG27" s="452">
        <v>12.696641939999999</v>
      </c>
      <c r="AH27" s="452">
        <v>14.36713357</v>
      </c>
      <c r="AI27" s="452">
        <v>11.598454390000001</v>
      </c>
      <c r="AJ27" s="452">
        <v>10.07148971</v>
      </c>
      <c r="AK27" s="452">
        <v>11.250313520000001</v>
      </c>
      <c r="AL27" s="452">
        <v>12.54757603</v>
      </c>
      <c r="AM27" s="452">
        <v>14.45280713</v>
      </c>
      <c r="AN27" s="452">
        <v>11.89873519</v>
      </c>
      <c r="AO27" s="452">
        <v>11.35785828</v>
      </c>
      <c r="AP27" s="452">
        <v>9.8617436200000004</v>
      </c>
      <c r="AQ27" s="452">
        <v>9.2999096699999999</v>
      </c>
      <c r="AR27" s="452">
        <v>10.455757650000001</v>
      </c>
      <c r="AS27" s="452">
        <v>14.738040549999999</v>
      </c>
      <c r="AT27" s="452">
        <v>14.37371126</v>
      </c>
      <c r="AU27" s="452">
        <v>12.38131656</v>
      </c>
      <c r="AV27" s="452">
        <v>11.40718729</v>
      </c>
      <c r="AW27" s="452">
        <v>10.674885359999999</v>
      </c>
      <c r="AX27" s="452">
        <v>13.34309644</v>
      </c>
      <c r="AY27" s="872">
        <v>14.81407387</v>
      </c>
      <c r="AZ27" s="872">
        <v>12.583575590000001</v>
      </c>
      <c r="BA27" s="872">
        <v>11.364356949999999</v>
      </c>
      <c r="BB27" s="872">
        <v>9.8487990399999994</v>
      </c>
      <c r="BC27" s="872">
        <v>9.4206781199999998</v>
      </c>
      <c r="BD27" s="872">
        <v>10.82402967</v>
      </c>
      <c r="BE27" s="872">
        <v>12.96936603</v>
      </c>
      <c r="BF27" s="872">
        <v>13.371841740000001</v>
      </c>
      <c r="BG27" s="872">
        <v>12.906800430000001</v>
      </c>
      <c r="BH27" s="872">
        <v>11.425972846000001</v>
      </c>
      <c r="BI27" s="872">
        <v>10.445443859999999</v>
      </c>
      <c r="BJ27" s="456">
        <v>13.36251</v>
      </c>
      <c r="BK27" s="456">
        <v>14.832750000000001</v>
      </c>
      <c r="BL27" s="456">
        <v>12.448700000000001</v>
      </c>
      <c r="BM27" s="456">
        <v>11.184369999999999</v>
      </c>
      <c r="BN27" s="456">
        <v>9.7445330000000006</v>
      </c>
      <c r="BO27" s="456">
        <v>9.5042500000000008</v>
      </c>
      <c r="BP27" s="456">
        <v>10.94713</v>
      </c>
      <c r="BQ27" s="456">
        <v>14.214180000000001</v>
      </c>
      <c r="BR27" s="456">
        <v>14.52412</v>
      </c>
      <c r="BS27" s="456">
        <v>13.41769</v>
      </c>
      <c r="BT27" s="456">
        <v>11.826829999999999</v>
      </c>
      <c r="BU27" s="456">
        <v>10.83145</v>
      </c>
      <c r="BV27" s="456">
        <v>13.632569999999999</v>
      </c>
    </row>
    <row r="28" spans="1:74" ht="11.1" customHeight="1" x14ac:dyDescent="0.2">
      <c r="A28" s="54" t="s">
        <v>607</v>
      </c>
      <c r="B28" s="739" t="s">
        <v>1021</v>
      </c>
      <c r="C28" s="452">
        <v>0.45136526999999999</v>
      </c>
      <c r="D28" s="452">
        <v>0.39958183000000003</v>
      </c>
      <c r="E28" s="452">
        <v>0.42049138000000003</v>
      </c>
      <c r="F28" s="452">
        <v>0.37692170000000003</v>
      </c>
      <c r="G28" s="452">
        <v>0.37766967000000001</v>
      </c>
      <c r="H28" s="452">
        <v>0.37915300000000002</v>
      </c>
      <c r="I28" s="452">
        <v>0.39806685000000003</v>
      </c>
      <c r="J28" s="452">
        <v>0.40468172000000002</v>
      </c>
      <c r="K28" s="452">
        <v>0.38660976000000002</v>
      </c>
      <c r="L28" s="452">
        <v>0.40637965999999998</v>
      </c>
      <c r="M28" s="452">
        <v>0.43400705000000001</v>
      </c>
      <c r="N28" s="452">
        <v>0.47406514999999999</v>
      </c>
      <c r="O28" s="452">
        <v>0.46952568</v>
      </c>
      <c r="P28" s="452">
        <v>0.38158584000000001</v>
      </c>
      <c r="Q28" s="452">
        <v>0.40301468000000001</v>
      </c>
      <c r="R28" s="452">
        <v>0.37202742</v>
      </c>
      <c r="S28" s="452">
        <v>0.37392225000000001</v>
      </c>
      <c r="T28" s="452">
        <v>0.36298627</v>
      </c>
      <c r="U28" s="452">
        <v>0.38285708000000002</v>
      </c>
      <c r="V28" s="452">
        <v>0.39136964000000002</v>
      </c>
      <c r="W28" s="452">
        <v>0.38372253000000001</v>
      </c>
      <c r="X28" s="452">
        <v>0.40760391000000001</v>
      </c>
      <c r="Y28" s="452">
        <v>0.41436029000000002</v>
      </c>
      <c r="Z28" s="452">
        <v>0.45597543000000001</v>
      </c>
      <c r="AA28" s="452">
        <v>0.46246706999999998</v>
      </c>
      <c r="AB28" s="452">
        <v>0.37427463999999999</v>
      </c>
      <c r="AC28" s="452">
        <v>0.41237795999999999</v>
      </c>
      <c r="AD28" s="452">
        <v>0.37919869</v>
      </c>
      <c r="AE28" s="452">
        <v>0.36266997000000001</v>
      </c>
      <c r="AF28" s="452">
        <v>0.35163515000000001</v>
      </c>
      <c r="AG28" s="452">
        <v>0.37754926999999999</v>
      </c>
      <c r="AH28" s="452">
        <v>0.38696096000000002</v>
      </c>
      <c r="AI28" s="452">
        <v>0.37133049000000001</v>
      </c>
      <c r="AJ28" s="452">
        <v>0.40034794000000001</v>
      </c>
      <c r="AK28" s="452">
        <v>0.41304945999999998</v>
      </c>
      <c r="AL28" s="452">
        <v>0.45196639</v>
      </c>
      <c r="AM28" s="452">
        <v>0.45354394999999997</v>
      </c>
      <c r="AN28" s="452">
        <v>0.40387402999999999</v>
      </c>
      <c r="AO28" s="452">
        <v>0.38442682</v>
      </c>
      <c r="AP28" s="452">
        <v>0.35721310000000001</v>
      </c>
      <c r="AQ28" s="452">
        <v>0.35911860000000001</v>
      </c>
      <c r="AR28" s="452">
        <v>0.36016290000000001</v>
      </c>
      <c r="AS28" s="452">
        <v>0.37156137</v>
      </c>
      <c r="AT28" s="452">
        <v>0.38867721</v>
      </c>
      <c r="AU28" s="452">
        <v>0.39047817000000001</v>
      </c>
      <c r="AV28" s="452">
        <v>0.39543083000000001</v>
      </c>
      <c r="AW28" s="452">
        <v>0.42145944000000002</v>
      </c>
      <c r="AX28" s="452">
        <v>0.43624157000000002</v>
      </c>
      <c r="AY28" s="872">
        <v>0.45219838000000001</v>
      </c>
      <c r="AZ28" s="872">
        <v>0.38423309999999999</v>
      </c>
      <c r="BA28" s="872">
        <v>0.39501475000000003</v>
      </c>
      <c r="BB28" s="872">
        <v>0.36893195000000001</v>
      </c>
      <c r="BC28" s="872">
        <v>0.37057841000000002</v>
      </c>
      <c r="BD28" s="872">
        <v>0.35667770999999998</v>
      </c>
      <c r="BE28" s="872">
        <v>0.38963565999999999</v>
      </c>
      <c r="BF28" s="872">
        <v>0.40129632999999998</v>
      </c>
      <c r="BG28" s="872">
        <v>0.38575693</v>
      </c>
      <c r="BH28" s="872">
        <v>0.39183411000000001</v>
      </c>
      <c r="BI28" s="872">
        <v>0.41837489999999999</v>
      </c>
      <c r="BJ28" s="456">
        <v>0.43350519999999998</v>
      </c>
      <c r="BK28" s="456">
        <v>0.4514997</v>
      </c>
      <c r="BL28" s="456">
        <v>0.3842238</v>
      </c>
      <c r="BM28" s="456">
        <v>0.3952195</v>
      </c>
      <c r="BN28" s="456">
        <v>0.3691797</v>
      </c>
      <c r="BO28" s="456">
        <v>0.37091030000000003</v>
      </c>
      <c r="BP28" s="456">
        <v>0.35695139999999997</v>
      </c>
      <c r="BQ28" s="456">
        <v>0.39018459999999999</v>
      </c>
      <c r="BR28" s="456">
        <v>0.40205560000000001</v>
      </c>
      <c r="BS28" s="456">
        <v>0.38645790000000002</v>
      </c>
      <c r="BT28" s="456">
        <v>0.39217410000000003</v>
      </c>
      <c r="BU28" s="456">
        <v>0.41830840000000002</v>
      </c>
      <c r="BV28" s="456">
        <v>0.43296970000000001</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899"/>
      <c r="AZ29" s="899"/>
      <c r="BA29" s="899"/>
      <c r="BB29" s="899"/>
      <c r="BC29" s="899"/>
      <c r="BD29" s="899"/>
      <c r="BE29" s="899"/>
      <c r="BF29" s="899"/>
      <c r="BG29" s="899"/>
      <c r="BH29" s="899"/>
      <c r="BI29" s="899"/>
      <c r="BJ29" s="457"/>
      <c r="BK29" s="457"/>
      <c r="BL29" s="457"/>
      <c r="BM29" s="457"/>
      <c r="BN29" s="457"/>
      <c r="BO29" s="457"/>
      <c r="BP29" s="457"/>
      <c r="BQ29" s="457"/>
      <c r="BR29" s="457"/>
      <c r="BS29" s="457"/>
      <c r="BT29" s="457"/>
      <c r="BU29" s="457"/>
      <c r="BV29" s="457"/>
    </row>
    <row r="30" spans="1:74" s="57" customFormat="1" ht="11.1" customHeight="1" x14ac:dyDescent="0.2">
      <c r="A30" s="460" t="s">
        <v>619</v>
      </c>
      <c r="B30" s="741" t="s">
        <v>993</v>
      </c>
      <c r="C30" s="299">
        <v>104.49764718</v>
      </c>
      <c r="D30" s="299">
        <v>98.355677380000003</v>
      </c>
      <c r="E30" s="299">
        <v>102.87723446</v>
      </c>
      <c r="F30" s="299">
        <v>98.721379159999998</v>
      </c>
      <c r="G30" s="299">
        <v>104.71120892</v>
      </c>
      <c r="H30" s="299">
        <v>119.05269115999999</v>
      </c>
      <c r="I30" s="299">
        <v>127.85573406</v>
      </c>
      <c r="J30" s="299">
        <v>131.11112134999999</v>
      </c>
      <c r="K30" s="299">
        <v>118.9886836</v>
      </c>
      <c r="L30" s="299">
        <v>112.24647543</v>
      </c>
      <c r="M30" s="299">
        <v>103.50607832999999</v>
      </c>
      <c r="N30" s="299">
        <v>106.51556746</v>
      </c>
      <c r="O30" s="299">
        <v>113.60509057</v>
      </c>
      <c r="P30" s="299">
        <v>103.06262117999999</v>
      </c>
      <c r="Q30" s="299">
        <v>108.60313764</v>
      </c>
      <c r="R30" s="299">
        <v>104.56587138</v>
      </c>
      <c r="S30" s="299">
        <v>113.00720865</v>
      </c>
      <c r="T30" s="299">
        <v>121.56717173</v>
      </c>
      <c r="U30" s="299">
        <v>133.95171139000001</v>
      </c>
      <c r="V30" s="299">
        <v>135.67595263000001</v>
      </c>
      <c r="W30" s="299">
        <v>124.19527521000001</v>
      </c>
      <c r="X30" s="299">
        <v>111.85135757</v>
      </c>
      <c r="Y30" s="299">
        <v>106.85796302999999</v>
      </c>
      <c r="Z30" s="299">
        <v>113.92945207</v>
      </c>
      <c r="AA30" s="299">
        <v>112.78971684</v>
      </c>
      <c r="AB30" s="299">
        <v>103.83028427000001</v>
      </c>
      <c r="AC30" s="299">
        <v>112.64296369</v>
      </c>
      <c r="AD30" s="299">
        <v>104.09076447</v>
      </c>
      <c r="AE30" s="299">
        <v>113.24271739</v>
      </c>
      <c r="AF30" s="299">
        <v>120.70658422</v>
      </c>
      <c r="AG30" s="299">
        <v>136.39420265999999</v>
      </c>
      <c r="AH30" s="299">
        <v>138.38957192000001</v>
      </c>
      <c r="AI30" s="299">
        <v>126.54578748</v>
      </c>
      <c r="AJ30" s="299">
        <v>118.20785266999999</v>
      </c>
      <c r="AK30" s="299">
        <v>109.75648323</v>
      </c>
      <c r="AL30" s="299">
        <v>111.51182664</v>
      </c>
      <c r="AM30" s="299">
        <v>118.23400579</v>
      </c>
      <c r="AN30" s="299">
        <v>108.96666608</v>
      </c>
      <c r="AO30" s="299">
        <v>111.38231369</v>
      </c>
      <c r="AP30" s="299">
        <v>108.97249159</v>
      </c>
      <c r="AQ30" s="299">
        <v>117.86368825</v>
      </c>
      <c r="AR30" s="299">
        <v>127.94905253</v>
      </c>
      <c r="AS30" s="299">
        <v>139.55100436000001</v>
      </c>
      <c r="AT30" s="299">
        <v>140.63226455</v>
      </c>
      <c r="AU30" s="299">
        <v>127.24828887</v>
      </c>
      <c r="AV30" s="299">
        <v>120.89870457000001</v>
      </c>
      <c r="AW30" s="299">
        <v>112.09079487</v>
      </c>
      <c r="AX30" s="299">
        <v>117.15194094</v>
      </c>
      <c r="AY30" s="897">
        <v>123.63423578</v>
      </c>
      <c r="AZ30" s="897">
        <v>112.40434933</v>
      </c>
      <c r="BA30" s="897">
        <v>113.68008883</v>
      </c>
      <c r="BB30" s="897">
        <v>112.01752784</v>
      </c>
      <c r="BC30" s="897">
        <v>119.13087192</v>
      </c>
      <c r="BD30" s="897">
        <v>129.72845844</v>
      </c>
      <c r="BE30" s="897">
        <v>143.16052875</v>
      </c>
      <c r="BF30" s="897">
        <v>140.98979700000001</v>
      </c>
      <c r="BG30" s="897">
        <v>128.74335058</v>
      </c>
      <c r="BH30" s="897">
        <v>125.89294184000001</v>
      </c>
      <c r="BI30" s="897">
        <v>115.39841599</v>
      </c>
      <c r="BJ30" s="462">
        <v>120.8323</v>
      </c>
      <c r="BK30" s="462">
        <v>123.3528</v>
      </c>
      <c r="BL30" s="462">
        <v>113.8951</v>
      </c>
      <c r="BM30" s="462">
        <v>117.499</v>
      </c>
      <c r="BN30" s="462">
        <v>113.49760000000001</v>
      </c>
      <c r="BO30" s="462">
        <v>122.871</v>
      </c>
      <c r="BP30" s="462">
        <v>131.85749999999999</v>
      </c>
      <c r="BQ30" s="462">
        <v>145.4384</v>
      </c>
      <c r="BR30" s="462">
        <v>148.1669</v>
      </c>
      <c r="BS30" s="462">
        <v>133.40899999999999</v>
      </c>
      <c r="BT30" s="462">
        <v>130.96209999999999</v>
      </c>
      <c r="BU30" s="462">
        <v>122.52160000000001</v>
      </c>
      <c r="BV30" s="462">
        <v>126.242</v>
      </c>
    </row>
    <row r="31" spans="1:74" ht="11.1" customHeight="1" x14ac:dyDescent="0.2">
      <c r="A31" s="54" t="s">
        <v>609</v>
      </c>
      <c r="B31" s="739" t="s">
        <v>1012</v>
      </c>
      <c r="C31" s="452">
        <v>4.0876912000000001</v>
      </c>
      <c r="D31" s="452">
        <v>3.8837538199999999</v>
      </c>
      <c r="E31" s="452">
        <v>3.8713896700000001</v>
      </c>
      <c r="F31" s="452">
        <v>3.7017799500000002</v>
      </c>
      <c r="G31" s="452">
        <v>3.7071993999999999</v>
      </c>
      <c r="H31" s="452">
        <v>4.4645183900000003</v>
      </c>
      <c r="I31" s="452">
        <v>4.4174577800000003</v>
      </c>
      <c r="J31" s="452">
        <v>4.9411434999999999</v>
      </c>
      <c r="K31" s="452">
        <v>4.30976318</v>
      </c>
      <c r="L31" s="452">
        <v>3.9197973400000001</v>
      </c>
      <c r="M31" s="452">
        <v>3.86895451</v>
      </c>
      <c r="N31" s="452">
        <v>3.8874012599999999</v>
      </c>
      <c r="O31" s="452">
        <v>4.2499365500000001</v>
      </c>
      <c r="P31" s="452">
        <v>3.9385332399999999</v>
      </c>
      <c r="Q31" s="452">
        <v>4.0039252400000001</v>
      </c>
      <c r="R31" s="452">
        <v>3.8586631599999999</v>
      </c>
      <c r="S31" s="452">
        <v>3.9693971499999998</v>
      </c>
      <c r="T31" s="452">
        <v>4.1127910700000001</v>
      </c>
      <c r="U31" s="452">
        <v>4.8572644900000004</v>
      </c>
      <c r="V31" s="452">
        <v>4.8486880299999999</v>
      </c>
      <c r="W31" s="452">
        <v>4.3000298099999998</v>
      </c>
      <c r="X31" s="452">
        <v>3.89329371</v>
      </c>
      <c r="Y31" s="452">
        <v>3.8279694599999998</v>
      </c>
      <c r="Z31" s="452">
        <v>4.0850220999999998</v>
      </c>
      <c r="AA31" s="452">
        <v>4.0982265900000003</v>
      </c>
      <c r="AB31" s="452">
        <v>3.90012062</v>
      </c>
      <c r="AC31" s="452">
        <v>4.0439620500000002</v>
      </c>
      <c r="AD31" s="452">
        <v>3.6153504700000001</v>
      </c>
      <c r="AE31" s="452">
        <v>3.9048921999999999</v>
      </c>
      <c r="AF31" s="452">
        <v>4.0888324300000001</v>
      </c>
      <c r="AG31" s="452">
        <v>4.8765816600000003</v>
      </c>
      <c r="AH31" s="452">
        <v>4.5272222700000002</v>
      </c>
      <c r="AI31" s="452">
        <v>4.3775785599999999</v>
      </c>
      <c r="AJ31" s="452">
        <v>4.0347777100000002</v>
      </c>
      <c r="AK31" s="452">
        <v>3.88472945</v>
      </c>
      <c r="AL31" s="452">
        <v>3.9188160399999998</v>
      </c>
      <c r="AM31" s="452">
        <v>4.2748267699999998</v>
      </c>
      <c r="AN31" s="452">
        <v>4.0720015399999996</v>
      </c>
      <c r="AO31" s="452">
        <v>4.0104718200000002</v>
      </c>
      <c r="AP31" s="452">
        <v>3.7746246800000001</v>
      </c>
      <c r="AQ31" s="452">
        <v>3.9298830900000001</v>
      </c>
      <c r="AR31" s="452">
        <v>4.18790496</v>
      </c>
      <c r="AS31" s="452">
        <v>4.6316322000000003</v>
      </c>
      <c r="AT31" s="452">
        <v>4.3625462500000003</v>
      </c>
      <c r="AU31" s="452">
        <v>4.0365937599999997</v>
      </c>
      <c r="AV31" s="452">
        <v>3.92695843</v>
      </c>
      <c r="AW31" s="452">
        <v>3.7320898499999999</v>
      </c>
      <c r="AX31" s="452">
        <v>4.0541346300000001</v>
      </c>
      <c r="AY31" s="872">
        <v>4.4863212700000004</v>
      </c>
      <c r="AZ31" s="872">
        <v>3.8758493500000002</v>
      </c>
      <c r="BA31" s="872">
        <v>3.92930606</v>
      </c>
      <c r="BB31" s="872">
        <v>3.80933126</v>
      </c>
      <c r="BC31" s="872">
        <v>3.8473470399999998</v>
      </c>
      <c r="BD31" s="872">
        <v>4.3531160499999997</v>
      </c>
      <c r="BE31" s="872">
        <v>4.8642986800000001</v>
      </c>
      <c r="BF31" s="872">
        <v>4.5374458600000001</v>
      </c>
      <c r="BG31" s="872">
        <v>4.1620126400000004</v>
      </c>
      <c r="BH31" s="872">
        <v>3.9643021440999999</v>
      </c>
      <c r="BI31" s="872">
        <v>3.8161672576000001</v>
      </c>
      <c r="BJ31" s="456">
        <v>4.0283600000000002</v>
      </c>
      <c r="BK31" s="456">
        <v>4.3918679999999997</v>
      </c>
      <c r="BL31" s="456">
        <v>3.7911969999999999</v>
      </c>
      <c r="BM31" s="456">
        <v>3.9175949999999999</v>
      </c>
      <c r="BN31" s="456">
        <v>3.796503</v>
      </c>
      <c r="BO31" s="456">
        <v>3.8374519999999999</v>
      </c>
      <c r="BP31" s="456">
        <v>4.2877789999999996</v>
      </c>
      <c r="BQ31" s="456">
        <v>4.8170089999999997</v>
      </c>
      <c r="BR31" s="456">
        <v>4.8588940000000003</v>
      </c>
      <c r="BS31" s="456">
        <v>4.2078559999999996</v>
      </c>
      <c r="BT31" s="456">
        <v>3.9674510000000001</v>
      </c>
      <c r="BU31" s="456">
        <v>3.7689560000000002</v>
      </c>
      <c r="BV31" s="456">
        <v>3.9748800000000002</v>
      </c>
    </row>
    <row r="32" spans="1:74" ht="11.1" customHeight="1" x14ac:dyDescent="0.2">
      <c r="A32" s="54" t="s">
        <v>610</v>
      </c>
      <c r="B32" s="740" t="s">
        <v>1013</v>
      </c>
      <c r="C32" s="452">
        <v>11.64902667</v>
      </c>
      <c r="D32" s="452">
        <v>11.873935850000001</v>
      </c>
      <c r="E32" s="452">
        <v>11.393286509999999</v>
      </c>
      <c r="F32" s="452">
        <v>10.552676310000001</v>
      </c>
      <c r="G32" s="452">
        <v>10.726708520000001</v>
      </c>
      <c r="H32" s="452">
        <v>12.24735912</v>
      </c>
      <c r="I32" s="452">
        <v>13.713732</v>
      </c>
      <c r="J32" s="452">
        <v>13.90301139</v>
      </c>
      <c r="K32" s="452">
        <v>12.43254984</v>
      </c>
      <c r="L32" s="452">
        <v>11.68175606</v>
      </c>
      <c r="M32" s="452">
        <v>11.15797446</v>
      </c>
      <c r="N32" s="452">
        <v>11.71382449</v>
      </c>
      <c r="O32" s="452">
        <v>12.748852080000001</v>
      </c>
      <c r="P32" s="452">
        <v>11.69556841</v>
      </c>
      <c r="Q32" s="452">
        <v>12.02656999</v>
      </c>
      <c r="R32" s="452">
        <v>11.063787339999999</v>
      </c>
      <c r="S32" s="452">
        <v>11.28253677</v>
      </c>
      <c r="T32" s="452">
        <v>12.25114932</v>
      </c>
      <c r="U32" s="452">
        <v>13.68770224</v>
      </c>
      <c r="V32" s="452">
        <v>14.49793154</v>
      </c>
      <c r="W32" s="452">
        <v>12.67049688</v>
      </c>
      <c r="X32" s="452">
        <v>11.510772920000001</v>
      </c>
      <c r="Y32" s="452">
        <v>10.955641760000001</v>
      </c>
      <c r="Z32" s="452">
        <v>12.407663790000001</v>
      </c>
      <c r="AA32" s="452">
        <v>12.11509912</v>
      </c>
      <c r="AB32" s="452">
        <v>11.32625266</v>
      </c>
      <c r="AC32" s="452">
        <v>11.783641790000001</v>
      </c>
      <c r="AD32" s="452">
        <v>10.701148099999999</v>
      </c>
      <c r="AE32" s="452">
        <v>10.95019637</v>
      </c>
      <c r="AF32" s="452">
        <v>11.662786840000001</v>
      </c>
      <c r="AG32" s="452">
        <v>13.773676849999999</v>
      </c>
      <c r="AH32" s="452">
        <v>13.610055750000001</v>
      </c>
      <c r="AI32" s="452">
        <v>12.666721450000001</v>
      </c>
      <c r="AJ32" s="452">
        <v>11.49734628</v>
      </c>
      <c r="AK32" s="452">
        <v>11.438461999999999</v>
      </c>
      <c r="AL32" s="452">
        <v>11.78181781</v>
      </c>
      <c r="AM32" s="452">
        <v>12.294182879999999</v>
      </c>
      <c r="AN32" s="452">
        <v>11.396820290000001</v>
      </c>
      <c r="AO32" s="452">
        <v>11.72536994</v>
      </c>
      <c r="AP32" s="452">
        <v>10.866506429999999</v>
      </c>
      <c r="AQ32" s="452">
        <v>11.102779870000001</v>
      </c>
      <c r="AR32" s="452">
        <v>12.5693853</v>
      </c>
      <c r="AS32" s="452">
        <v>14.58271622</v>
      </c>
      <c r="AT32" s="452">
        <v>14.056340670000001</v>
      </c>
      <c r="AU32" s="452">
        <v>12.680438690000001</v>
      </c>
      <c r="AV32" s="452">
        <v>11.68661502</v>
      </c>
      <c r="AW32" s="452">
        <v>11.01534951</v>
      </c>
      <c r="AX32" s="452">
        <v>12.711513200000001</v>
      </c>
      <c r="AY32" s="872">
        <v>13.204651520000001</v>
      </c>
      <c r="AZ32" s="872">
        <v>12.22497809</v>
      </c>
      <c r="BA32" s="872">
        <v>11.811565099999999</v>
      </c>
      <c r="BB32" s="872">
        <v>11.098626400000001</v>
      </c>
      <c r="BC32" s="872">
        <v>11.41345126</v>
      </c>
      <c r="BD32" s="872">
        <v>12.51007982</v>
      </c>
      <c r="BE32" s="872">
        <v>14.660600649999999</v>
      </c>
      <c r="BF32" s="872">
        <v>13.84106403</v>
      </c>
      <c r="BG32" s="872">
        <v>12.21750185</v>
      </c>
      <c r="BH32" s="872">
        <v>12.158848108999999</v>
      </c>
      <c r="BI32" s="872">
        <v>11.494628534</v>
      </c>
      <c r="BJ32" s="456">
        <v>13.28769</v>
      </c>
      <c r="BK32" s="456">
        <v>13.407579999999999</v>
      </c>
      <c r="BL32" s="456">
        <v>12.24403</v>
      </c>
      <c r="BM32" s="456">
        <v>12.3919</v>
      </c>
      <c r="BN32" s="456">
        <v>11.55087</v>
      </c>
      <c r="BO32" s="456">
        <v>11.919119999999999</v>
      </c>
      <c r="BP32" s="456">
        <v>12.84693</v>
      </c>
      <c r="BQ32" s="456">
        <v>14.44293</v>
      </c>
      <c r="BR32" s="456">
        <v>14.67529</v>
      </c>
      <c r="BS32" s="456">
        <v>13.17192</v>
      </c>
      <c r="BT32" s="456">
        <v>12.935739999999999</v>
      </c>
      <c r="BU32" s="456">
        <v>12.364330000000001</v>
      </c>
      <c r="BV32" s="456">
        <v>13.902139999999999</v>
      </c>
    </row>
    <row r="33" spans="1:74" ht="11.1" customHeight="1" x14ac:dyDescent="0.2">
      <c r="A33" s="54" t="s">
        <v>611</v>
      </c>
      <c r="B33" s="739" t="s">
        <v>1014</v>
      </c>
      <c r="C33" s="452">
        <v>14.194646949999999</v>
      </c>
      <c r="D33" s="452">
        <v>13.76898418</v>
      </c>
      <c r="E33" s="452">
        <v>13.773177370000001</v>
      </c>
      <c r="F33" s="452">
        <v>12.87720167</v>
      </c>
      <c r="G33" s="452">
        <v>13.74968937</v>
      </c>
      <c r="H33" s="452">
        <v>15.533382980000001</v>
      </c>
      <c r="I33" s="452">
        <v>16.60606786</v>
      </c>
      <c r="J33" s="452">
        <v>17.276275909999999</v>
      </c>
      <c r="K33" s="452">
        <v>15.092893910000001</v>
      </c>
      <c r="L33" s="452">
        <v>14.41137681</v>
      </c>
      <c r="M33" s="452">
        <v>13.540112369999999</v>
      </c>
      <c r="N33" s="452">
        <v>14.12766263</v>
      </c>
      <c r="O33" s="452">
        <v>15.23946611</v>
      </c>
      <c r="P33" s="452">
        <v>13.688683640000001</v>
      </c>
      <c r="Q33" s="452">
        <v>14.384191810000001</v>
      </c>
      <c r="R33" s="452">
        <v>13.035328890000001</v>
      </c>
      <c r="S33" s="452">
        <v>14.257530709999999</v>
      </c>
      <c r="T33" s="452">
        <v>15.62229378</v>
      </c>
      <c r="U33" s="452">
        <v>16.746942359999998</v>
      </c>
      <c r="V33" s="452">
        <v>16.924775780000001</v>
      </c>
      <c r="W33" s="452">
        <v>15.13689007</v>
      </c>
      <c r="X33" s="452">
        <v>13.78666641</v>
      </c>
      <c r="Y33" s="452">
        <v>13.680743319999999</v>
      </c>
      <c r="Z33" s="452">
        <v>14.741924040000001</v>
      </c>
      <c r="AA33" s="452">
        <v>14.62154619</v>
      </c>
      <c r="AB33" s="452">
        <v>13.3320898</v>
      </c>
      <c r="AC33" s="452">
        <v>14.42670749</v>
      </c>
      <c r="AD33" s="452">
        <v>13.02028114</v>
      </c>
      <c r="AE33" s="452">
        <v>14.03971325</v>
      </c>
      <c r="AF33" s="452">
        <v>14.94181058</v>
      </c>
      <c r="AG33" s="452">
        <v>16.694514340000001</v>
      </c>
      <c r="AH33" s="452">
        <v>16.496730970000002</v>
      </c>
      <c r="AI33" s="452">
        <v>14.917543009999999</v>
      </c>
      <c r="AJ33" s="452">
        <v>14.385519199999999</v>
      </c>
      <c r="AK33" s="452">
        <v>13.634169480000001</v>
      </c>
      <c r="AL33" s="452">
        <v>14.180545629999999</v>
      </c>
      <c r="AM33" s="452">
        <v>15.44407346</v>
      </c>
      <c r="AN33" s="452">
        <v>13.663543539999999</v>
      </c>
      <c r="AO33" s="452">
        <v>14.214575119999999</v>
      </c>
      <c r="AP33" s="452">
        <v>13.68929683</v>
      </c>
      <c r="AQ33" s="452">
        <v>14.33700893</v>
      </c>
      <c r="AR33" s="452">
        <v>15.856117599999999</v>
      </c>
      <c r="AS33" s="452">
        <v>17.001279759999999</v>
      </c>
      <c r="AT33" s="452">
        <v>17.333332540000001</v>
      </c>
      <c r="AU33" s="452">
        <v>15.49897618</v>
      </c>
      <c r="AV33" s="452">
        <v>14.63963667</v>
      </c>
      <c r="AW33" s="452">
        <v>13.718285460000001</v>
      </c>
      <c r="AX33" s="452">
        <v>14.808701920000001</v>
      </c>
      <c r="AY33" s="872">
        <v>16.053854999999999</v>
      </c>
      <c r="AZ33" s="872">
        <v>14.46472346</v>
      </c>
      <c r="BA33" s="872">
        <v>14.71257597</v>
      </c>
      <c r="BB33" s="872">
        <v>14.03972862</v>
      </c>
      <c r="BC33" s="872">
        <v>14.876814680000001</v>
      </c>
      <c r="BD33" s="872">
        <v>16.550516290000001</v>
      </c>
      <c r="BE33" s="872">
        <v>18.800384229999999</v>
      </c>
      <c r="BF33" s="872">
        <v>18.043889910000001</v>
      </c>
      <c r="BG33" s="872">
        <v>16.075414949999999</v>
      </c>
      <c r="BH33" s="872">
        <v>16.098401813999999</v>
      </c>
      <c r="BI33" s="872">
        <v>14.885700572999999</v>
      </c>
      <c r="BJ33" s="456">
        <v>15.92916</v>
      </c>
      <c r="BK33" s="456">
        <v>16.960260000000002</v>
      </c>
      <c r="BL33" s="456">
        <v>14.85284</v>
      </c>
      <c r="BM33" s="456">
        <v>16.244450000000001</v>
      </c>
      <c r="BN33" s="456">
        <v>14.65321</v>
      </c>
      <c r="BO33" s="456">
        <v>16.284189999999999</v>
      </c>
      <c r="BP33" s="456">
        <v>17.163679999999999</v>
      </c>
      <c r="BQ33" s="456">
        <v>18.658850000000001</v>
      </c>
      <c r="BR33" s="456">
        <v>18.717929999999999</v>
      </c>
      <c r="BS33" s="456">
        <v>16.707789999999999</v>
      </c>
      <c r="BT33" s="456">
        <v>17.41611</v>
      </c>
      <c r="BU33" s="456">
        <v>16.45204</v>
      </c>
      <c r="BV33" s="456">
        <v>17.570060000000002</v>
      </c>
    </row>
    <row r="34" spans="1:74" ht="11.1" customHeight="1" x14ac:dyDescent="0.2">
      <c r="A34" s="54" t="s">
        <v>612</v>
      </c>
      <c r="B34" s="739" t="s">
        <v>1015</v>
      </c>
      <c r="C34" s="452">
        <v>8.0955605899999998</v>
      </c>
      <c r="D34" s="452">
        <v>8.1999971499999997</v>
      </c>
      <c r="E34" s="452">
        <v>7.7826394399999996</v>
      </c>
      <c r="F34" s="452">
        <v>7.2418826100000002</v>
      </c>
      <c r="G34" s="452">
        <v>7.6348492200000004</v>
      </c>
      <c r="H34" s="452">
        <v>8.8419346799999996</v>
      </c>
      <c r="I34" s="452">
        <v>9.4009085199999998</v>
      </c>
      <c r="J34" s="452">
        <v>9.6243798999999992</v>
      </c>
      <c r="K34" s="452">
        <v>8.5814467499999996</v>
      </c>
      <c r="L34" s="452">
        <v>8.1175325899999997</v>
      </c>
      <c r="M34" s="452">
        <v>7.7465175000000004</v>
      </c>
      <c r="N34" s="452">
        <v>8.1649260899999998</v>
      </c>
      <c r="O34" s="452">
        <v>8.8379906699999999</v>
      </c>
      <c r="P34" s="452">
        <v>8.1057179099999992</v>
      </c>
      <c r="Q34" s="452">
        <v>8.2918882000000007</v>
      </c>
      <c r="R34" s="452">
        <v>7.6794295799999999</v>
      </c>
      <c r="S34" s="452">
        <v>8.1904715299999999</v>
      </c>
      <c r="T34" s="452">
        <v>8.9129418600000001</v>
      </c>
      <c r="U34" s="452">
        <v>9.7156642299999998</v>
      </c>
      <c r="V34" s="452">
        <v>9.7325975400000004</v>
      </c>
      <c r="W34" s="452">
        <v>9.1347421999999998</v>
      </c>
      <c r="X34" s="452">
        <v>8.0692033399999996</v>
      </c>
      <c r="Y34" s="452">
        <v>8.10395486</v>
      </c>
      <c r="Z34" s="452">
        <v>8.7632351100000001</v>
      </c>
      <c r="AA34" s="452">
        <v>9.1390516000000002</v>
      </c>
      <c r="AB34" s="452">
        <v>8.0932784299999998</v>
      </c>
      <c r="AC34" s="452">
        <v>8.6448432200000003</v>
      </c>
      <c r="AD34" s="452">
        <v>7.9870484800000003</v>
      </c>
      <c r="AE34" s="452">
        <v>8.6031922499999993</v>
      </c>
      <c r="AF34" s="452">
        <v>9.4168327099999996</v>
      </c>
      <c r="AG34" s="452">
        <v>9.9421853500000008</v>
      </c>
      <c r="AH34" s="452">
        <v>10.290084179999999</v>
      </c>
      <c r="AI34" s="452">
        <v>9.2415581200000005</v>
      </c>
      <c r="AJ34" s="452">
        <v>8.6312925299999996</v>
      </c>
      <c r="AK34" s="452">
        <v>8.4797052300000004</v>
      </c>
      <c r="AL34" s="452">
        <v>8.7954070099999999</v>
      </c>
      <c r="AM34" s="452">
        <v>9.5573569900000006</v>
      </c>
      <c r="AN34" s="452">
        <v>8.3821639300000008</v>
      </c>
      <c r="AO34" s="452">
        <v>8.5388298999999996</v>
      </c>
      <c r="AP34" s="452">
        <v>8.2201240299999991</v>
      </c>
      <c r="AQ34" s="452">
        <v>8.8577009899999997</v>
      </c>
      <c r="AR34" s="452">
        <v>9.5823182599999992</v>
      </c>
      <c r="AS34" s="452">
        <v>10.15049482</v>
      </c>
      <c r="AT34" s="452">
        <v>10.318635159999999</v>
      </c>
      <c r="AU34" s="452">
        <v>9.4149429100000006</v>
      </c>
      <c r="AV34" s="452">
        <v>8.9861245699999994</v>
      </c>
      <c r="AW34" s="452">
        <v>8.6515820199999993</v>
      </c>
      <c r="AX34" s="452">
        <v>9.2895785100000001</v>
      </c>
      <c r="AY34" s="872">
        <v>9.86439165</v>
      </c>
      <c r="AZ34" s="872">
        <v>9.1142929200000005</v>
      </c>
      <c r="BA34" s="872">
        <v>8.9699702699999992</v>
      </c>
      <c r="BB34" s="872">
        <v>8.5183856900000006</v>
      </c>
      <c r="BC34" s="872">
        <v>8.8192424999999997</v>
      </c>
      <c r="BD34" s="872">
        <v>9.7859478400000004</v>
      </c>
      <c r="BE34" s="872">
        <v>10.862954589999999</v>
      </c>
      <c r="BF34" s="872">
        <v>10.51009771</v>
      </c>
      <c r="BG34" s="872">
        <v>9.71116329</v>
      </c>
      <c r="BH34" s="872">
        <v>9.2948141946000007</v>
      </c>
      <c r="BI34" s="872">
        <v>8.9560475771999997</v>
      </c>
      <c r="BJ34" s="456">
        <v>9.5817859999999992</v>
      </c>
      <c r="BK34" s="456">
        <v>9.8445560000000008</v>
      </c>
      <c r="BL34" s="456">
        <v>9.0422980000000006</v>
      </c>
      <c r="BM34" s="456">
        <v>9.2346409999999999</v>
      </c>
      <c r="BN34" s="456">
        <v>8.689432</v>
      </c>
      <c r="BO34" s="456">
        <v>9.0919869999999996</v>
      </c>
      <c r="BP34" s="456">
        <v>9.9902090000000001</v>
      </c>
      <c r="BQ34" s="456">
        <v>11.13697</v>
      </c>
      <c r="BR34" s="456">
        <v>11.073829999999999</v>
      </c>
      <c r="BS34" s="456">
        <v>9.8151010000000003</v>
      </c>
      <c r="BT34" s="456">
        <v>9.5044559999999993</v>
      </c>
      <c r="BU34" s="456">
        <v>9.1992829999999994</v>
      </c>
      <c r="BV34" s="456">
        <v>9.6345969999999994</v>
      </c>
    </row>
    <row r="35" spans="1:74" ht="11.1" customHeight="1" x14ac:dyDescent="0.2">
      <c r="A35" s="54" t="s">
        <v>613</v>
      </c>
      <c r="B35" s="739" t="s">
        <v>1016</v>
      </c>
      <c r="C35" s="452">
        <v>24.56798388</v>
      </c>
      <c r="D35" s="452">
        <v>22.789525430000001</v>
      </c>
      <c r="E35" s="452">
        <v>23.452647150000001</v>
      </c>
      <c r="F35" s="452">
        <v>23.80185195</v>
      </c>
      <c r="G35" s="452">
        <v>25.60128508</v>
      </c>
      <c r="H35" s="452">
        <v>27.93244657</v>
      </c>
      <c r="I35" s="452">
        <v>30.463320320000001</v>
      </c>
      <c r="J35" s="452">
        <v>31.120992909999998</v>
      </c>
      <c r="K35" s="452">
        <v>28.04278313</v>
      </c>
      <c r="L35" s="452">
        <v>26.689851010000002</v>
      </c>
      <c r="M35" s="452">
        <v>24.11700497</v>
      </c>
      <c r="N35" s="452">
        <v>24.548862679999999</v>
      </c>
      <c r="O35" s="452">
        <v>27.068993590000002</v>
      </c>
      <c r="P35" s="452">
        <v>24.234512039999998</v>
      </c>
      <c r="Q35" s="452">
        <v>25.104618689999999</v>
      </c>
      <c r="R35" s="452">
        <v>25.3111532</v>
      </c>
      <c r="S35" s="452">
        <v>28.54665284</v>
      </c>
      <c r="T35" s="452">
        <v>29.766604770000001</v>
      </c>
      <c r="U35" s="452">
        <v>32.971963119999998</v>
      </c>
      <c r="V35" s="452">
        <v>32.334532979999999</v>
      </c>
      <c r="W35" s="452">
        <v>29.36825279</v>
      </c>
      <c r="X35" s="452">
        <v>26.626436089999999</v>
      </c>
      <c r="Y35" s="452">
        <v>26.428519810000001</v>
      </c>
      <c r="Z35" s="452">
        <v>27.045388079999999</v>
      </c>
      <c r="AA35" s="452">
        <v>25.60630068</v>
      </c>
      <c r="AB35" s="452">
        <v>24.211719899999999</v>
      </c>
      <c r="AC35" s="452">
        <v>27.191913499999998</v>
      </c>
      <c r="AD35" s="452">
        <v>25.693719290000001</v>
      </c>
      <c r="AE35" s="452">
        <v>28.214352770000001</v>
      </c>
      <c r="AF35" s="452">
        <v>29.54997693</v>
      </c>
      <c r="AG35" s="452">
        <v>33.699621110000002</v>
      </c>
      <c r="AH35" s="452">
        <v>34.186916709999998</v>
      </c>
      <c r="AI35" s="452">
        <v>30.7930916</v>
      </c>
      <c r="AJ35" s="452">
        <v>28.497893770000001</v>
      </c>
      <c r="AK35" s="452">
        <v>26.64223337</v>
      </c>
      <c r="AL35" s="452">
        <v>26.98451846</v>
      </c>
      <c r="AM35" s="452">
        <v>28.142802029999999</v>
      </c>
      <c r="AN35" s="452">
        <v>25.99986681</v>
      </c>
      <c r="AO35" s="452">
        <v>26.971438070000001</v>
      </c>
      <c r="AP35" s="452">
        <v>26.93230629</v>
      </c>
      <c r="AQ35" s="452">
        <v>30.02890584</v>
      </c>
      <c r="AR35" s="452">
        <v>32.552850970000001</v>
      </c>
      <c r="AS35" s="452">
        <v>34.847455670000002</v>
      </c>
      <c r="AT35" s="452">
        <v>34.863176580000001</v>
      </c>
      <c r="AU35" s="452">
        <v>30.963123</v>
      </c>
      <c r="AV35" s="452">
        <v>28.904279370000001</v>
      </c>
      <c r="AW35" s="452">
        <v>27.509257059999999</v>
      </c>
      <c r="AX35" s="452">
        <v>28.10978433</v>
      </c>
      <c r="AY35" s="872">
        <v>29.688896509999999</v>
      </c>
      <c r="AZ35" s="872">
        <v>26.35032519</v>
      </c>
      <c r="BA35" s="872">
        <v>26.928722669999999</v>
      </c>
      <c r="BB35" s="872">
        <v>27.547328839999999</v>
      </c>
      <c r="BC35" s="872">
        <v>29.857796440000001</v>
      </c>
      <c r="BD35" s="872">
        <v>32.671450389999997</v>
      </c>
      <c r="BE35" s="872">
        <v>35.216115520000002</v>
      </c>
      <c r="BF35" s="872">
        <v>34.192503039999998</v>
      </c>
      <c r="BG35" s="872">
        <v>31.638208240000001</v>
      </c>
      <c r="BH35" s="872">
        <v>30.052691291999999</v>
      </c>
      <c r="BI35" s="872">
        <v>27.567896353999998</v>
      </c>
      <c r="BJ35" s="456">
        <v>28.724720000000001</v>
      </c>
      <c r="BK35" s="456">
        <v>28.7287</v>
      </c>
      <c r="BL35" s="456">
        <v>26.841809999999999</v>
      </c>
      <c r="BM35" s="456">
        <v>27.338059999999999</v>
      </c>
      <c r="BN35" s="456">
        <v>27.291270000000001</v>
      </c>
      <c r="BO35" s="456">
        <v>30.14631</v>
      </c>
      <c r="BP35" s="456">
        <v>32.207470000000001</v>
      </c>
      <c r="BQ35" s="456">
        <v>35.729170000000003</v>
      </c>
      <c r="BR35" s="456">
        <v>35.976239999999997</v>
      </c>
      <c r="BS35" s="456">
        <v>32.379449999999999</v>
      </c>
      <c r="BT35" s="456">
        <v>30.500160000000001</v>
      </c>
      <c r="BU35" s="456">
        <v>29.338850000000001</v>
      </c>
      <c r="BV35" s="456">
        <v>29.804880000000001</v>
      </c>
    </row>
    <row r="36" spans="1:74" ht="11.1" customHeight="1" x14ac:dyDescent="0.2">
      <c r="A36" s="54" t="s">
        <v>614</v>
      </c>
      <c r="B36" s="739" t="s">
        <v>1017</v>
      </c>
      <c r="C36" s="452">
        <v>7.1244195299999999</v>
      </c>
      <c r="D36" s="452">
        <v>6.8319317000000002</v>
      </c>
      <c r="E36" s="452">
        <v>6.7089845500000003</v>
      </c>
      <c r="F36" s="452">
        <v>6.6412048300000004</v>
      </c>
      <c r="G36" s="452">
        <v>6.9145448099999998</v>
      </c>
      <c r="H36" s="452">
        <v>7.9375961999999998</v>
      </c>
      <c r="I36" s="452">
        <v>8.6685969000000007</v>
      </c>
      <c r="J36" s="452">
        <v>9.0147376599999998</v>
      </c>
      <c r="K36" s="452">
        <v>8.2906486299999997</v>
      </c>
      <c r="L36" s="452">
        <v>7.4290153500000002</v>
      </c>
      <c r="M36" s="452">
        <v>6.7616781399999999</v>
      </c>
      <c r="N36" s="452">
        <v>6.7464207099999998</v>
      </c>
      <c r="O36" s="452">
        <v>7.4193315899999996</v>
      </c>
      <c r="P36" s="452">
        <v>6.8972957099999999</v>
      </c>
      <c r="Q36" s="452">
        <v>6.8491838300000003</v>
      </c>
      <c r="R36" s="452">
        <v>6.6631069500000004</v>
      </c>
      <c r="S36" s="452">
        <v>7.4447977600000002</v>
      </c>
      <c r="T36" s="452">
        <v>8.4598714899999994</v>
      </c>
      <c r="U36" s="452">
        <v>9.3843015300000001</v>
      </c>
      <c r="V36" s="452">
        <v>9.1997963600000006</v>
      </c>
      <c r="W36" s="452">
        <v>8.38916124</v>
      </c>
      <c r="X36" s="452">
        <v>7.2194981</v>
      </c>
      <c r="Y36" s="452">
        <v>6.8231891500000001</v>
      </c>
      <c r="Z36" s="452">
        <v>7.1246243299999996</v>
      </c>
      <c r="AA36" s="452">
        <v>7.1655807899999999</v>
      </c>
      <c r="AB36" s="452">
        <v>6.6622586500000001</v>
      </c>
      <c r="AC36" s="452">
        <v>6.7994585299999999</v>
      </c>
      <c r="AD36" s="452">
        <v>6.6980274499999997</v>
      </c>
      <c r="AE36" s="452">
        <v>7.11530605</v>
      </c>
      <c r="AF36" s="452">
        <v>7.9294516799999997</v>
      </c>
      <c r="AG36" s="452">
        <v>8.8959988600000006</v>
      </c>
      <c r="AH36" s="452">
        <v>9.3908985900000008</v>
      </c>
      <c r="AI36" s="452">
        <v>8.7577627200000006</v>
      </c>
      <c r="AJ36" s="452">
        <v>7.5637058599999998</v>
      </c>
      <c r="AK36" s="452">
        <v>6.95996842</v>
      </c>
      <c r="AL36" s="452">
        <v>6.9036874199999998</v>
      </c>
      <c r="AM36" s="452">
        <v>7.5939454099999999</v>
      </c>
      <c r="AN36" s="452">
        <v>6.9699959800000002</v>
      </c>
      <c r="AO36" s="452">
        <v>6.7775802000000001</v>
      </c>
      <c r="AP36" s="452">
        <v>6.83985559</v>
      </c>
      <c r="AQ36" s="452">
        <v>7.7003738799999999</v>
      </c>
      <c r="AR36" s="452">
        <v>8.4645379799999994</v>
      </c>
      <c r="AS36" s="452">
        <v>9.1400691300000005</v>
      </c>
      <c r="AT36" s="452">
        <v>9.5151576099999993</v>
      </c>
      <c r="AU36" s="452">
        <v>8.5063769699999998</v>
      </c>
      <c r="AV36" s="452">
        <v>7.6704856599999998</v>
      </c>
      <c r="AW36" s="452">
        <v>6.9951070700000004</v>
      </c>
      <c r="AX36" s="452">
        <v>7.1707575400000003</v>
      </c>
      <c r="AY36" s="872">
        <v>7.8514786599999997</v>
      </c>
      <c r="AZ36" s="872">
        <v>7.1540995499999998</v>
      </c>
      <c r="BA36" s="872">
        <v>6.8048425799999999</v>
      </c>
      <c r="BB36" s="872">
        <v>7.1785384099999998</v>
      </c>
      <c r="BC36" s="872">
        <v>7.4923691300000002</v>
      </c>
      <c r="BD36" s="872">
        <v>8.3972625000000001</v>
      </c>
      <c r="BE36" s="872">
        <v>9.5572490800000001</v>
      </c>
      <c r="BF36" s="872">
        <v>9.3216854900000001</v>
      </c>
      <c r="BG36" s="872">
        <v>8.5022134299999994</v>
      </c>
      <c r="BH36" s="872">
        <v>7.7799237366999998</v>
      </c>
      <c r="BI36" s="872">
        <v>6.9297758312999997</v>
      </c>
      <c r="BJ36" s="456">
        <v>7.2404060000000001</v>
      </c>
      <c r="BK36" s="456">
        <v>7.5934999999999997</v>
      </c>
      <c r="BL36" s="456">
        <v>7.0098320000000003</v>
      </c>
      <c r="BM36" s="456">
        <v>6.790292</v>
      </c>
      <c r="BN36" s="456">
        <v>7.1451349999999998</v>
      </c>
      <c r="BO36" s="456">
        <v>7.5235500000000002</v>
      </c>
      <c r="BP36" s="456">
        <v>8.3433689999999991</v>
      </c>
      <c r="BQ36" s="456">
        <v>9.3952539999999996</v>
      </c>
      <c r="BR36" s="456">
        <v>9.5827000000000009</v>
      </c>
      <c r="BS36" s="456">
        <v>8.6982479999999995</v>
      </c>
      <c r="BT36" s="456">
        <v>7.6857220000000002</v>
      </c>
      <c r="BU36" s="456">
        <v>7.0653540000000001</v>
      </c>
      <c r="BV36" s="456">
        <v>7.219112</v>
      </c>
    </row>
    <row r="37" spans="1:74" ht="11.1" customHeight="1" x14ac:dyDescent="0.2">
      <c r="A37" s="54" t="s">
        <v>615</v>
      </c>
      <c r="B37" s="739" t="s">
        <v>1018</v>
      </c>
      <c r="C37" s="452">
        <v>15.26104836</v>
      </c>
      <c r="D37" s="452">
        <v>13.37588306</v>
      </c>
      <c r="E37" s="452">
        <v>14.202703319999999</v>
      </c>
      <c r="F37" s="452">
        <v>15.88670698</v>
      </c>
      <c r="G37" s="452">
        <v>16.43318678</v>
      </c>
      <c r="H37" s="452">
        <v>18.558992969999998</v>
      </c>
      <c r="I37" s="452">
        <v>19.629881860000001</v>
      </c>
      <c r="J37" s="452">
        <v>20.00118973</v>
      </c>
      <c r="K37" s="452">
        <v>19.16775973</v>
      </c>
      <c r="L37" s="452">
        <v>17.808233470000001</v>
      </c>
      <c r="M37" s="452">
        <v>15.68553503</v>
      </c>
      <c r="N37" s="452">
        <v>15.807977749999999</v>
      </c>
      <c r="O37" s="452">
        <v>16.57259436</v>
      </c>
      <c r="P37" s="452">
        <v>15.38593725</v>
      </c>
      <c r="Q37" s="452">
        <v>16.20987964</v>
      </c>
      <c r="R37" s="452">
        <v>16.144987159999999</v>
      </c>
      <c r="S37" s="452">
        <v>18.099011740000002</v>
      </c>
      <c r="T37" s="452">
        <v>19.740894319999999</v>
      </c>
      <c r="U37" s="452">
        <v>21.287491979999999</v>
      </c>
      <c r="V37" s="452">
        <v>21.639864410000001</v>
      </c>
      <c r="W37" s="452">
        <v>20.536307390000001</v>
      </c>
      <c r="X37" s="452">
        <v>17.825210460000001</v>
      </c>
      <c r="Y37" s="452">
        <v>16.792486239999999</v>
      </c>
      <c r="Z37" s="452">
        <v>18.022825109999999</v>
      </c>
      <c r="AA37" s="452">
        <v>17.341389209999999</v>
      </c>
      <c r="AB37" s="452">
        <v>15.66736367</v>
      </c>
      <c r="AC37" s="452">
        <v>16.908252520000001</v>
      </c>
      <c r="AD37" s="452">
        <v>16.353681640000001</v>
      </c>
      <c r="AE37" s="452">
        <v>18.010085790000002</v>
      </c>
      <c r="AF37" s="452">
        <v>19.924556219999999</v>
      </c>
      <c r="AG37" s="452">
        <v>22.15317172</v>
      </c>
      <c r="AH37" s="452">
        <v>23.137815629999999</v>
      </c>
      <c r="AI37" s="452">
        <v>21.49657346</v>
      </c>
      <c r="AJ37" s="452">
        <v>19.584191749999999</v>
      </c>
      <c r="AK37" s="452">
        <v>17.202542300000001</v>
      </c>
      <c r="AL37" s="452">
        <v>16.566935139999998</v>
      </c>
      <c r="AM37" s="452">
        <v>17.690384389999998</v>
      </c>
      <c r="AN37" s="452">
        <v>16.513151369999999</v>
      </c>
      <c r="AO37" s="452">
        <v>16.726284440000001</v>
      </c>
      <c r="AP37" s="452">
        <v>16.506773630000001</v>
      </c>
      <c r="AQ37" s="452">
        <v>18.699786880000001</v>
      </c>
      <c r="AR37" s="452">
        <v>19.932100720000001</v>
      </c>
      <c r="AS37" s="452">
        <v>21.48652294</v>
      </c>
      <c r="AT37" s="452">
        <v>22.17836853</v>
      </c>
      <c r="AU37" s="452">
        <v>20.690871749999999</v>
      </c>
      <c r="AV37" s="452">
        <v>19.756653870000001</v>
      </c>
      <c r="AW37" s="452">
        <v>17.888568070000002</v>
      </c>
      <c r="AX37" s="452">
        <v>17.016855419999999</v>
      </c>
      <c r="AY37" s="872">
        <v>18.446411040000001</v>
      </c>
      <c r="AZ37" s="872">
        <v>17.873168450000001</v>
      </c>
      <c r="BA37" s="872">
        <v>17.466281819999999</v>
      </c>
      <c r="BB37" s="872">
        <v>17.831918680000001</v>
      </c>
      <c r="BC37" s="872">
        <v>19.125576630000001</v>
      </c>
      <c r="BD37" s="872">
        <v>20.85413492</v>
      </c>
      <c r="BE37" s="872">
        <v>22.57213711</v>
      </c>
      <c r="BF37" s="872">
        <v>22.855712220000001</v>
      </c>
      <c r="BG37" s="872">
        <v>20.889758839999999</v>
      </c>
      <c r="BH37" s="872">
        <v>20.831662129000001</v>
      </c>
      <c r="BI37" s="872">
        <v>18.750306456000001</v>
      </c>
      <c r="BJ37" s="456">
        <v>17.558319999999998</v>
      </c>
      <c r="BK37" s="456">
        <v>18.516020000000001</v>
      </c>
      <c r="BL37" s="456">
        <v>18.634070000000001</v>
      </c>
      <c r="BM37" s="456">
        <v>18.441469999999999</v>
      </c>
      <c r="BN37" s="456">
        <v>18.185669999999998</v>
      </c>
      <c r="BO37" s="456">
        <v>20.187449999999998</v>
      </c>
      <c r="BP37" s="456">
        <v>22.27139</v>
      </c>
      <c r="BQ37" s="456">
        <v>23.862950000000001</v>
      </c>
      <c r="BR37" s="456">
        <v>25.087879999999998</v>
      </c>
      <c r="BS37" s="456">
        <v>22.532810000000001</v>
      </c>
      <c r="BT37" s="456">
        <v>22.99887</v>
      </c>
      <c r="BU37" s="456">
        <v>20.952919999999999</v>
      </c>
      <c r="BV37" s="456">
        <v>19.575559999999999</v>
      </c>
    </row>
    <row r="38" spans="1:74" ht="11.1" customHeight="1" x14ac:dyDescent="0.2">
      <c r="A38" s="54" t="s">
        <v>616</v>
      </c>
      <c r="B38" s="739" t="s">
        <v>1019</v>
      </c>
      <c r="C38" s="452">
        <v>7.5742229500000002</v>
      </c>
      <c r="D38" s="452">
        <v>6.92977065</v>
      </c>
      <c r="E38" s="452">
        <v>7.4460436000000003</v>
      </c>
      <c r="F38" s="452">
        <v>7.5094590700000001</v>
      </c>
      <c r="G38" s="452">
        <v>8.1059131600000001</v>
      </c>
      <c r="H38" s="452">
        <v>9.1994155000000006</v>
      </c>
      <c r="I38" s="452">
        <v>9.9136691700000004</v>
      </c>
      <c r="J38" s="452">
        <v>9.7875881299999996</v>
      </c>
      <c r="K38" s="452">
        <v>8.9759218700000005</v>
      </c>
      <c r="L38" s="452">
        <v>7.9543006600000004</v>
      </c>
      <c r="M38" s="452">
        <v>7.5010236900000002</v>
      </c>
      <c r="N38" s="452">
        <v>7.78308161</v>
      </c>
      <c r="O38" s="452">
        <v>7.93641782</v>
      </c>
      <c r="P38" s="452">
        <v>7.3223864399999998</v>
      </c>
      <c r="Q38" s="452">
        <v>7.9086589700000003</v>
      </c>
      <c r="R38" s="452">
        <v>7.7906753899999996</v>
      </c>
      <c r="S38" s="452">
        <v>8.4210285999999996</v>
      </c>
      <c r="T38" s="452">
        <v>9.1973194500000002</v>
      </c>
      <c r="U38" s="452">
        <v>10.17181568</v>
      </c>
      <c r="V38" s="452">
        <v>10.1579923</v>
      </c>
      <c r="W38" s="452">
        <v>9.2496164800000003</v>
      </c>
      <c r="X38" s="452">
        <v>8.2880860300000005</v>
      </c>
      <c r="Y38" s="452">
        <v>7.7204458799999998</v>
      </c>
      <c r="Z38" s="452">
        <v>8.2514569299999998</v>
      </c>
      <c r="AA38" s="452">
        <v>8.3321729599999994</v>
      </c>
      <c r="AB38" s="452">
        <v>7.6887723499999998</v>
      </c>
      <c r="AC38" s="452">
        <v>8.1570247800000004</v>
      </c>
      <c r="AD38" s="452">
        <v>7.9426798099999996</v>
      </c>
      <c r="AE38" s="452">
        <v>8.5860065300000006</v>
      </c>
      <c r="AF38" s="452">
        <v>8.8971394799999999</v>
      </c>
      <c r="AG38" s="452">
        <v>10.642808649999999</v>
      </c>
      <c r="AH38" s="452">
        <v>10.56943572</v>
      </c>
      <c r="AI38" s="452">
        <v>9.2757569899999996</v>
      </c>
      <c r="AJ38" s="452">
        <v>8.7673261</v>
      </c>
      <c r="AK38" s="452">
        <v>8.0129891600000001</v>
      </c>
      <c r="AL38" s="452">
        <v>8.4505635100000003</v>
      </c>
      <c r="AM38" s="452">
        <v>8.8333481700000007</v>
      </c>
      <c r="AN38" s="452">
        <v>8.3124431899999998</v>
      </c>
      <c r="AO38" s="452">
        <v>8.4386337200000003</v>
      </c>
      <c r="AP38" s="452">
        <v>8.3292610499999995</v>
      </c>
      <c r="AQ38" s="452">
        <v>9.0919099299999999</v>
      </c>
      <c r="AR38" s="452">
        <v>10.125814999999999</v>
      </c>
      <c r="AS38" s="452">
        <v>11.11668948</v>
      </c>
      <c r="AT38" s="452">
        <v>11.37269568</v>
      </c>
      <c r="AU38" s="452">
        <v>10.03948368</v>
      </c>
      <c r="AV38" s="452">
        <v>9.4265233800000008</v>
      </c>
      <c r="AW38" s="452">
        <v>8.5986471200000008</v>
      </c>
      <c r="AX38" s="452">
        <v>8.8399636299999997</v>
      </c>
      <c r="AY38" s="872">
        <v>9.1161916400000003</v>
      </c>
      <c r="AZ38" s="872">
        <v>8.2920791999999999</v>
      </c>
      <c r="BA38" s="872">
        <v>8.9635201700000007</v>
      </c>
      <c r="BB38" s="872">
        <v>8.7377642299999998</v>
      </c>
      <c r="BC38" s="872">
        <v>9.4065004299999995</v>
      </c>
      <c r="BD38" s="872">
        <v>10.22553776</v>
      </c>
      <c r="BE38" s="872">
        <v>11.048855809999999</v>
      </c>
      <c r="BF38" s="872">
        <v>11.436627830000001</v>
      </c>
      <c r="BG38" s="872">
        <v>10.11911645</v>
      </c>
      <c r="BH38" s="872">
        <v>9.4454971292999996</v>
      </c>
      <c r="BI38" s="872">
        <v>8.8924935896000008</v>
      </c>
      <c r="BJ38" s="456">
        <v>9.232863</v>
      </c>
      <c r="BK38" s="456">
        <v>9.1347170000000002</v>
      </c>
      <c r="BL38" s="456">
        <v>8.4107789999999998</v>
      </c>
      <c r="BM38" s="456">
        <v>9.1235569999999999</v>
      </c>
      <c r="BN38" s="456">
        <v>8.8743619999999996</v>
      </c>
      <c r="BO38" s="456">
        <v>9.5673290000000009</v>
      </c>
      <c r="BP38" s="456">
        <v>10.36121</v>
      </c>
      <c r="BQ38" s="456">
        <v>11.50967</v>
      </c>
      <c r="BR38" s="456">
        <v>11.62313</v>
      </c>
      <c r="BS38" s="456">
        <v>10.33273</v>
      </c>
      <c r="BT38" s="456">
        <v>9.6082830000000001</v>
      </c>
      <c r="BU38" s="456">
        <v>9.1126100000000001</v>
      </c>
      <c r="BV38" s="456">
        <v>9.3822919999999996</v>
      </c>
    </row>
    <row r="39" spans="1:74" ht="11.1" customHeight="1" x14ac:dyDescent="0.2">
      <c r="A39" s="54" t="s">
        <v>617</v>
      </c>
      <c r="B39" s="739" t="s">
        <v>1020</v>
      </c>
      <c r="C39" s="452">
        <v>11.50034812</v>
      </c>
      <c r="D39" s="452">
        <v>10.28932275</v>
      </c>
      <c r="E39" s="452">
        <v>13.796299749999999</v>
      </c>
      <c r="F39" s="452">
        <v>10.08823142</v>
      </c>
      <c r="G39" s="452">
        <v>11.397479969999999</v>
      </c>
      <c r="H39" s="452">
        <v>13.89967719</v>
      </c>
      <c r="I39" s="452">
        <v>14.591042720000001</v>
      </c>
      <c r="J39" s="452">
        <v>14.98495599</v>
      </c>
      <c r="K39" s="452">
        <v>13.64937151</v>
      </c>
      <c r="L39" s="452">
        <v>13.781724690000001</v>
      </c>
      <c r="M39" s="452">
        <v>12.66525129</v>
      </c>
      <c r="N39" s="452">
        <v>13.26402463</v>
      </c>
      <c r="O39" s="452">
        <v>13.07515001</v>
      </c>
      <c r="P39" s="452">
        <v>11.369141470000001</v>
      </c>
      <c r="Q39" s="452">
        <v>13.37288671</v>
      </c>
      <c r="R39" s="452">
        <v>12.58596775</v>
      </c>
      <c r="S39" s="452">
        <v>12.35349581</v>
      </c>
      <c r="T39" s="452">
        <v>13.066198569999999</v>
      </c>
      <c r="U39" s="452">
        <v>14.676134490000001</v>
      </c>
      <c r="V39" s="452">
        <v>15.873616699999999</v>
      </c>
      <c r="W39" s="452">
        <v>14.95385952</v>
      </c>
      <c r="X39" s="452">
        <v>14.16448048</v>
      </c>
      <c r="Y39" s="452">
        <v>12.06706514</v>
      </c>
      <c r="Z39" s="452">
        <v>13.01841134</v>
      </c>
      <c r="AA39" s="452">
        <v>13.910228500000001</v>
      </c>
      <c r="AB39" s="452">
        <v>12.5283497</v>
      </c>
      <c r="AC39" s="452">
        <v>14.232821850000001</v>
      </c>
      <c r="AD39" s="452">
        <v>11.6393004</v>
      </c>
      <c r="AE39" s="452">
        <v>13.37685143</v>
      </c>
      <c r="AF39" s="452">
        <v>13.86261633</v>
      </c>
      <c r="AG39" s="452">
        <v>15.26085181</v>
      </c>
      <c r="AH39" s="452">
        <v>15.71105687</v>
      </c>
      <c r="AI39" s="452">
        <v>14.570243039999999</v>
      </c>
      <c r="AJ39" s="452">
        <v>14.78561989</v>
      </c>
      <c r="AK39" s="452">
        <v>13.046032589999999</v>
      </c>
      <c r="AL39" s="452">
        <v>13.465372609999999</v>
      </c>
      <c r="AM39" s="452">
        <v>13.946221489999999</v>
      </c>
      <c r="AN39" s="452">
        <v>13.21662094</v>
      </c>
      <c r="AO39" s="452">
        <v>13.54098585</v>
      </c>
      <c r="AP39" s="452">
        <v>13.38259691</v>
      </c>
      <c r="AQ39" s="452">
        <v>13.673045589999999</v>
      </c>
      <c r="AR39" s="452">
        <v>14.24193518</v>
      </c>
      <c r="AS39" s="452">
        <v>16.137528589999999</v>
      </c>
      <c r="AT39" s="452">
        <v>16.162947989999999</v>
      </c>
      <c r="AU39" s="452">
        <v>14.95613593</v>
      </c>
      <c r="AV39" s="452">
        <v>15.43303141</v>
      </c>
      <c r="AW39" s="452">
        <v>13.5186271</v>
      </c>
      <c r="AX39" s="452">
        <v>14.68010803</v>
      </c>
      <c r="AY39" s="872">
        <v>14.45789283</v>
      </c>
      <c r="AZ39" s="872">
        <v>12.62944289</v>
      </c>
      <c r="BA39" s="872">
        <v>13.63437704</v>
      </c>
      <c r="BB39" s="872">
        <v>12.818540069999999</v>
      </c>
      <c r="BC39" s="872">
        <v>13.84690436</v>
      </c>
      <c r="BD39" s="872">
        <v>13.94500474</v>
      </c>
      <c r="BE39" s="872">
        <v>15.11571844</v>
      </c>
      <c r="BF39" s="872">
        <v>15.78286282</v>
      </c>
      <c r="BG39" s="872">
        <v>14.960845190000001</v>
      </c>
      <c r="BH39" s="872">
        <v>15.788798035999999</v>
      </c>
      <c r="BI39" s="872">
        <v>13.632340016000001</v>
      </c>
      <c r="BJ39" s="456">
        <v>14.77168</v>
      </c>
      <c r="BK39" s="456">
        <v>14.307090000000001</v>
      </c>
      <c r="BL39" s="456">
        <v>12.62824</v>
      </c>
      <c r="BM39" s="456">
        <v>13.554460000000001</v>
      </c>
      <c r="BN39" s="456">
        <v>12.864470000000001</v>
      </c>
      <c r="BO39" s="456">
        <v>13.85474</v>
      </c>
      <c r="BP39" s="456">
        <v>13.93402</v>
      </c>
      <c r="BQ39" s="456">
        <v>15.413259999999999</v>
      </c>
      <c r="BR39" s="456">
        <v>16.087350000000001</v>
      </c>
      <c r="BS39" s="456">
        <v>15.0947</v>
      </c>
      <c r="BT39" s="456">
        <v>15.86647</v>
      </c>
      <c r="BU39" s="456">
        <v>13.79396</v>
      </c>
      <c r="BV39" s="456">
        <v>14.70143</v>
      </c>
    </row>
    <row r="40" spans="1:74" ht="11.1" customHeight="1" x14ac:dyDescent="0.2">
      <c r="A40" s="54" t="s">
        <v>618</v>
      </c>
      <c r="B40" s="739" t="s">
        <v>1021</v>
      </c>
      <c r="C40" s="452">
        <v>0.44269892999999999</v>
      </c>
      <c r="D40" s="452">
        <v>0.41257279000000002</v>
      </c>
      <c r="E40" s="452">
        <v>0.45006309999999999</v>
      </c>
      <c r="F40" s="452">
        <v>0.42038437000000001</v>
      </c>
      <c r="G40" s="452">
        <v>0.44035260999999998</v>
      </c>
      <c r="H40" s="452">
        <v>0.43736755999999999</v>
      </c>
      <c r="I40" s="452">
        <v>0.45105693000000002</v>
      </c>
      <c r="J40" s="452">
        <v>0.45684623000000002</v>
      </c>
      <c r="K40" s="452">
        <v>0.44554505</v>
      </c>
      <c r="L40" s="452">
        <v>0.45288745000000002</v>
      </c>
      <c r="M40" s="452">
        <v>0.46202637000000002</v>
      </c>
      <c r="N40" s="452">
        <v>0.47138561000000001</v>
      </c>
      <c r="O40" s="452">
        <v>0.45635778999999999</v>
      </c>
      <c r="P40" s="452">
        <v>0.42484506999999999</v>
      </c>
      <c r="Q40" s="452">
        <v>0.45133456</v>
      </c>
      <c r="R40" s="452">
        <v>0.43277196000000001</v>
      </c>
      <c r="S40" s="452">
        <v>0.44228573999999998</v>
      </c>
      <c r="T40" s="452">
        <v>0.43710710000000003</v>
      </c>
      <c r="U40" s="452">
        <v>0.45243127</v>
      </c>
      <c r="V40" s="452">
        <v>0.46615698999999999</v>
      </c>
      <c r="W40" s="452">
        <v>0.45591883</v>
      </c>
      <c r="X40" s="452">
        <v>0.46771003</v>
      </c>
      <c r="Y40" s="452">
        <v>0.45794741</v>
      </c>
      <c r="Z40" s="452">
        <v>0.46890124</v>
      </c>
      <c r="AA40" s="452">
        <v>0.46012120000000001</v>
      </c>
      <c r="AB40" s="452">
        <v>0.42007849000000003</v>
      </c>
      <c r="AC40" s="452">
        <v>0.45433795999999999</v>
      </c>
      <c r="AD40" s="452">
        <v>0.43952769000000003</v>
      </c>
      <c r="AE40" s="452">
        <v>0.44212075000000001</v>
      </c>
      <c r="AF40" s="452">
        <v>0.43258101999999998</v>
      </c>
      <c r="AG40" s="452">
        <v>0.45479230999999998</v>
      </c>
      <c r="AH40" s="452">
        <v>0.46935523000000001</v>
      </c>
      <c r="AI40" s="452">
        <v>0.44895853000000002</v>
      </c>
      <c r="AJ40" s="452">
        <v>0.46017957999999998</v>
      </c>
      <c r="AK40" s="452">
        <v>0.45565123000000002</v>
      </c>
      <c r="AL40" s="452">
        <v>0.46416300999999999</v>
      </c>
      <c r="AM40" s="452">
        <v>0.45686420999999999</v>
      </c>
      <c r="AN40" s="452">
        <v>0.44005852000000001</v>
      </c>
      <c r="AO40" s="452">
        <v>0.43814465000000002</v>
      </c>
      <c r="AP40" s="452">
        <v>0.43114615000000001</v>
      </c>
      <c r="AQ40" s="452">
        <v>0.44229326000000002</v>
      </c>
      <c r="AR40" s="452">
        <v>0.43608655000000002</v>
      </c>
      <c r="AS40" s="452">
        <v>0.45661555999999998</v>
      </c>
      <c r="AT40" s="452">
        <v>0.46906355</v>
      </c>
      <c r="AU40" s="452">
        <v>0.46134599999999998</v>
      </c>
      <c r="AV40" s="452">
        <v>0.46839619999999998</v>
      </c>
      <c r="AW40" s="452">
        <v>0.46328162000000001</v>
      </c>
      <c r="AX40" s="452">
        <v>0.47054372999999999</v>
      </c>
      <c r="AY40" s="872">
        <v>0.46414567000000001</v>
      </c>
      <c r="AZ40" s="872">
        <v>0.42539023999999998</v>
      </c>
      <c r="BA40" s="872">
        <v>0.45892715000000001</v>
      </c>
      <c r="BB40" s="872">
        <v>0.43736564</v>
      </c>
      <c r="BC40" s="872">
        <v>0.44486946999999999</v>
      </c>
      <c r="BD40" s="872">
        <v>0.43540814</v>
      </c>
      <c r="BE40" s="872">
        <v>0.46221465</v>
      </c>
      <c r="BF40" s="872">
        <v>0.46790809999999999</v>
      </c>
      <c r="BG40" s="872">
        <v>0.46711571000000002</v>
      </c>
      <c r="BH40" s="872">
        <v>0.47800325999999999</v>
      </c>
      <c r="BI40" s="872">
        <v>0.47305979999999997</v>
      </c>
      <c r="BJ40" s="456">
        <v>0.4773152</v>
      </c>
      <c r="BK40" s="456">
        <v>0.46850069999999999</v>
      </c>
      <c r="BL40" s="456">
        <v>0.4400135</v>
      </c>
      <c r="BM40" s="456">
        <v>0.46261210000000003</v>
      </c>
      <c r="BN40" s="456">
        <v>0.4467004</v>
      </c>
      <c r="BO40" s="456">
        <v>0.45883420000000003</v>
      </c>
      <c r="BP40" s="456">
        <v>0.45141130000000002</v>
      </c>
      <c r="BQ40" s="456">
        <v>0.47233009999999997</v>
      </c>
      <c r="BR40" s="456">
        <v>0.4837111</v>
      </c>
      <c r="BS40" s="456">
        <v>0.46836119999999998</v>
      </c>
      <c r="BT40" s="456">
        <v>0.47888219999999998</v>
      </c>
      <c r="BU40" s="456">
        <v>0.47325299999999998</v>
      </c>
      <c r="BV40" s="456">
        <v>0.47705910000000001</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899"/>
      <c r="AZ41" s="899"/>
      <c r="BA41" s="899"/>
      <c r="BB41" s="899"/>
      <c r="BC41" s="899"/>
      <c r="BD41" s="899"/>
      <c r="BE41" s="899"/>
      <c r="BF41" s="899"/>
      <c r="BG41" s="899"/>
      <c r="BH41" s="899"/>
      <c r="BI41" s="899"/>
      <c r="BJ41" s="457"/>
      <c r="BK41" s="457"/>
      <c r="BL41" s="457"/>
      <c r="BM41" s="457"/>
      <c r="BN41" s="457"/>
      <c r="BO41" s="457"/>
      <c r="BP41" s="457"/>
      <c r="BQ41" s="457"/>
      <c r="BR41" s="457"/>
      <c r="BS41" s="457"/>
      <c r="BT41" s="457"/>
      <c r="BU41" s="457"/>
      <c r="BV41" s="457"/>
    </row>
    <row r="42" spans="1:74" s="57" customFormat="1" ht="11.1" customHeight="1" x14ac:dyDescent="0.2">
      <c r="A42" s="460" t="s">
        <v>630</v>
      </c>
      <c r="B42" s="741" t="s">
        <v>992</v>
      </c>
      <c r="C42" s="299">
        <v>79.749530280000002</v>
      </c>
      <c r="D42" s="299">
        <v>74.245261900000003</v>
      </c>
      <c r="E42" s="299">
        <v>77.551521989999998</v>
      </c>
      <c r="F42" s="299">
        <v>79.660859070000001</v>
      </c>
      <c r="G42" s="299">
        <v>83.70251055</v>
      </c>
      <c r="H42" s="299">
        <v>86.70160946</v>
      </c>
      <c r="I42" s="299">
        <v>91.052252139999993</v>
      </c>
      <c r="J42" s="299">
        <v>91.576366730000004</v>
      </c>
      <c r="K42" s="299">
        <v>85.817139620000006</v>
      </c>
      <c r="L42" s="299">
        <v>85.355969090000002</v>
      </c>
      <c r="M42" s="299">
        <v>82.545235070000004</v>
      </c>
      <c r="N42" s="299">
        <v>82.6552346</v>
      </c>
      <c r="O42" s="299">
        <v>83.982005900000004</v>
      </c>
      <c r="P42" s="299">
        <v>76.892528760000005</v>
      </c>
      <c r="Q42" s="299">
        <v>83.679089809999994</v>
      </c>
      <c r="R42" s="299">
        <v>82.422106670000005</v>
      </c>
      <c r="S42" s="299">
        <v>86.089694059999999</v>
      </c>
      <c r="T42" s="299">
        <v>88.715713239999999</v>
      </c>
      <c r="U42" s="299">
        <v>90.419842950000003</v>
      </c>
      <c r="V42" s="299">
        <v>93.143141189999994</v>
      </c>
      <c r="W42" s="299">
        <v>86.549522679999995</v>
      </c>
      <c r="X42" s="299">
        <v>85.017015029999996</v>
      </c>
      <c r="Y42" s="299">
        <v>81.701399429999995</v>
      </c>
      <c r="Z42" s="299">
        <v>81.851926710000001</v>
      </c>
      <c r="AA42" s="299">
        <v>80.407960110000005</v>
      </c>
      <c r="AB42" s="299">
        <v>76.449236850000005</v>
      </c>
      <c r="AC42" s="299">
        <v>82.817079179999993</v>
      </c>
      <c r="AD42" s="299">
        <v>80.011062550000005</v>
      </c>
      <c r="AE42" s="299">
        <v>84.70357577</v>
      </c>
      <c r="AF42" s="299">
        <v>86.193146010000007</v>
      </c>
      <c r="AG42" s="299">
        <v>90.526453549999999</v>
      </c>
      <c r="AH42" s="299">
        <v>92.008705259999999</v>
      </c>
      <c r="AI42" s="299">
        <v>86.472080500000004</v>
      </c>
      <c r="AJ42" s="299">
        <v>85.978380979999997</v>
      </c>
      <c r="AK42" s="299">
        <v>82.036277740000003</v>
      </c>
      <c r="AL42" s="299">
        <v>81.651676019999996</v>
      </c>
      <c r="AM42" s="299">
        <v>82.51733102</v>
      </c>
      <c r="AN42" s="299">
        <v>78.27667916</v>
      </c>
      <c r="AO42" s="299">
        <v>83.100082499999999</v>
      </c>
      <c r="AP42" s="299">
        <v>82.078056849999996</v>
      </c>
      <c r="AQ42" s="299">
        <v>87.901100249999999</v>
      </c>
      <c r="AR42" s="299">
        <v>88.445984769999995</v>
      </c>
      <c r="AS42" s="299">
        <v>92.847607510000003</v>
      </c>
      <c r="AT42" s="299">
        <v>93.847511560000001</v>
      </c>
      <c r="AU42" s="299">
        <v>87.919712630000006</v>
      </c>
      <c r="AV42" s="299">
        <v>88.353891419999997</v>
      </c>
      <c r="AW42" s="299">
        <v>84.368993889999999</v>
      </c>
      <c r="AX42" s="299">
        <v>84.927238079999995</v>
      </c>
      <c r="AY42" s="897">
        <v>85.220970539999996</v>
      </c>
      <c r="AZ42" s="897">
        <v>79.866950180000003</v>
      </c>
      <c r="BA42" s="897">
        <v>83.903908090000002</v>
      </c>
      <c r="BB42" s="897">
        <v>84.871226640000003</v>
      </c>
      <c r="BC42" s="897">
        <v>87.821102620000005</v>
      </c>
      <c r="BD42" s="897">
        <v>90.734055040000001</v>
      </c>
      <c r="BE42" s="897">
        <v>95.106565509999996</v>
      </c>
      <c r="BF42" s="897">
        <v>95.055091520000005</v>
      </c>
      <c r="BG42" s="897">
        <v>89.068774399999995</v>
      </c>
      <c r="BH42" s="897">
        <v>90.744930471999993</v>
      </c>
      <c r="BI42" s="897">
        <v>86.333521106999996</v>
      </c>
      <c r="BJ42" s="462">
        <v>85.987530000000007</v>
      </c>
      <c r="BK42" s="462">
        <v>86.292240000000007</v>
      </c>
      <c r="BL42" s="462">
        <v>81.010930000000002</v>
      </c>
      <c r="BM42" s="462">
        <v>85.125960000000006</v>
      </c>
      <c r="BN42" s="462">
        <v>85.667969999999997</v>
      </c>
      <c r="BO42" s="462">
        <v>89.492540000000005</v>
      </c>
      <c r="BP42" s="462">
        <v>91.930589999999995</v>
      </c>
      <c r="BQ42" s="462">
        <v>96.225059999999999</v>
      </c>
      <c r="BR42" s="462">
        <v>96.917820000000006</v>
      </c>
      <c r="BS42" s="462">
        <v>90.816680000000005</v>
      </c>
      <c r="BT42" s="462">
        <v>93.067580000000007</v>
      </c>
      <c r="BU42" s="462">
        <v>89.449240000000003</v>
      </c>
      <c r="BV42" s="462">
        <v>88.506529999999998</v>
      </c>
    </row>
    <row r="43" spans="1:74" ht="11.1" customHeight="1" x14ac:dyDescent="0.2">
      <c r="A43" s="54" t="s">
        <v>620</v>
      </c>
      <c r="B43" s="739" t="s">
        <v>1012</v>
      </c>
      <c r="C43" s="452">
        <v>1.2707177999999999</v>
      </c>
      <c r="D43" s="452">
        <v>1.19462069</v>
      </c>
      <c r="E43" s="452">
        <v>1.27055798</v>
      </c>
      <c r="F43" s="452">
        <v>1.23856597</v>
      </c>
      <c r="G43" s="452">
        <v>1.3488848600000001</v>
      </c>
      <c r="H43" s="452">
        <v>1.37074169</v>
      </c>
      <c r="I43" s="452">
        <v>1.36298549</v>
      </c>
      <c r="J43" s="452">
        <v>1.43965207</v>
      </c>
      <c r="K43" s="452">
        <v>1.3275830399999999</v>
      </c>
      <c r="L43" s="452">
        <v>1.3010387800000001</v>
      </c>
      <c r="M43" s="452">
        <v>1.2763163900000001</v>
      </c>
      <c r="N43" s="452">
        <v>1.2604153</v>
      </c>
      <c r="O43" s="452">
        <v>1.2885193800000001</v>
      </c>
      <c r="P43" s="452">
        <v>1.2386072800000001</v>
      </c>
      <c r="Q43" s="452">
        <v>1.3240743100000001</v>
      </c>
      <c r="R43" s="452">
        <v>1.2658749899999999</v>
      </c>
      <c r="S43" s="452">
        <v>1.3074048700000001</v>
      </c>
      <c r="T43" s="452">
        <v>1.2986152500000001</v>
      </c>
      <c r="U43" s="452">
        <v>1.3936588299999999</v>
      </c>
      <c r="V43" s="452">
        <v>1.4034131999999999</v>
      </c>
      <c r="W43" s="452">
        <v>1.2772920000000001</v>
      </c>
      <c r="X43" s="452">
        <v>1.2814766</v>
      </c>
      <c r="Y43" s="452">
        <v>1.2651568500000001</v>
      </c>
      <c r="Z43" s="452">
        <v>1.2572344900000001</v>
      </c>
      <c r="AA43" s="452">
        <v>1.2245432700000001</v>
      </c>
      <c r="AB43" s="452">
        <v>1.2354555</v>
      </c>
      <c r="AC43" s="452">
        <v>1.21419027</v>
      </c>
      <c r="AD43" s="452">
        <v>1.18663371</v>
      </c>
      <c r="AE43" s="452">
        <v>1.22915799</v>
      </c>
      <c r="AF43" s="452">
        <v>1.29057687</v>
      </c>
      <c r="AG43" s="452">
        <v>1.36136225</v>
      </c>
      <c r="AH43" s="452">
        <v>1.30778057</v>
      </c>
      <c r="AI43" s="452">
        <v>1.2609560099999999</v>
      </c>
      <c r="AJ43" s="452">
        <v>1.25298854</v>
      </c>
      <c r="AK43" s="452">
        <v>1.2081823700000001</v>
      </c>
      <c r="AL43" s="452">
        <v>1.1376617099999999</v>
      </c>
      <c r="AM43" s="452">
        <v>1.2105820199999999</v>
      </c>
      <c r="AN43" s="452">
        <v>1.13977584</v>
      </c>
      <c r="AO43" s="452">
        <v>1.1504455099999999</v>
      </c>
      <c r="AP43" s="452">
        <v>1.12446526</v>
      </c>
      <c r="AQ43" s="452">
        <v>1.1967732900000001</v>
      </c>
      <c r="AR43" s="452">
        <v>1.24130443</v>
      </c>
      <c r="AS43" s="452">
        <v>1.26750754</v>
      </c>
      <c r="AT43" s="452">
        <v>1.3012256200000001</v>
      </c>
      <c r="AU43" s="452">
        <v>1.2002320799999999</v>
      </c>
      <c r="AV43" s="452">
        <v>1.1966287900000001</v>
      </c>
      <c r="AW43" s="452">
        <v>1.16054415</v>
      </c>
      <c r="AX43" s="452">
        <v>1.1862545</v>
      </c>
      <c r="AY43" s="872">
        <v>1.21484908</v>
      </c>
      <c r="AZ43" s="872">
        <v>1.10899346</v>
      </c>
      <c r="BA43" s="872">
        <v>1.13410327</v>
      </c>
      <c r="BB43" s="872">
        <v>1.1786531</v>
      </c>
      <c r="BC43" s="872">
        <v>1.2114239600000001</v>
      </c>
      <c r="BD43" s="872">
        <v>1.2545424599999999</v>
      </c>
      <c r="BE43" s="872">
        <v>1.32873759</v>
      </c>
      <c r="BF43" s="872">
        <v>1.31599439</v>
      </c>
      <c r="BG43" s="872">
        <v>1.2063603199999999</v>
      </c>
      <c r="BH43" s="872">
        <v>1.2005768176</v>
      </c>
      <c r="BI43" s="872">
        <v>1.1565228371</v>
      </c>
      <c r="BJ43" s="456">
        <v>1.161014</v>
      </c>
      <c r="BK43" s="456">
        <v>1.1939109999999999</v>
      </c>
      <c r="BL43" s="456">
        <v>1.086643</v>
      </c>
      <c r="BM43" s="456">
        <v>1.109057</v>
      </c>
      <c r="BN43" s="456">
        <v>1.1554990000000001</v>
      </c>
      <c r="BO43" s="456">
        <v>1.189468</v>
      </c>
      <c r="BP43" s="456">
        <v>1.227441</v>
      </c>
      <c r="BQ43" s="456">
        <v>1.301024</v>
      </c>
      <c r="BR43" s="456">
        <v>1.2882119999999999</v>
      </c>
      <c r="BS43" s="456">
        <v>1.1816340000000001</v>
      </c>
      <c r="BT43" s="456">
        <v>1.177251</v>
      </c>
      <c r="BU43" s="456">
        <v>1.1345510000000001</v>
      </c>
      <c r="BV43" s="456">
        <v>1.139284</v>
      </c>
    </row>
    <row r="44" spans="1:74" ht="11.1" customHeight="1" x14ac:dyDescent="0.2">
      <c r="A44" s="54" t="s">
        <v>621</v>
      </c>
      <c r="B44" s="740" t="s">
        <v>1013</v>
      </c>
      <c r="C44" s="452">
        <v>5.9388430400000001</v>
      </c>
      <c r="D44" s="452">
        <v>5.80891248</v>
      </c>
      <c r="E44" s="452">
        <v>5.9691867099999998</v>
      </c>
      <c r="F44" s="452">
        <v>5.8731419599999999</v>
      </c>
      <c r="G44" s="452">
        <v>6.0822298200000002</v>
      </c>
      <c r="H44" s="452">
        <v>6.0708487800000004</v>
      </c>
      <c r="I44" s="452">
        <v>6.4879721999999997</v>
      </c>
      <c r="J44" s="452">
        <v>6.6471901999999998</v>
      </c>
      <c r="K44" s="452">
        <v>6.3842033899999997</v>
      </c>
      <c r="L44" s="452">
        <v>6.1767455800000004</v>
      </c>
      <c r="M44" s="452">
        <v>5.8952581400000001</v>
      </c>
      <c r="N44" s="452">
        <v>6.1498087400000001</v>
      </c>
      <c r="O44" s="452">
        <v>6.2810453700000002</v>
      </c>
      <c r="P44" s="452">
        <v>5.7578296599999996</v>
      </c>
      <c r="Q44" s="452">
        <v>5.5691309899999997</v>
      </c>
      <c r="R44" s="452">
        <v>6.0455117899999999</v>
      </c>
      <c r="S44" s="452">
        <v>5.8659771999999997</v>
      </c>
      <c r="T44" s="452">
        <v>6.4537142100000002</v>
      </c>
      <c r="U44" s="452">
        <v>6.5240079199999998</v>
      </c>
      <c r="V44" s="452">
        <v>6.6204790100000004</v>
      </c>
      <c r="W44" s="452">
        <v>6.3969541000000003</v>
      </c>
      <c r="X44" s="452">
        <v>6.1801906600000001</v>
      </c>
      <c r="Y44" s="452">
        <v>5.9477271299999996</v>
      </c>
      <c r="Z44" s="452">
        <v>6.1718239600000002</v>
      </c>
      <c r="AA44" s="452">
        <v>6.0361988100000001</v>
      </c>
      <c r="AB44" s="452">
        <v>5.5237999799999997</v>
      </c>
      <c r="AC44" s="452">
        <v>5.8876043400000002</v>
      </c>
      <c r="AD44" s="452">
        <v>5.82221002</v>
      </c>
      <c r="AE44" s="452">
        <v>5.9264992000000003</v>
      </c>
      <c r="AF44" s="452">
        <v>5.9739679900000002</v>
      </c>
      <c r="AG44" s="452">
        <v>6.4297621300000003</v>
      </c>
      <c r="AH44" s="452">
        <v>6.4083787000000001</v>
      </c>
      <c r="AI44" s="452">
        <v>6.1745757000000001</v>
      </c>
      <c r="AJ44" s="452">
        <v>5.9290577300000002</v>
      </c>
      <c r="AK44" s="452">
        <v>5.6904792200000003</v>
      </c>
      <c r="AL44" s="452">
        <v>5.7416581999999998</v>
      </c>
      <c r="AM44" s="452">
        <v>6.1509638600000001</v>
      </c>
      <c r="AN44" s="452">
        <v>5.1764564100000001</v>
      </c>
      <c r="AO44" s="452">
        <v>6.0374522900000001</v>
      </c>
      <c r="AP44" s="452">
        <v>5.96184753</v>
      </c>
      <c r="AQ44" s="452">
        <v>6.1178260399999997</v>
      </c>
      <c r="AR44" s="452">
        <v>5.8430633600000004</v>
      </c>
      <c r="AS44" s="452">
        <v>6.3256580199999997</v>
      </c>
      <c r="AT44" s="452">
        <v>6.1886394899999999</v>
      </c>
      <c r="AU44" s="452">
        <v>6.0822884999999998</v>
      </c>
      <c r="AV44" s="452">
        <v>5.8969595799999999</v>
      </c>
      <c r="AW44" s="452">
        <v>5.6043320200000002</v>
      </c>
      <c r="AX44" s="452">
        <v>5.6012508900000002</v>
      </c>
      <c r="AY44" s="872">
        <v>5.7867708200000001</v>
      </c>
      <c r="AZ44" s="872">
        <v>5.3938305700000004</v>
      </c>
      <c r="BA44" s="872">
        <v>5.5003023899999999</v>
      </c>
      <c r="BB44" s="872">
        <v>5.5216793900000001</v>
      </c>
      <c r="BC44" s="872">
        <v>5.8215235200000004</v>
      </c>
      <c r="BD44" s="872">
        <v>5.9490272700000002</v>
      </c>
      <c r="BE44" s="872">
        <v>6.6377096699999996</v>
      </c>
      <c r="BF44" s="872">
        <v>5.94915518</v>
      </c>
      <c r="BG44" s="872">
        <v>5.8984685299999997</v>
      </c>
      <c r="BH44" s="872">
        <v>5.8965700445999998</v>
      </c>
      <c r="BI44" s="872">
        <v>5.6188885198999996</v>
      </c>
      <c r="BJ44" s="456">
        <v>5.72722</v>
      </c>
      <c r="BK44" s="456">
        <v>5.8463789999999998</v>
      </c>
      <c r="BL44" s="456">
        <v>5.4036910000000002</v>
      </c>
      <c r="BM44" s="456">
        <v>5.6376470000000003</v>
      </c>
      <c r="BN44" s="456">
        <v>5.6391020000000003</v>
      </c>
      <c r="BO44" s="456">
        <v>5.9567100000000002</v>
      </c>
      <c r="BP44" s="456">
        <v>6.0382360000000004</v>
      </c>
      <c r="BQ44" s="456">
        <v>6.6240730000000001</v>
      </c>
      <c r="BR44" s="456">
        <v>6.1051710000000003</v>
      </c>
      <c r="BS44" s="456">
        <v>6.077502</v>
      </c>
      <c r="BT44" s="456">
        <v>6.1645019999999997</v>
      </c>
      <c r="BU44" s="456">
        <v>5.9141830000000004</v>
      </c>
      <c r="BV44" s="456">
        <v>5.8863519999999996</v>
      </c>
    </row>
    <row r="45" spans="1:74" ht="11.1" customHeight="1" x14ac:dyDescent="0.2">
      <c r="A45" s="54" t="s">
        <v>622</v>
      </c>
      <c r="B45" s="739" t="s">
        <v>1014</v>
      </c>
      <c r="C45" s="452">
        <v>14.87637206</v>
      </c>
      <c r="D45" s="452">
        <v>14.306534510000001</v>
      </c>
      <c r="E45" s="452">
        <v>15.145498419999999</v>
      </c>
      <c r="F45" s="452">
        <v>14.69592415</v>
      </c>
      <c r="G45" s="452">
        <v>15.631168260000001</v>
      </c>
      <c r="H45" s="452">
        <v>15.8531368</v>
      </c>
      <c r="I45" s="452">
        <v>16.250034159999998</v>
      </c>
      <c r="J45" s="452">
        <v>16.724516739999999</v>
      </c>
      <c r="K45" s="452">
        <v>15.471558720000001</v>
      </c>
      <c r="L45" s="452">
        <v>15.56855199</v>
      </c>
      <c r="M45" s="452">
        <v>15.184928940000001</v>
      </c>
      <c r="N45" s="452">
        <v>15.025294260000001</v>
      </c>
      <c r="O45" s="452">
        <v>15.581177690000001</v>
      </c>
      <c r="P45" s="452">
        <v>14.416944389999999</v>
      </c>
      <c r="Q45" s="452">
        <v>15.80682133</v>
      </c>
      <c r="R45" s="452">
        <v>14.978237780000001</v>
      </c>
      <c r="S45" s="452">
        <v>15.630616460000001</v>
      </c>
      <c r="T45" s="452">
        <v>16.23831212</v>
      </c>
      <c r="U45" s="452">
        <v>16.191056379999999</v>
      </c>
      <c r="V45" s="452">
        <v>16.838527200000001</v>
      </c>
      <c r="W45" s="452">
        <v>15.56805151</v>
      </c>
      <c r="X45" s="452">
        <v>15.2646915</v>
      </c>
      <c r="Y45" s="452">
        <v>14.771229399999999</v>
      </c>
      <c r="Z45" s="452">
        <v>15.120247259999999</v>
      </c>
      <c r="AA45" s="452">
        <v>15.19261492</v>
      </c>
      <c r="AB45" s="452">
        <v>14.1205905</v>
      </c>
      <c r="AC45" s="452">
        <v>15.637006469999999</v>
      </c>
      <c r="AD45" s="452">
        <v>14.678866579999999</v>
      </c>
      <c r="AE45" s="452">
        <v>15.439158819999999</v>
      </c>
      <c r="AF45" s="452">
        <v>15.76022358</v>
      </c>
      <c r="AG45" s="452">
        <v>16.510392679999999</v>
      </c>
      <c r="AH45" s="452">
        <v>16.47244276</v>
      </c>
      <c r="AI45" s="452">
        <v>15.383002250000001</v>
      </c>
      <c r="AJ45" s="452">
        <v>15.47278558</v>
      </c>
      <c r="AK45" s="452">
        <v>15.10528074</v>
      </c>
      <c r="AL45" s="452">
        <v>14.91591423</v>
      </c>
      <c r="AM45" s="452">
        <v>15.248080160000001</v>
      </c>
      <c r="AN45" s="452">
        <v>14.624245820000001</v>
      </c>
      <c r="AO45" s="452">
        <v>15.8636845</v>
      </c>
      <c r="AP45" s="452">
        <v>14.73981665</v>
      </c>
      <c r="AQ45" s="452">
        <v>15.99252723</v>
      </c>
      <c r="AR45" s="452">
        <v>15.800329850000001</v>
      </c>
      <c r="AS45" s="452">
        <v>16.245486830000001</v>
      </c>
      <c r="AT45" s="452">
        <v>16.74950243</v>
      </c>
      <c r="AU45" s="452">
        <v>15.66422809</v>
      </c>
      <c r="AV45" s="452">
        <v>15.357525280000001</v>
      </c>
      <c r="AW45" s="452">
        <v>15.48243536</v>
      </c>
      <c r="AX45" s="452">
        <v>15.37008247</v>
      </c>
      <c r="AY45" s="872">
        <v>15.39029161</v>
      </c>
      <c r="AZ45" s="872">
        <v>14.75024889</v>
      </c>
      <c r="BA45" s="872">
        <v>15.404087990000001</v>
      </c>
      <c r="BB45" s="872">
        <v>15.20536573</v>
      </c>
      <c r="BC45" s="872">
        <v>15.63073979</v>
      </c>
      <c r="BD45" s="872">
        <v>16.03300376</v>
      </c>
      <c r="BE45" s="872">
        <v>16.809093260000001</v>
      </c>
      <c r="BF45" s="872">
        <v>16.871535959999999</v>
      </c>
      <c r="BG45" s="872">
        <v>15.845473910000001</v>
      </c>
      <c r="BH45" s="872">
        <v>15.748570860999999</v>
      </c>
      <c r="BI45" s="872">
        <v>15.628372773000001</v>
      </c>
      <c r="BJ45" s="456">
        <v>15.5768</v>
      </c>
      <c r="BK45" s="456">
        <v>15.65212</v>
      </c>
      <c r="BL45" s="456">
        <v>14.848129999999999</v>
      </c>
      <c r="BM45" s="456">
        <v>15.7277</v>
      </c>
      <c r="BN45" s="456">
        <v>15.35806</v>
      </c>
      <c r="BO45" s="456">
        <v>15.950570000000001</v>
      </c>
      <c r="BP45" s="456">
        <v>16.14236</v>
      </c>
      <c r="BQ45" s="456">
        <v>16.756910000000001</v>
      </c>
      <c r="BR45" s="456">
        <v>16.88287</v>
      </c>
      <c r="BS45" s="456">
        <v>15.925599999999999</v>
      </c>
      <c r="BT45" s="456">
        <v>16.009329999999999</v>
      </c>
      <c r="BU45" s="456">
        <v>16.115950000000002</v>
      </c>
      <c r="BV45" s="456">
        <v>15.962770000000001</v>
      </c>
    </row>
    <row r="46" spans="1:74" ht="11.1" customHeight="1" x14ac:dyDescent="0.2">
      <c r="A46" s="54" t="s">
        <v>623</v>
      </c>
      <c r="B46" s="739" t="s">
        <v>1015</v>
      </c>
      <c r="C46" s="452">
        <v>7.7816465399999997</v>
      </c>
      <c r="D46" s="452">
        <v>7.5281582299999998</v>
      </c>
      <c r="E46" s="452">
        <v>7.8833601499999997</v>
      </c>
      <c r="F46" s="452">
        <v>7.7851245999999996</v>
      </c>
      <c r="G46" s="452">
        <v>8.17427627</v>
      </c>
      <c r="H46" s="452">
        <v>8.4791300599999992</v>
      </c>
      <c r="I46" s="452">
        <v>8.8621135899999999</v>
      </c>
      <c r="J46" s="452">
        <v>9.0545719200000008</v>
      </c>
      <c r="K46" s="452">
        <v>8.3337585700000005</v>
      </c>
      <c r="L46" s="452">
        <v>8.3502142700000004</v>
      </c>
      <c r="M46" s="452">
        <v>8.2838686799999994</v>
      </c>
      <c r="N46" s="452">
        <v>8.2304111300000002</v>
      </c>
      <c r="O46" s="452">
        <v>8.0868715400000006</v>
      </c>
      <c r="P46" s="452">
        <v>7.6471938699999997</v>
      </c>
      <c r="Q46" s="452">
        <v>8.3867626800000004</v>
      </c>
      <c r="R46" s="452">
        <v>7.8365171199999999</v>
      </c>
      <c r="S46" s="452">
        <v>8.3809428100000005</v>
      </c>
      <c r="T46" s="452">
        <v>8.5015391400000002</v>
      </c>
      <c r="U46" s="452">
        <v>9.0159597500000004</v>
      </c>
      <c r="V46" s="452">
        <v>9.0854867800000001</v>
      </c>
      <c r="W46" s="452">
        <v>8.6011590699999996</v>
      </c>
      <c r="X46" s="452">
        <v>8.4442468599999998</v>
      </c>
      <c r="Y46" s="452">
        <v>8.3578886099999998</v>
      </c>
      <c r="Z46" s="452">
        <v>8.0051788399999992</v>
      </c>
      <c r="AA46" s="452">
        <v>7.9829290400000001</v>
      </c>
      <c r="AB46" s="452">
        <v>7.4341443900000002</v>
      </c>
      <c r="AC46" s="452">
        <v>8.0207247499999994</v>
      </c>
      <c r="AD46" s="452">
        <v>7.8202304299999996</v>
      </c>
      <c r="AE46" s="452">
        <v>8.3502445999999999</v>
      </c>
      <c r="AF46" s="452">
        <v>8.4535652799999994</v>
      </c>
      <c r="AG46" s="452">
        <v>8.8020945400000006</v>
      </c>
      <c r="AH46" s="452">
        <v>9.1619100899999992</v>
      </c>
      <c r="AI46" s="452">
        <v>8.3725442500000007</v>
      </c>
      <c r="AJ46" s="452">
        <v>8.4643590999999994</v>
      </c>
      <c r="AK46" s="452">
        <v>8.1740730500000005</v>
      </c>
      <c r="AL46" s="452">
        <v>8.2116185900000005</v>
      </c>
      <c r="AM46" s="452">
        <v>8.1294218699999998</v>
      </c>
      <c r="AN46" s="452">
        <v>7.7010635000000001</v>
      </c>
      <c r="AO46" s="452">
        <v>8.2899980499999995</v>
      </c>
      <c r="AP46" s="452">
        <v>7.9914084900000004</v>
      </c>
      <c r="AQ46" s="452">
        <v>8.5330759799999996</v>
      </c>
      <c r="AR46" s="452">
        <v>8.5031838999999998</v>
      </c>
      <c r="AS46" s="452">
        <v>9.0070165400000004</v>
      </c>
      <c r="AT46" s="452">
        <v>9.1092339399999993</v>
      </c>
      <c r="AU46" s="452">
        <v>8.6379081000000006</v>
      </c>
      <c r="AV46" s="452">
        <v>8.4862621600000008</v>
      </c>
      <c r="AW46" s="452">
        <v>8.2713379400000004</v>
      </c>
      <c r="AX46" s="452">
        <v>8.4038745499999994</v>
      </c>
      <c r="AY46" s="872">
        <v>8.2839282700000005</v>
      </c>
      <c r="AZ46" s="872">
        <v>7.7578050999999997</v>
      </c>
      <c r="BA46" s="872">
        <v>8.2731367099999993</v>
      </c>
      <c r="BB46" s="872">
        <v>8.3144925900000004</v>
      </c>
      <c r="BC46" s="872">
        <v>8.4999669600000001</v>
      </c>
      <c r="BD46" s="872">
        <v>8.8758315900000007</v>
      </c>
      <c r="BE46" s="872">
        <v>9.1411742100000009</v>
      </c>
      <c r="BF46" s="872">
        <v>9.4304848700000008</v>
      </c>
      <c r="BG46" s="872">
        <v>8.6454750300000001</v>
      </c>
      <c r="BH46" s="872">
        <v>8.9599819272999994</v>
      </c>
      <c r="BI46" s="872">
        <v>8.6794638137</v>
      </c>
      <c r="BJ46" s="456">
        <v>8.5412409999999994</v>
      </c>
      <c r="BK46" s="456">
        <v>8.4482350000000004</v>
      </c>
      <c r="BL46" s="456">
        <v>7.8949939999999996</v>
      </c>
      <c r="BM46" s="456">
        <v>8.4093739999999997</v>
      </c>
      <c r="BN46" s="456">
        <v>8.4700980000000001</v>
      </c>
      <c r="BO46" s="456">
        <v>8.6664539999999999</v>
      </c>
      <c r="BP46" s="456">
        <v>9.0051400000000008</v>
      </c>
      <c r="BQ46" s="456">
        <v>9.2618910000000003</v>
      </c>
      <c r="BR46" s="456">
        <v>9.5528220000000008</v>
      </c>
      <c r="BS46" s="456">
        <v>8.7677689999999995</v>
      </c>
      <c r="BT46" s="456">
        <v>9.1042450000000006</v>
      </c>
      <c r="BU46" s="456">
        <v>8.8245769999999997</v>
      </c>
      <c r="BV46" s="456">
        <v>8.6836319999999994</v>
      </c>
    </row>
    <row r="47" spans="1:74" ht="11.1" customHeight="1" x14ac:dyDescent="0.2">
      <c r="A47" s="54" t="s">
        <v>624</v>
      </c>
      <c r="B47" s="739" t="s">
        <v>1016</v>
      </c>
      <c r="C47" s="452">
        <v>11.39719416</v>
      </c>
      <c r="D47" s="452">
        <v>11.012192560000001</v>
      </c>
      <c r="E47" s="452">
        <v>11.160738800000001</v>
      </c>
      <c r="F47" s="452">
        <v>11.468491</v>
      </c>
      <c r="G47" s="452">
        <v>12.08665684</v>
      </c>
      <c r="H47" s="452">
        <v>12.50998893</v>
      </c>
      <c r="I47" s="452">
        <v>13.21390603</v>
      </c>
      <c r="J47" s="452">
        <v>13.1808312</v>
      </c>
      <c r="K47" s="452">
        <v>12.001140510000001</v>
      </c>
      <c r="L47" s="452">
        <v>12.4544382</v>
      </c>
      <c r="M47" s="452">
        <v>12.14847308</v>
      </c>
      <c r="N47" s="452">
        <v>11.69496584</v>
      </c>
      <c r="O47" s="452">
        <v>12.5264036</v>
      </c>
      <c r="P47" s="452">
        <v>10.743742360000001</v>
      </c>
      <c r="Q47" s="452">
        <v>11.88918685</v>
      </c>
      <c r="R47" s="452">
        <v>11.47418165</v>
      </c>
      <c r="S47" s="452">
        <v>12.23493401</v>
      </c>
      <c r="T47" s="452">
        <v>12.085696370000001</v>
      </c>
      <c r="U47" s="452">
        <v>12.79270256</v>
      </c>
      <c r="V47" s="452">
        <v>12.649111469999999</v>
      </c>
      <c r="W47" s="452">
        <v>11.68760075</v>
      </c>
      <c r="X47" s="452">
        <v>11.98412944</v>
      </c>
      <c r="Y47" s="452">
        <v>11.65791896</v>
      </c>
      <c r="Z47" s="452">
        <v>11.229811099999999</v>
      </c>
      <c r="AA47" s="452">
        <v>10.726539219999999</v>
      </c>
      <c r="AB47" s="452">
        <v>10.5303006</v>
      </c>
      <c r="AC47" s="452">
        <v>11.67440188</v>
      </c>
      <c r="AD47" s="452">
        <v>10.82080483</v>
      </c>
      <c r="AE47" s="452">
        <v>11.967163299999999</v>
      </c>
      <c r="AF47" s="452">
        <v>11.790380900000001</v>
      </c>
      <c r="AG47" s="452">
        <v>12.06287152</v>
      </c>
      <c r="AH47" s="452">
        <v>12.26033337</v>
      </c>
      <c r="AI47" s="452">
        <v>11.35447658</v>
      </c>
      <c r="AJ47" s="452">
        <v>11.715254420000001</v>
      </c>
      <c r="AK47" s="452">
        <v>10.997459790000001</v>
      </c>
      <c r="AL47" s="452">
        <v>10.7025217</v>
      </c>
      <c r="AM47" s="452">
        <v>10.872172369999999</v>
      </c>
      <c r="AN47" s="452">
        <v>10.333222129999999</v>
      </c>
      <c r="AO47" s="452">
        <v>11.14820199</v>
      </c>
      <c r="AP47" s="452">
        <v>10.960619510000001</v>
      </c>
      <c r="AQ47" s="452">
        <v>11.643940089999999</v>
      </c>
      <c r="AR47" s="452">
        <v>11.508980060000001</v>
      </c>
      <c r="AS47" s="452">
        <v>11.927362219999999</v>
      </c>
      <c r="AT47" s="452">
        <v>12.194589430000001</v>
      </c>
      <c r="AU47" s="452">
        <v>11.020048940000001</v>
      </c>
      <c r="AV47" s="452">
        <v>11.466416349999999</v>
      </c>
      <c r="AW47" s="452">
        <v>10.822013500000001</v>
      </c>
      <c r="AX47" s="452">
        <v>10.94294341</v>
      </c>
      <c r="AY47" s="872">
        <v>11.17403212</v>
      </c>
      <c r="AZ47" s="872">
        <v>10.197903030000001</v>
      </c>
      <c r="BA47" s="872">
        <v>11.33218329</v>
      </c>
      <c r="BB47" s="872">
        <v>11.156565260000001</v>
      </c>
      <c r="BC47" s="872">
        <v>11.71851614</v>
      </c>
      <c r="BD47" s="872">
        <v>11.844022170000001</v>
      </c>
      <c r="BE47" s="872">
        <v>12.218207169999999</v>
      </c>
      <c r="BF47" s="872">
        <v>12.19461606</v>
      </c>
      <c r="BG47" s="872">
        <v>11.4903183</v>
      </c>
      <c r="BH47" s="872">
        <v>11.971455472000001</v>
      </c>
      <c r="BI47" s="872">
        <v>10.849889953</v>
      </c>
      <c r="BJ47" s="456">
        <v>11.09216</v>
      </c>
      <c r="BK47" s="456">
        <v>11.15771</v>
      </c>
      <c r="BL47" s="456">
        <v>10.43712</v>
      </c>
      <c r="BM47" s="456">
        <v>11.496230000000001</v>
      </c>
      <c r="BN47" s="456">
        <v>11.30076</v>
      </c>
      <c r="BO47" s="456">
        <v>11.9893</v>
      </c>
      <c r="BP47" s="456">
        <v>11.88786</v>
      </c>
      <c r="BQ47" s="456">
        <v>12.525119999999999</v>
      </c>
      <c r="BR47" s="456">
        <v>12.345739999999999</v>
      </c>
      <c r="BS47" s="456">
        <v>11.584239999999999</v>
      </c>
      <c r="BT47" s="456">
        <v>12.003170000000001</v>
      </c>
      <c r="BU47" s="456">
        <v>11.40992</v>
      </c>
      <c r="BV47" s="456">
        <v>11.45753</v>
      </c>
    </row>
    <row r="48" spans="1:74" ht="11.1" customHeight="1" x14ac:dyDescent="0.2">
      <c r="A48" s="54" t="s">
        <v>625</v>
      </c>
      <c r="B48" s="739" t="s">
        <v>1017</v>
      </c>
      <c r="C48" s="452">
        <v>8.0620034100000009</v>
      </c>
      <c r="D48" s="452">
        <v>7.4577923699999999</v>
      </c>
      <c r="E48" s="452">
        <v>8.0859169200000007</v>
      </c>
      <c r="F48" s="452">
        <v>7.9946001500000001</v>
      </c>
      <c r="G48" s="452">
        <v>8.3566014000000006</v>
      </c>
      <c r="H48" s="452">
        <v>8.4768103799999999</v>
      </c>
      <c r="I48" s="452">
        <v>8.6770994399999992</v>
      </c>
      <c r="J48" s="452">
        <v>8.8706883399999992</v>
      </c>
      <c r="K48" s="452">
        <v>8.3887648400000003</v>
      </c>
      <c r="L48" s="452">
        <v>8.4766255200000007</v>
      </c>
      <c r="M48" s="452">
        <v>8.1623163400000003</v>
      </c>
      <c r="N48" s="452">
        <v>8.22975295</v>
      </c>
      <c r="O48" s="452">
        <v>8.39027295</v>
      </c>
      <c r="P48" s="452">
        <v>7.8680676700000003</v>
      </c>
      <c r="Q48" s="452">
        <v>8.4148001800000003</v>
      </c>
      <c r="R48" s="452">
        <v>8.2385829200000007</v>
      </c>
      <c r="S48" s="452">
        <v>8.7546256899999992</v>
      </c>
      <c r="T48" s="452">
        <v>8.78147156</v>
      </c>
      <c r="U48" s="452">
        <v>8.7222586599999996</v>
      </c>
      <c r="V48" s="452">
        <v>8.6977316200000008</v>
      </c>
      <c r="W48" s="452">
        <v>8.1168376599999998</v>
      </c>
      <c r="X48" s="452">
        <v>8.0587671800000003</v>
      </c>
      <c r="Y48" s="452">
        <v>7.6300096499999999</v>
      </c>
      <c r="Z48" s="452">
        <v>7.62466431</v>
      </c>
      <c r="AA48" s="452">
        <v>8.0128464299999997</v>
      </c>
      <c r="AB48" s="452">
        <v>7.5377506700000003</v>
      </c>
      <c r="AC48" s="452">
        <v>8.05808429</v>
      </c>
      <c r="AD48" s="452">
        <v>7.9160259599999998</v>
      </c>
      <c r="AE48" s="452">
        <v>8.1275823900000006</v>
      </c>
      <c r="AF48" s="452">
        <v>8.3103314000000008</v>
      </c>
      <c r="AG48" s="452">
        <v>8.4410969500000004</v>
      </c>
      <c r="AH48" s="452">
        <v>8.5661652799999999</v>
      </c>
      <c r="AI48" s="452">
        <v>8.1849362899999996</v>
      </c>
      <c r="AJ48" s="452">
        <v>7.9736666200000004</v>
      </c>
      <c r="AK48" s="452">
        <v>7.8459016500000001</v>
      </c>
      <c r="AL48" s="452">
        <v>7.89753712</v>
      </c>
      <c r="AM48" s="452">
        <v>8.0018127000000003</v>
      </c>
      <c r="AN48" s="452">
        <v>7.7486553000000002</v>
      </c>
      <c r="AO48" s="452">
        <v>8.0899646399999998</v>
      </c>
      <c r="AP48" s="452">
        <v>7.9160203999999998</v>
      </c>
      <c r="AQ48" s="452">
        <v>8.36992504</v>
      </c>
      <c r="AR48" s="452">
        <v>8.3825120299999991</v>
      </c>
      <c r="AS48" s="452">
        <v>8.6291011100000006</v>
      </c>
      <c r="AT48" s="452">
        <v>8.8263761800000005</v>
      </c>
      <c r="AU48" s="452">
        <v>8.3150546999999992</v>
      </c>
      <c r="AV48" s="452">
        <v>8.3904945200000007</v>
      </c>
      <c r="AW48" s="452">
        <v>8.06693237</v>
      </c>
      <c r="AX48" s="452">
        <v>8.0892740500000002</v>
      </c>
      <c r="AY48" s="872">
        <v>8.27618309</v>
      </c>
      <c r="AZ48" s="872">
        <v>7.8368593999999998</v>
      </c>
      <c r="BA48" s="872">
        <v>8.2475980799999995</v>
      </c>
      <c r="BB48" s="872">
        <v>8.4141728100000002</v>
      </c>
      <c r="BC48" s="872">
        <v>8.5704023800000009</v>
      </c>
      <c r="BD48" s="872">
        <v>8.6724024400000008</v>
      </c>
      <c r="BE48" s="872">
        <v>8.9834624600000001</v>
      </c>
      <c r="BF48" s="872">
        <v>9.0805735100000007</v>
      </c>
      <c r="BG48" s="872">
        <v>8.6684765800000001</v>
      </c>
      <c r="BH48" s="872">
        <v>8.7598795472000006</v>
      </c>
      <c r="BI48" s="872">
        <v>8.1269364919000004</v>
      </c>
      <c r="BJ48" s="456">
        <v>8.1666299999999996</v>
      </c>
      <c r="BK48" s="456">
        <v>8.3563510000000001</v>
      </c>
      <c r="BL48" s="456">
        <v>7.8787700000000003</v>
      </c>
      <c r="BM48" s="456">
        <v>8.2317370000000007</v>
      </c>
      <c r="BN48" s="456">
        <v>8.4126359999999991</v>
      </c>
      <c r="BO48" s="456">
        <v>8.5605259999999994</v>
      </c>
      <c r="BP48" s="456">
        <v>8.6106540000000003</v>
      </c>
      <c r="BQ48" s="456">
        <v>8.9303600000000003</v>
      </c>
      <c r="BR48" s="456">
        <v>8.9926279999999998</v>
      </c>
      <c r="BS48" s="456">
        <v>8.6140120000000007</v>
      </c>
      <c r="BT48" s="456">
        <v>8.6173699999999993</v>
      </c>
      <c r="BU48" s="456">
        <v>8.199211</v>
      </c>
      <c r="BV48" s="456">
        <v>8.1177550000000007</v>
      </c>
    </row>
    <row r="49" spans="1:74" ht="11.1" customHeight="1" x14ac:dyDescent="0.2">
      <c r="A49" s="54" t="s">
        <v>626</v>
      </c>
      <c r="B49" s="739" t="s">
        <v>1018</v>
      </c>
      <c r="C49" s="452">
        <v>17.200046740000001</v>
      </c>
      <c r="D49" s="452">
        <v>14.447298010000001</v>
      </c>
      <c r="E49" s="452">
        <v>14.49597692</v>
      </c>
      <c r="F49" s="452">
        <v>17.16984738</v>
      </c>
      <c r="G49" s="452">
        <v>17.09862231</v>
      </c>
      <c r="H49" s="452">
        <v>17.749022119999999</v>
      </c>
      <c r="I49" s="452">
        <v>19.55190412</v>
      </c>
      <c r="J49" s="452">
        <v>19.16693574</v>
      </c>
      <c r="K49" s="452">
        <v>18.570342610000001</v>
      </c>
      <c r="L49" s="452">
        <v>18.238996700000001</v>
      </c>
      <c r="M49" s="452">
        <v>17.586876050000001</v>
      </c>
      <c r="N49" s="452">
        <v>18.203654329999999</v>
      </c>
      <c r="O49" s="452">
        <v>18.073518480000001</v>
      </c>
      <c r="P49" s="452">
        <v>16.359681819999999</v>
      </c>
      <c r="Q49" s="452">
        <v>17.956254349999998</v>
      </c>
      <c r="R49" s="452">
        <v>18.376021519999998</v>
      </c>
      <c r="S49" s="452">
        <v>19.1888936</v>
      </c>
      <c r="T49" s="452">
        <v>19.469335999999998</v>
      </c>
      <c r="U49" s="452">
        <v>19.024131830000002</v>
      </c>
      <c r="V49" s="452">
        <v>20.710310849999999</v>
      </c>
      <c r="W49" s="452">
        <v>19.226869270000002</v>
      </c>
      <c r="X49" s="452">
        <v>18.793166540000001</v>
      </c>
      <c r="Y49" s="452">
        <v>18.148765449999999</v>
      </c>
      <c r="Z49" s="452">
        <v>18.479330359999999</v>
      </c>
      <c r="AA49" s="452">
        <v>18.16357614</v>
      </c>
      <c r="AB49" s="452">
        <v>17.940463950000002</v>
      </c>
      <c r="AC49" s="452">
        <v>19.144718390000001</v>
      </c>
      <c r="AD49" s="452">
        <v>18.968230030000001</v>
      </c>
      <c r="AE49" s="452">
        <v>19.825368139999998</v>
      </c>
      <c r="AF49" s="452">
        <v>20.23970362</v>
      </c>
      <c r="AG49" s="452">
        <v>21.340538989999999</v>
      </c>
      <c r="AH49" s="452">
        <v>22.044240760000001</v>
      </c>
      <c r="AI49" s="452">
        <v>20.867135829999999</v>
      </c>
      <c r="AJ49" s="452">
        <v>20.936026689999998</v>
      </c>
      <c r="AK49" s="452">
        <v>19.64020682</v>
      </c>
      <c r="AL49" s="452">
        <v>19.63787065</v>
      </c>
      <c r="AM49" s="452">
        <v>19.973453750000001</v>
      </c>
      <c r="AN49" s="452">
        <v>19.248573839999999</v>
      </c>
      <c r="AO49" s="452">
        <v>19.610956890000001</v>
      </c>
      <c r="AP49" s="452">
        <v>20.28184285</v>
      </c>
      <c r="AQ49" s="452">
        <v>21.943075180000001</v>
      </c>
      <c r="AR49" s="452">
        <v>22.26194186</v>
      </c>
      <c r="AS49" s="452">
        <v>23.167787199999999</v>
      </c>
      <c r="AT49" s="452">
        <v>23.589621770000001</v>
      </c>
      <c r="AU49" s="452">
        <v>22.06738584</v>
      </c>
      <c r="AV49" s="452">
        <v>23.20047885</v>
      </c>
      <c r="AW49" s="452">
        <v>21.619036139999999</v>
      </c>
      <c r="AX49" s="452">
        <v>21.759934820000002</v>
      </c>
      <c r="AY49" s="872">
        <v>21.699240320000001</v>
      </c>
      <c r="AZ49" s="872">
        <v>20.422685170000001</v>
      </c>
      <c r="BA49" s="872">
        <v>20.785172060000001</v>
      </c>
      <c r="BB49" s="872">
        <v>21.605335539999999</v>
      </c>
      <c r="BC49" s="872">
        <v>21.924998540000001</v>
      </c>
      <c r="BD49" s="872">
        <v>22.670061019999999</v>
      </c>
      <c r="BE49" s="872">
        <v>23.644567469999998</v>
      </c>
      <c r="BF49" s="872">
        <v>23.908683020000002</v>
      </c>
      <c r="BG49" s="872">
        <v>22.659594970000001</v>
      </c>
      <c r="BH49" s="872">
        <v>23.669869748</v>
      </c>
      <c r="BI49" s="872">
        <v>22.333221301999998</v>
      </c>
      <c r="BJ49" s="456">
        <v>21.869009999999999</v>
      </c>
      <c r="BK49" s="456">
        <v>22.058389999999999</v>
      </c>
      <c r="BL49" s="456">
        <v>20.96613</v>
      </c>
      <c r="BM49" s="456">
        <v>21.217929999999999</v>
      </c>
      <c r="BN49" s="456">
        <v>21.788309999999999</v>
      </c>
      <c r="BO49" s="456">
        <v>22.664470000000001</v>
      </c>
      <c r="BP49" s="456">
        <v>23.547249999999998</v>
      </c>
      <c r="BQ49" s="456">
        <v>24.466830000000002</v>
      </c>
      <c r="BR49" s="456">
        <v>25.42794</v>
      </c>
      <c r="BS49" s="456">
        <v>23.990369999999999</v>
      </c>
      <c r="BT49" s="456">
        <v>25.417269999999998</v>
      </c>
      <c r="BU49" s="456">
        <v>23.876370000000001</v>
      </c>
      <c r="BV49" s="456">
        <v>23.366119999999999</v>
      </c>
    </row>
    <row r="50" spans="1:74" ht="11.1" customHeight="1" x14ac:dyDescent="0.2">
      <c r="A50" s="54" t="s">
        <v>627</v>
      </c>
      <c r="B50" s="739" t="s">
        <v>1019</v>
      </c>
      <c r="C50" s="452">
        <v>6.5250544599999998</v>
      </c>
      <c r="D50" s="452">
        <v>6.1350486999999996</v>
      </c>
      <c r="E50" s="452">
        <v>6.4061681899999998</v>
      </c>
      <c r="F50" s="452">
        <v>6.5464095599999998</v>
      </c>
      <c r="G50" s="452">
        <v>7.1888685099999998</v>
      </c>
      <c r="H50" s="452">
        <v>7.7259703499999999</v>
      </c>
      <c r="I50" s="452">
        <v>8.1179818600000004</v>
      </c>
      <c r="J50" s="452">
        <v>7.8244768999999996</v>
      </c>
      <c r="K50" s="452">
        <v>7.1899684300000004</v>
      </c>
      <c r="L50" s="452">
        <v>6.9640051200000004</v>
      </c>
      <c r="M50" s="452">
        <v>6.5875830500000001</v>
      </c>
      <c r="N50" s="452">
        <v>6.73591096</v>
      </c>
      <c r="O50" s="452">
        <v>6.7948705299999999</v>
      </c>
      <c r="P50" s="452">
        <v>6.2046888500000001</v>
      </c>
      <c r="Q50" s="452">
        <v>6.7166983399999998</v>
      </c>
      <c r="R50" s="452">
        <v>6.8074226500000004</v>
      </c>
      <c r="S50" s="452">
        <v>7.1096994499999999</v>
      </c>
      <c r="T50" s="452">
        <v>7.6265275700000004</v>
      </c>
      <c r="U50" s="452">
        <v>8.3328773500000004</v>
      </c>
      <c r="V50" s="452">
        <v>8.0222913899999995</v>
      </c>
      <c r="W50" s="452">
        <v>7.4090740200000003</v>
      </c>
      <c r="X50" s="452">
        <v>7.0804825999999998</v>
      </c>
      <c r="Y50" s="452">
        <v>6.75534985</v>
      </c>
      <c r="Z50" s="452">
        <v>6.8931234200000002</v>
      </c>
      <c r="AA50" s="452">
        <v>6.6266035800000003</v>
      </c>
      <c r="AB50" s="452">
        <v>6.1041324000000001</v>
      </c>
      <c r="AC50" s="452">
        <v>6.5764477699999997</v>
      </c>
      <c r="AD50" s="452">
        <v>6.6229220599999996</v>
      </c>
      <c r="AE50" s="452">
        <v>7.1108546700000002</v>
      </c>
      <c r="AF50" s="452">
        <v>7.2576410200000003</v>
      </c>
      <c r="AG50" s="452">
        <v>8.1160563999999997</v>
      </c>
      <c r="AH50" s="452">
        <v>7.9526114899999998</v>
      </c>
      <c r="AI50" s="452">
        <v>7.3153690400000002</v>
      </c>
      <c r="AJ50" s="452">
        <v>7.0464519900000004</v>
      </c>
      <c r="AK50" s="452">
        <v>6.6466759700000004</v>
      </c>
      <c r="AL50" s="452">
        <v>6.8721246699999998</v>
      </c>
      <c r="AM50" s="452">
        <v>6.7071783299999996</v>
      </c>
      <c r="AN50" s="452">
        <v>6.3751032800000003</v>
      </c>
      <c r="AO50" s="452">
        <v>6.8115660099999999</v>
      </c>
      <c r="AP50" s="452">
        <v>6.7001416300000001</v>
      </c>
      <c r="AQ50" s="452">
        <v>7.39871079</v>
      </c>
      <c r="AR50" s="452">
        <v>7.7748801900000002</v>
      </c>
      <c r="AS50" s="452">
        <v>8.3260965700000007</v>
      </c>
      <c r="AT50" s="452">
        <v>7.9409568899999998</v>
      </c>
      <c r="AU50" s="452">
        <v>7.4334859599999996</v>
      </c>
      <c r="AV50" s="452">
        <v>7.2185506200000003</v>
      </c>
      <c r="AW50" s="452">
        <v>6.7986316200000001</v>
      </c>
      <c r="AX50" s="452">
        <v>6.8877680999999997</v>
      </c>
      <c r="AY50" s="872">
        <v>6.9061420800000004</v>
      </c>
      <c r="AZ50" s="872">
        <v>6.3201545499999998</v>
      </c>
      <c r="BA50" s="872">
        <v>6.7518082899999996</v>
      </c>
      <c r="BB50" s="872">
        <v>6.8428443999999997</v>
      </c>
      <c r="BC50" s="872">
        <v>7.6498577499999998</v>
      </c>
      <c r="BD50" s="872">
        <v>7.9559909199999996</v>
      </c>
      <c r="BE50" s="872">
        <v>8.54460877</v>
      </c>
      <c r="BF50" s="872">
        <v>8.2518075500000005</v>
      </c>
      <c r="BG50" s="872">
        <v>7.5430489600000001</v>
      </c>
      <c r="BH50" s="872">
        <v>7.3203925569999999</v>
      </c>
      <c r="BI50" s="872">
        <v>7.0806658902999997</v>
      </c>
      <c r="BJ50" s="456">
        <v>7.0582640000000003</v>
      </c>
      <c r="BK50" s="456">
        <v>7.0335559999999999</v>
      </c>
      <c r="BL50" s="456">
        <v>6.4017160000000004</v>
      </c>
      <c r="BM50" s="456">
        <v>6.8283459999999998</v>
      </c>
      <c r="BN50" s="456">
        <v>6.9159560000000004</v>
      </c>
      <c r="BO50" s="456">
        <v>7.7274419999999999</v>
      </c>
      <c r="BP50" s="456">
        <v>8.0243450000000003</v>
      </c>
      <c r="BQ50" s="456">
        <v>8.6139159999999997</v>
      </c>
      <c r="BR50" s="456">
        <v>8.3173569999999994</v>
      </c>
      <c r="BS50" s="456">
        <v>7.598935</v>
      </c>
      <c r="BT50" s="456">
        <v>7.3799539999999997</v>
      </c>
      <c r="BU50" s="456">
        <v>7.1339139999999999</v>
      </c>
      <c r="BV50" s="456">
        <v>7.1122100000000001</v>
      </c>
    </row>
    <row r="51" spans="1:74" ht="11.1" customHeight="1" x14ac:dyDescent="0.2">
      <c r="A51" s="54" t="s">
        <v>628</v>
      </c>
      <c r="B51" s="739" t="s">
        <v>1020</v>
      </c>
      <c r="C51" s="452">
        <v>6.3248984100000003</v>
      </c>
      <c r="D51" s="452">
        <v>6.0213185300000003</v>
      </c>
      <c r="E51" s="452">
        <v>6.7559679900000003</v>
      </c>
      <c r="F51" s="452">
        <v>6.5095526000000001</v>
      </c>
      <c r="G51" s="452">
        <v>7.3388188699999999</v>
      </c>
      <c r="H51" s="452">
        <v>8.0871193800000007</v>
      </c>
      <c r="I51" s="452">
        <v>8.1205345199999996</v>
      </c>
      <c r="J51" s="452">
        <v>8.2519475399999997</v>
      </c>
      <c r="K51" s="452">
        <v>7.76240402</v>
      </c>
      <c r="L51" s="452">
        <v>7.4158506199999996</v>
      </c>
      <c r="M51" s="452">
        <v>7.0207656500000004</v>
      </c>
      <c r="N51" s="452">
        <v>6.7291388899999998</v>
      </c>
      <c r="O51" s="452">
        <v>6.5778746400000001</v>
      </c>
      <c r="P51" s="452">
        <v>6.2984333599999998</v>
      </c>
      <c r="Q51" s="452">
        <v>7.2083346099999996</v>
      </c>
      <c r="R51" s="452">
        <v>7.0095546899999999</v>
      </c>
      <c r="S51" s="452">
        <v>7.2136282600000001</v>
      </c>
      <c r="T51" s="452">
        <v>7.86866997</v>
      </c>
      <c r="U51" s="452">
        <v>8.0059249900000005</v>
      </c>
      <c r="V51" s="452">
        <v>8.6906935900000004</v>
      </c>
      <c r="W51" s="452">
        <v>7.8439962699999999</v>
      </c>
      <c r="X51" s="452">
        <v>7.5041975699999997</v>
      </c>
      <c r="Y51" s="452">
        <v>6.76173555</v>
      </c>
      <c r="Z51" s="452">
        <v>6.6681915299999996</v>
      </c>
      <c r="AA51" s="452">
        <v>6.0466723699999996</v>
      </c>
      <c r="AB51" s="452">
        <v>5.6689463599999996</v>
      </c>
      <c r="AC51" s="452">
        <v>6.2099998599999999</v>
      </c>
      <c r="AD51" s="452">
        <v>5.7838906899999998</v>
      </c>
      <c r="AE51" s="452">
        <v>6.3329619800000003</v>
      </c>
      <c r="AF51" s="452">
        <v>6.7248466899999997</v>
      </c>
      <c r="AG51" s="452">
        <v>7.0371371199999997</v>
      </c>
      <c r="AH51" s="452">
        <v>7.4177965700000001</v>
      </c>
      <c r="AI51" s="452">
        <v>7.1494603899999998</v>
      </c>
      <c r="AJ51" s="452">
        <v>6.7603434099999999</v>
      </c>
      <c r="AK51" s="452">
        <v>6.32525884</v>
      </c>
      <c r="AL51" s="452">
        <v>6.1313627200000003</v>
      </c>
      <c r="AM51" s="452">
        <v>5.8316784999999998</v>
      </c>
      <c r="AN51" s="452">
        <v>5.5604078299999999</v>
      </c>
      <c r="AO51" s="452">
        <v>5.7071235900000001</v>
      </c>
      <c r="AP51" s="452">
        <v>6.0159296299999996</v>
      </c>
      <c r="AQ51" s="452">
        <v>6.30825908</v>
      </c>
      <c r="AR51" s="452">
        <v>6.7303553799999998</v>
      </c>
      <c r="AS51" s="452">
        <v>7.53482962</v>
      </c>
      <c r="AT51" s="452">
        <v>7.5233412399999997</v>
      </c>
      <c r="AU51" s="452">
        <v>7.0827826099999998</v>
      </c>
      <c r="AV51" s="452">
        <v>6.7104457499999999</v>
      </c>
      <c r="AW51" s="452">
        <v>6.1399758000000002</v>
      </c>
      <c r="AX51" s="452">
        <v>6.2684529600000003</v>
      </c>
      <c r="AY51" s="872">
        <v>6.0871427000000002</v>
      </c>
      <c r="AZ51" s="872">
        <v>5.7231661300000001</v>
      </c>
      <c r="BA51" s="872">
        <v>6.0672275200000003</v>
      </c>
      <c r="BB51" s="872">
        <v>6.2271083200000001</v>
      </c>
      <c r="BC51" s="872">
        <v>6.3808558</v>
      </c>
      <c r="BD51" s="872">
        <v>7.06996205</v>
      </c>
      <c r="BE51" s="872">
        <v>7.3699903000000004</v>
      </c>
      <c r="BF51" s="872">
        <v>7.6133337399999998</v>
      </c>
      <c r="BG51" s="872">
        <v>6.6826540799999998</v>
      </c>
      <c r="BH51" s="872">
        <v>6.7795566873000004</v>
      </c>
      <c r="BI51" s="872">
        <v>6.4517929274999997</v>
      </c>
      <c r="BJ51" s="456">
        <v>6.3769260000000001</v>
      </c>
      <c r="BK51" s="456">
        <v>6.1416729999999999</v>
      </c>
      <c r="BL51" s="456">
        <v>5.7379129999999998</v>
      </c>
      <c r="BM51" s="456">
        <v>6.0599920000000003</v>
      </c>
      <c r="BN51" s="456">
        <v>6.2221060000000001</v>
      </c>
      <c r="BO51" s="456">
        <v>6.3745219999999998</v>
      </c>
      <c r="BP51" s="456">
        <v>7.038996</v>
      </c>
      <c r="BQ51" s="456">
        <v>7.3169779999999998</v>
      </c>
      <c r="BR51" s="456">
        <v>7.5679059999999998</v>
      </c>
      <c r="BS51" s="456">
        <v>6.6488579999999997</v>
      </c>
      <c r="BT51" s="456">
        <v>6.7575209999999997</v>
      </c>
      <c r="BU51" s="456">
        <v>6.4337220000000004</v>
      </c>
      <c r="BV51" s="456">
        <v>6.3634639999999996</v>
      </c>
    </row>
    <row r="52" spans="1:74" s="738" customFormat="1" ht="11.1" customHeight="1" x14ac:dyDescent="0.2">
      <c r="A52" s="314" t="s">
        <v>629</v>
      </c>
      <c r="B52" s="737" t="s">
        <v>1021</v>
      </c>
      <c r="C52" s="557">
        <v>0.37275365999999999</v>
      </c>
      <c r="D52" s="557">
        <v>0.33338582</v>
      </c>
      <c r="E52" s="557">
        <v>0.37814990999999998</v>
      </c>
      <c r="F52" s="557">
        <v>0.37920169999999997</v>
      </c>
      <c r="G52" s="557">
        <v>0.39638340999999999</v>
      </c>
      <c r="H52" s="557">
        <v>0.37884097</v>
      </c>
      <c r="I52" s="557">
        <v>0.40772072999999998</v>
      </c>
      <c r="J52" s="557">
        <v>0.41555607999999999</v>
      </c>
      <c r="K52" s="557">
        <v>0.38741548999999997</v>
      </c>
      <c r="L52" s="557">
        <v>0.40950230999999998</v>
      </c>
      <c r="M52" s="557">
        <v>0.39884874999999997</v>
      </c>
      <c r="N52" s="557">
        <v>0.39588220000000002</v>
      </c>
      <c r="O52" s="557">
        <v>0.38145171999999999</v>
      </c>
      <c r="P52" s="557">
        <v>0.35733949999999998</v>
      </c>
      <c r="Q52" s="557">
        <v>0.40702617000000002</v>
      </c>
      <c r="R52" s="557">
        <v>0.39020156</v>
      </c>
      <c r="S52" s="557">
        <v>0.40297170999999998</v>
      </c>
      <c r="T52" s="557">
        <v>0.39183105000000001</v>
      </c>
      <c r="U52" s="557">
        <v>0.41726468</v>
      </c>
      <c r="V52" s="557">
        <v>0.42509607999999999</v>
      </c>
      <c r="W52" s="557">
        <v>0.42168802999999999</v>
      </c>
      <c r="X52" s="557">
        <v>0.42566608</v>
      </c>
      <c r="Y52" s="557">
        <v>0.40561797999999999</v>
      </c>
      <c r="Z52" s="557">
        <v>0.40232143999999997</v>
      </c>
      <c r="AA52" s="557">
        <v>0.39543633</v>
      </c>
      <c r="AB52" s="557">
        <v>0.35365249999999998</v>
      </c>
      <c r="AC52" s="557">
        <v>0.39390115999999997</v>
      </c>
      <c r="AD52" s="557">
        <v>0.39124824000000002</v>
      </c>
      <c r="AE52" s="557">
        <v>0.39458468000000002</v>
      </c>
      <c r="AF52" s="557">
        <v>0.39190866000000002</v>
      </c>
      <c r="AG52" s="557">
        <v>0.42514097000000001</v>
      </c>
      <c r="AH52" s="557">
        <v>0.41704566999999998</v>
      </c>
      <c r="AI52" s="557">
        <v>0.40962416000000001</v>
      </c>
      <c r="AJ52" s="557">
        <v>0.42744690000000002</v>
      </c>
      <c r="AK52" s="557">
        <v>0.40275928999999999</v>
      </c>
      <c r="AL52" s="557">
        <v>0.40340642999999998</v>
      </c>
      <c r="AM52" s="557">
        <v>0.39198747</v>
      </c>
      <c r="AN52" s="557">
        <v>0.36917519999999998</v>
      </c>
      <c r="AO52" s="557">
        <v>0.39068902</v>
      </c>
      <c r="AP52" s="557">
        <v>0.38596490999999999</v>
      </c>
      <c r="AQ52" s="557">
        <v>0.39698752999999998</v>
      </c>
      <c r="AR52" s="557">
        <v>0.39943371999999999</v>
      </c>
      <c r="AS52" s="557">
        <v>0.41676186999999998</v>
      </c>
      <c r="AT52" s="557">
        <v>0.42402458999999998</v>
      </c>
      <c r="AU52" s="557">
        <v>0.41629783999999997</v>
      </c>
      <c r="AV52" s="557">
        <v>0.43012952999999998</v>
      </c>
      <c r="AW52" s="557">
        <v>0.40375499999999998</v>
      </c>
      <c r="AX52" s="557">
        <v>0.41740231999999999</v>
      </c>
      <c r="AY52" s="900">
        <v>0.40239045000000001</v>
      </c>
      <c r="AZ52" s="900">
        <v>0.35530388000000002</v>
      </c>
      <c r="BA52" s="900">
        <v>0.40828849</v>
      </c>
      <c r="BB52" s="900">
        <v>0.40500951000000002</v>
      </c>
      <c r="BC52" s="900">
        <v>0.41281778000000002</v>
      </c>
      <c r="BD52" s="900">
        <v>0.40921134999999997</v>
      </c>
      <c r="BE52" s="900">
        <v>0.42901458999999997</v>
      </c>
      <c r="BF52" s="900">
        <v>0.43890722999999998</v>
      </c>
      <c r="BG52" s="900">
        <v>0.42890372999999998</v>
      </c>
      <c r="BH52" s="900">
        <v>0.43807680999999998</v>
      </c>
      <c r="BI52" s="900">
        <v>0.40776659999999998</v>
      </c>
      <c r="BJ52" s="459">
        <v>0.41826469999999999</v>
      </c>
      <c r="BK52" s="459">
        <v>0.40392460000000002</v>
      </c>
      <c r="BL52" s="459">
        <v>0.35582979999999997</v>
      </c>
      <c r="BM52" s="459">
        <v>0.40794330000000001</v>
      </c>
      <c r="BN52" s="459">
        <v>0.4054449</v>
      </c>
      <c r="BO52" s="459">
        <v>0.4130779</v>
      </c>
      <c r="BP52" s="459">
        <v>0.40829989999999999</v>
      </c>
      <c r="BQ52" s="459">
        <v>0.42795420000000001</v>
      </c>
      <c r="BR52" s="459">
        <v>0.43715959999999998</v>
      </c>
      <c r="BS52" s="459">
        <v>0.42776750000000002</v>
      </c>
      <c r="BT52" s="459">
        <v>0.4369788</v>
      </c>
      <c r="BU52" s="459">
        <v>0.40684090000000001</v>
      </c>
      <c r="BV52" s="459">
        <v>0.41740660000000002</v>
      </c>
    </row>
    <row r="53" spans="1:74" s="336" customFormat="1" ht="12" customHeight="1" x14ac:dyDescent="0.2">
      <c r="A53" s="335"/>
      <c r="B53" s="1047" t="s">
        <v>1437</v>
      </c>
      <c r="C53" s="1058"/>
      <c r="D53" s="1058"/>
      <c r="E53" s="1058"/>
      <c r="F53" s="1058"/>
      <c r="G53" s="1058"/>
      <c r="H53" s="1058"/>
      <c r="I53" s="1058"/>
      <c r="J53" s="1058"/>
      <c r="K53" s="1058"/>
      <c r="L53" s="1058"/>
      <c r="M53" s="1058"/>
      <c r="N53" s="1058"/>
      <c r="O53" s="1058"/>
      <c r="P53" s="1058"/>
      <c r="Q53" s="1058"/>
      <c r="R53" s="782"/>
      <c r="AY53" s="339"/>
      <c r="AZ53" s="339"/>
      <c r="BA53" s="339"/>
      <c r="BB53" s="339"/>
      <c r="BC53" s="339"/>
      <c r="BD53" s="339"/>
      <c r="BE53" s="339"/>
      <c r="BF53" s="339"/>
      <c r="BG53" s="339"/>
      <c r="BH53" s="339"/>
      <c r="BI53" s="339"/>
    </row>
    <row r="54" spans="1:74" s="184" customFormat="1" ht="12"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2" customHeight="1" x14ac:dyDescent="0.2">
      <c r="A55" s="183"/>
      <c r="B55" s="978" t="str">
        <f>Dates!$G$2</f>
        <v>EIA completed modeling and analysis for this report on Thursday, December 4, 2025.</v>
      </c>
      <c r="C55" s="965"/>
      <c r="D55" s="965"/>
      <c r="E55" s="965"/>
      <c r="F55" s="965"/>
      <c r="G55" s="965"/>
      <c r="H55" s="965"/>
      <c r="I55" s="965"/>
      <c r="J55" s="965"/>
      <c r="K55" s="965"/>
      <c r="L55" s="965"/>
      <c r="M55" s="965"/>
      <c r="N55" s="965"/>
      <c r="O55" s="965"/>
      <c r="P55" s="965"/>
      <c r="Q55" s="965"/>
      <c r="R55" s="779"/>
      <c r="AY55" s="676"/>
      <c r="AZ55" s="676"/>
      <c r="BA55" s="676"/>
      <c r="BB55" s="676"/>
      <c r="BC55" s="676"/>
      <c r="BD55" s="677"/>
      <c r="BE55" s="677"/>
      <c r="BF55" s="677"/>
      <c r="BG55" s="676"/>
      <c r="BH55" s="638"/>
      <c r="BI55" s="676"/>
      <c r="BJ55" s="205"/>
    </row>
    <row r="56" spans="1:74" s="184" customFormat="1" ht="12.75" x14ac:dyDescent="0.2">
      <c r="A56" s="183"/>
      <c r="B56" s="987" t="s">
        <v>1418</v>
      </c>
      <c r="C56" s="974"/>
      <c r="D56" s="974"/>
      <c r="E56" s="974"/>
      <c r="F56" s="974"/>
      <c r="G56" s="974"/>
      <c r="H56" s="974"/>
      <c r="I56" s="974"/>
      <c r="J56" s="974"/>
      <c r="K56" s="974"/>
      <c r="L56" s="974"/>
      <c r="M56" s="974"/>
      <c r="N56" s="974"/>
      <c r="O56" s="974"/>
      <c r="P56" s="974"/>
      <c r="Q56" s="974"/>
      <c r="R56" s="782"/>
      <c r="AY56" s="676"/>
      <c r="AZ56" s="676"/>
      <c r="BA56" s="676"/>
      <c r="BB56" s="676"/>
      <c r="BC56" s="676"/>
      <c r="BD56" s="677"/>
      <c r="BE56" s="677"/>
      <c r="BF56" s="677"/>
      <c r="BG56" s="676"/>
      <c r="BH56" s="638"/>
      <c r="BI56" s="676"/>
      <c r="BJ56" s="205"/>
    </row>
    <row r="57" spans="1:74" s="184" customFormat="1" ht="12" customHeight="1" x14ac:dyDescent="0.2">
      <c r="A57" s="183"/>
      <c r="B57" s="1057" t="s">
        <v>805</v>
      </c>
      <c r="C57" s="1061"/>
      <c r="D57" s="1061"/>
      <c r="E57" s="1061"/>
      <c r="F57" s="1061"/>
      <c r="G57" s="1061"/>
      <c r="H57" s="1061"/>
      <c r="I57" s="1061"/>
      <c r="J57" s="1061"/>
      <c r="K57" s="1061"/>
      <c r="L57" s="1061"/>
      <c r="M57" s="1061"/>
      <c r="N57" s="1061"/>
      <c r="O57" s="1061"/>
      <c r="P57" s="1061"/>
      <c r="Q57" s="1058"/>
      <c r="R57" s="782"/>
      <c r="AY57" s="676"/>
      <c r="AZ57" s="676"/>
      <c r="BA57" s="676"/>
      <c r="BB57" s="676"/>
      <c r="BC57" s="676"/>
      <c r="BD57" s="677"/>
      <c r="BE57" s="677"/>
      <c r="BF57" s="677"/>
      <c r="BG57" s="676"/>
      <c r="BH57" s="638"/>
      <c r="BI57" s="676"/>
      <c r="BJ57" s="205"/>
    </row>
    <row r="58" spans="1:74" s="184" customFormat="1" ht="12" customHeight="1" x14ac:dyDescent="0.2">
      <c r="A58" s="183"/>
      <c r="B58" s="1057" t="s">
        <v>806</v>
      </c>
      <c r="C58" s="1061"/>
      <c r="D58" s="1061"/>
      <c r="E58" s="1061"/>
      <c r="F58" s="1061"/>
      <c r="G58" s="1061"/>
      <c r="H58" s="1061"/>
      <c r="I58" s="1061"/>
      <c r="J58" s="1061"/>
      <c r="K58" s="1061"/>
      <c r="L58" s="1061"/>
      <c r="M58" s="1061"/>
      <c r="N58" s="1061"/>
      <c r="O58" s="1061"/>
      <c r="P58" s="1061"/>
      <c r="Q58" s="1058"/>
      <c r="R58" s="782"/>
      <c r="AY58" s="676"/>
      <c r="AZ58" s="676"/>
      <c r="BA58" s="676"/>
      <c r="BB58" s="676"/>
      <c r="BC58" s="676"/>
      <c r="BD58" s="677"/>
      <c r="BE58" s="677"/>
      <c r="BF58" s="677"/>
      <c r="BG58" s="676"/>
      <c r="BH58" s="638"/>
      <c r="BI58" s="676"/>
      <c r="BJ58" s="205"/>
    </row>
    <row r="59" spans="1:74" s="184" customFormat="1" ht="12" customHeight="1" x14ac:dyDescent="0.2">
      <c r="A59" s="183"/>
      <c r="B59" s="979" t="s">
        <v>827</v>
      </c>
      <c r="C59" s="979"/>
      <c r="D59" s="979"/>
      <c r="E59" s="979"/>
      <c r="F59" s="979"/>
      <c r="G59" s="979"/>
      <c r="H59" s="979"/>
      <c r="I59" s="979"/>
      <c r="J59" s="979"/>
      <c r="K59" s="979"/>
      <c r="L59" s="979"/>
      <c r="M59" s="979"/>
      <c r="N59" s="979"/>
      <c r="O59" s="979"/>
      <c r="P59" s="979"/>
      <c r="Q59" s="979"/>
      <c r="R59" s="979"/>
      <c r="AY59" s="676"/>
      <c r="AZ59" s="676"/>
      <c r="BA59" s="676"/>
      <c r="BB59" s="676"/>
      <c r="BC59" s="676"/>
      <c r="BD59" s="677"/>
      <c r="BE59" s="677"/>
      <c r="BF59" s="677"/>
      <c r="BG59" s="676"/>
      <c r="BH59" s="638"/>
      <c r="BI59" s="676"/>
      <c r="BJ59" s="205"/>
    </row>
    <row r="60" spans="1:74" s="184" customFormat="1" ht="12" customHeight="1" x14ac:dyDescent="0.2">
      <c r="A60" s="183"/>
      <c r="B60" s="1057" t="s">
        <v>1435</v>
      </c>
      <c r="C60" s="983"/>
      <c r="D60" s="983"/>
      <c r="E60" s="983"/>
      <c r="F60" s="983"/>
      <c r="G60" s="983"/>
      <c r="H60" s="983"/>
      <c r="I60" s="983"/>
      <c r="J60" s="983"/>
      <c r="K60" s="983"/>
      <c r="L60" s="983"/>
      <c r="M60" s="983"/>
      <c r="N60" s="983"/>
      <c r="O60" s="983"/>
      <c r="P60" s="983"/>
      <c r="Q60" s="984"/>
      <c r="R60" s="782"/>
      <c r="AY60" s="676"/>
      <c r="AZ60" s="676"/>
      <c r="BA60" s="676"/>
      <c r="BB60" s="676"/>
      <c r="BC60" s="676"/>
      <c r="BD60" s="677"/>
      <c r="BE60" s="677"/>
      <c r="BF60" s="677"/>
      <c r="BG60" s="676"/>
      <c r="BH60" s="638"/>
      <c r="BI60" s="676"/>
      <c r="BJ60" s="205"/>
    </row>
    <row r="61" spans="1:74" s="184" customFormat="1" ht="12" customHeight="1" x14ac:dyDescent="0.2">
      <c r="A61" s="183"/>
      <c r="B61" s="982" t="s">
        <v>804</v>
      </c>
      <c r="C61" s="984"/>
      <c r="D61" s="984"/>
      <c r="E61" s="984"/>
      <c r="F61" s="984"/>
      <c r="G61" s="984"/>
      <c r="H61" s="984"/>
      <c r="I61" s="984"/>
      <c r="J61" s="984"/>
      <c r="K61" s="984"/>
      <c r="L61" s="984"/>
      <c r="M61" s="984"/>
      <c r="N61" s="984"/>
      <c r="O61" s="984"/>
      <c r="P61" s="984"/>
      <c r="Q61" s="1058"/>
      <c r="R61" s="782"/>
      <c r="AY61" s="676"/>
      <c r="AZ61" s="676"/>
      <c r="BA61" s="676"/>
      <c r="BB61" s="676"/>
      <c r="BC61" s="676"/>
      <c r="BD61" s="677"/>
      <c r="BE61" s="677"/>
      <c r="BF61" s="677"/>
      <c r="BG61" s="676"/>
      <c r="BH61" s="638"/>
      <c r="BI61" s="676"/>
      <c r="BJ61" s="205"/>
    </row>
    <row r="62" spans="1:74" s="184" customFormat="1" ht="12" customHeight="1" x14ac:dyDescent="0.2">
      <c r="A62" s="183"/>
      <c r="B62" s="1059" t="s">
        <v>1436</v>
      </c>
      <c r="C62" s="984"/>
      <c r="D62" s="984"/>
      <c r="E62" s="984"/>
      <c r="F62" s="984"/>
      <c r="G62" s="984"/>
      <c r="H62" s="984"/>
      <c r="I62" s="984"/>
      <c r="J62" s="984"/>
      <c r="K62" s="984"/>
      <c r="L62" s="984"/>
      <c r="M62" s="984"/>
      <c r="N62" s="984"/>
      <c r="O62" s="984"/>
      <c r="P62" s="984"/>
      <c r="Q62" s="984"/>
      <c r="R62" s="782"/>
      <c r="AY62" s="676"/>
      <c r="AZ62" s="676"/>
      <c r="BA62" s="676"/>
      <c r="BB62" s="676"/>
      <c r="BC62" s="676"/>
      <c r="BD62" s="677"/>
      <c r="BE62" s="677"/>
      <c r="BF62" s="677"/>
      <c r="BG62" s="676"/>
      <c r="BH62" s="638"/>
      <c r="BI62" s="676"/>
      <c r="BJ62" s="205"/>
    </row>
    <row r="63" spans="1:74" s="182" customFormat="1" ht="12" customHeight="1" x14ac:dyDescent="0.2">
      <c r="A63" s="55"/>
      <c r="B63" s="997"/>
      <c r="C63" s="981"/>
      <c r="D63" s="981"/>
      <c r="E63" s="981"/>
      <c r="F63" s="981"/>
      <c r="G63" s="981"/>
      <c r="H63" s="981"/>
      <c r="I63" s="981"/>
      <c r="J63" s="981"/>
      <c r="K63" s="981"/>
      <c r="L63" s="981"/>
      <c r="M63" s="981"/>
      <c r="N63" s="981"/>
      <c r="O63" s="981"/>
      <c r="P63" s="981"/>
      <c r="Q63" s="981"/>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62" t="s">
        <v>479</v>
      </c>
      <c r="B1" s="1064" t="s">
        <v>762</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55" customFormat="1" ht="13.35" customHeight="1"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8"/>
      <c r="B5" s="60" t="s">
        <v>1391</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901"/>
      <c r="AZ5" s="901"/>
      <c r="BA5" s="901"/>
      <c r="BB5" s="901"/>
      <c r="BC5" s="901"/>
      <c r="BD5" s="901"/>
      <c r="BE5" s="901"/>
      <c r="BF5" s="901"/>
      <c r="BG5" s="901"/>
      <c r="BH5" s="901"/>
      <c r="BI5" s="901"/>
      <c r="BJ5" s="464"/>
      <c r="BK5" s="464"/>
      <c r="BL5" s="464"/>
      <c r="BM5" s="464"/>
      <c r="BN5" s="464"/>
      <c r="BO5" s="464"/>
      <c r="BP5" s="464"/>
      <c r="BQ5" s="464"/>
      <c r="BR5" s="464"/>
      <c r="BS5" s="464"/>
      <c r="BT5" s="464"/>
      <c r="BU5" s="464"/>
      <c r="BV5" s="464"/>
    </row>
    <row r="6" spans="1:74" ht="11.1" customHeight="1" x14ac:dyDescent="0.2">
      <c r="A6" s="108" t="s">
        <v>113</v>
      </c>
      <c r="B6" s="578" t="s">
        <v>1158</v>
      </c>
      <c r="C6" s="429">
        <v>10.29</v>
      </c>
      <c r="D6" s="429">
        <v>11.16</v>
      </c>
      <c r="E6" s="429">
        <v>10.84</v>
      </c>
      <c r="F6" s="429">
        <v>10.63</v>
      </c>
      <c r="G6" s="429">
        <v>10.69</v>
      </c>
      <c r="H6" s="429">
        <v>11.25</v>
      </c>
      <c r="I6" s="429">
        <v>11.45</v>
      </c>
      <c r="J6" s="429">
        <v>11.55</v>
      </c>
      <c r="K6" s="429">
        <v>11.59</v>
      </c>
      <c r="L6" s="429">
        <v>11.24</v>
      </c>
      <c r="M6" s="429">
        <v>11.14</v>
      </c>
      <c r="N6" s="429">
        <v>11.03</v>
      </c>
      <c r="O6" s="429">
        <v>11.24</v>
      </c>
      <c r="P6" s="429">
        <v>11.42</v>
      </c>
      <c r="Q6" s="429">
        <v>11.48</v>
      </c>
      <c r="R6" s="429">
        <v>11.56</v>
      </c>
      <c r="S6" s="429">
        <v>11.98</v>
      </c>
      <c r="T6" s="429">
        <v>12.75</v>
      </c>
      <c r="U6" s="429">
        <v>13.12</v>
      </c>
      <c r="V6" s="429">
        <v>13.44</v>
      </c>
      <c r="W6" s="429">
        <v>13.31</v>
      </c>
      <c r="X6" s="429">
        <v>12.66</v>
      </c>
      <c r="Y6" s="429">
        <v>12.3</v>
      </c>
      <c r="Z6" s="429">
        <v>12.4</v>
      </c>
      <c r="AA6" s="429">
        <v>12.68</v>
      </c>
      <c r="AB6" s="429">
        <v>12.67</v>
      </c>
      <c r="AC6" s="429">
        <v>12.46</v>
      </c>
      <c r="AD6" s="429">
        <v>12.16</v>
      </c>
      <c r="AE6" s="429">
        <v>12.21</v>
      </c>
      <c r="AF6" s="429">
        <v>12.72</v>
      </c>
      <c r="AG6" s="429">
        <v>13.06</v>
      </c>
      <c r="AH6" s="429">
        <v>13.27</v>
      </c>
      <c r="AI6" s="429">
        <v>13.14</v>
      </c>
      <c r="AJ6" s="429">
        <v>12.67</v>
      </c>
      <c r="AK6" s="429">
        <v>12.44</v>
      </c>
      <c r="AL6" s="429">
        <v>12.34</v>
      </c>
      <c r="AM6" s="429">
        <v>12.65</v>
      </c>
      <c r="AN6" s="429">
        <v>12.66</v>
      </c>
      <c r="AO6" s="429">
        <v>12.57</v>
      </c>
      <c r="AP6" s="429">
        <v>12.54</v>
      </c>
      <c r="AQ6" s="429">
        <v>12.47</v>
      </c>
      <c r="AR6" s="429">
        <v>13.14</v>
      </c>
      <c r="AS6" s="429">
        <v>13.63</v>
      </c>
      <c r="AT6" s="429">
        <v>13.48</v>
      </c>
      <c r="AU6" s="429">
        <v>13.34</v>
      </c>
      <c r="AV6" s="429">
        <v>12.96</v>
      </c>
      <c r="AW6" s="429">
        <v>12.57</v>
      </c>
      <c r="AX6" s="429">
        <v>12.82</v>
      </c>
      <c r="AY6" s="852">
        <v>13.1</v>
      </c>
      <c r="AZ6" s="852">
        <v>13.2</v>
      </c>
      <c r="BA6" s="852">
        <v>13.25</v>
      </c>
      <c r="BB6" s="852">
        <v>13.1</v>
      </c>
      <c r="BC6" s="852">
        <v>13.14</v>
      </c>
      <c r="BD6" s="852">
        <v>13.88</v>
      </c>
      <c r="BE6" s="852">
        <v>14.39</v>
      </c>
      <c r="BF6" s="852">
        <v>14.26</v>
      </c>
      <c r="BG6" s="852">
        <v>14.23</v>
      </c>
      <c r="BH6" s="852">
        <v>13.61425</v>
      </c>
      <c r="BI6" s="852">
        <v>13.253019999999999</v>
      </c>
      <c r="BJ6" s="352">
        <v>13.449339999999999</v>
      </c>
      <c r="BK6" s="352">
        <v>13.659750000000001</v>
      </c>
      <c r="BL6" s="352">
        <v>13.64254</v>
      </c>
      <c r="BM6" s="352">
        <v>13.714090000000001</v>
      </c>
      <c r="BN6" s="352">
        <v>13.59348</v>
      </c>
      <c r="BO6" s="352">
        <v>13.54828</v>
      </c>
      <c r="BP6" s="352">
        <v>14.306800000000001</v>
      </c>
      <c r="BQ6" s="352">
        <v>14.80775</v>
      </c>
      <c r="BR6" s="352">
        <v>14.75277</v>
      </c>
      <c r="BS6" s="352">
        <v>14.670249999999999</v>
      </c>
      <c r="BT6" s="352">
        <v>13.900639999999999</v>
      </c>
      <c r="BU6" s="352">
        <v>13.49198</v>
      </c>
      <c r="BV6" s="352">
        <v>13.729939999999999</v>
      </c>
    </row>
    <row r="7" spans="1:74" ht="11.1" customHeight="1" x14ac:dyDescent="0.2">
      <c r="A7" s="108" t="s">
        <v>104</v>
      </c>
      <c r="B7" s="742" t="s">
        <v>1012</v>
      </c>
      <c r="C7" s="429">
        <v>17.776443324999999</v>
      </c>
      <c r="D7" s="429">
        <v>18.32975781</v>
      </c>
      <c r="E7" s="429">
        <v>18.040709936999999</v>
      </c>
      <c r="F7" s="429">
        <v>17.678583259</v>
      </c>
      <c r="G7" s="429">
        <v>17.227672969</v>
      </c>
      <c r="H7" s="429">
        <v>17.522131705</v>
      </c>
      <c r="I7" s="429">
        <v>18.29640874</v>
      </c>
      <c r="J7" s="429">
        <v>17.711812693999999</v>
      </c>
      <c r="K7" s="429">
        <v>18.664801260000001</v>
      </c>
      <c r="L7" s="429">
        <v>18.130062918</v>
      </c>
      <c r="M7" s="429">
        <v>18.176181427</v>
      </c>
      <c r="N7" s="429">
        <v>18.708586466</v>
      </c>
      <c r="O7" s="429">
        <v>19.879212023000001</v>
      </c>
      <c r="P7" s="429">
        <v>21.114924654999999</v>
      </c>
      <c r="Q7" s="429">
        <v>20.162206430000001</v>
      </c>
      <c r="R7" s="429">
        <v>19.770786181999998</v>
      </c>
      <c r="S7" s="429">
        <v>19.222794617000002</v>
      </c>
      <c r="T7" s="429">
        <v>20.019500644000001</v>
      </c>
      <c r="U7" s="429">
        <v>18.838870304</v>
      </c>
      <c r="V7" s="429">
        <v>21.358700766999998</v>
      </c>
      <c r="W7" s="429">
        <v>21.921009994999999</v>
      </c>
      <c r="X7" s="429">
        <v>20.443065480000001</v>
      </c>
      <c r="Y7" s="429">
        <v>20.768187142999999</v>
      </c>
      <c r="Z7" s="429">
        <v>22.105258916</v>
      </c>
      <c r="AA7" s="429">
        <v>24.310020474000002</v>
      </c>
      <c r="AB7" s="429">
        <v>24.875003888999998</v>
      </c>
      <c r="AC7" s="429">
        <v>24.263757554000001</v>
      </c>
      <c r="AD7" s="429">
        <v>23.920664302999999</v>
      </c>
      <c r="AE7" s="429">
        <v>21.907684341</v>
      </c>
      <c r="AF7" s="429">
        <v>22.024487966999999</v>
      </c>
      <c r="AG7" s="429">
        <v>21.815106137000001</v>
      </c>
      <c r="AH7" s="429">
        <v>22.145859692999998</v>
      </c>
      <c r="AI7" s="429">
        <v>21.978003744999999</v>
      </c>
      <c r="AJ7" s="429">
        <v>22.029551980000001</v>
      </c>
      <c r="AK7" s="429">
        <v>22.042078087</v>
      </c>
      <c r="AL7" s="429">
        <v>22.662729249000002</v>
      </c>
      <c r="AM7" s="429">
        <v>23.23</v>
      </c>
      <c r="AN7" s="429">
        <v>23.35</v>
      </c>
      <c r="AO7" s="429">
        <v>22.77</v>
      </c>
      <c r="AP7" s="429">
        <v>22.28</v>
      </c>
      <c r="AQ7" s="429">
        <v>21.84</v>
      </c>
      <c r="AR7" s="429">
        <v>21.8</v>
      </c>
      <c r="AS7" s="429">
        <v>22.72</v>
      </c>
      <c r="AT7" s="429">
        <v>23.33</v>
      </c>
      <c r="AU7" s="429">
        <v>23.68</v>
      </c>
      <c r="AV7" s="429">
        <v>23.07</v>
      </c>
      <c r="AW7" s="429">
        <v>23.92</v>
      </c>
      <c r="AX7" s="429">
        <v>24.28</v>
      </c>
      <c r="AY7" s="852">
        <v>25.01</v>
      </c>
      <c r="AZ7" s="852">
        <v>25.94</v>
      </c>
      <c r="BA7" s="852">
        <v>25.25</v>
      </c>
      <c r="BB7" s="852">
        <v>24.77</v>
      </c>
      <c r="BC7" s="852">
        <v>24.22</v>
      </c>
      <c r="BD7" s="852">
        <v>23.9</v>
      </c>
      <c r="BE7" s="852">
        <v>24.51</v>
      </c>
      <c r="BF7" s="852">
        <v>24.96</v>
      </c>
      <c r="BG7" s="852">
        <v>24.22</v>
      </c>
      <c r="BH7" s="852">
        <v>23.871169999999999</v>
      </c>
      <c r="BI7" s="852">
        <v>24.87968</v>
      </c>
      <c r="BJ7" s="352">
        <v>25.364550000000001</v>
      </c>
      <c r="BK7" s="352">
        <v>26.196120000000001</v>
      </c>
      <c r="BL7" s="352">
        <v>27.164480000000001</v>
      </c>
      <c r="BM7" s="352">
        <v>26.431349999999998</v>
      </c>
      <c r="BN7" s="352">
        <v>25.938569999999999</v>
      </c>
      <c r="BO7" s="352">
        <v>25.345099999999999</v>
      </c>
      <c r="BP7" s="352">
        <v>25.01484</v>
      </c>
      <c r="BQ7" s="352">
        <v>25.577010000000001</v>
      </c>
      <c r="BR7" s="352">
        <v>25.91112</v>
      </c>
      <c r="BS7" s="352">
        <v>25.31194</v>
      </c>
      <c r="BT7" s="352">
        <v>24.955839999999998</v>
      </c>
      <c r="BU7" s="352">
        <v>26.036370000000002</v>
      </c>
      <c r="BV7" s="352">
        <v>26.555099999999999</v>
      </c>
    </row>
    <row r="8" spans="1:74" ht="11.1" customHeight="1" x14ac:dyDescent="0.2">
      <c r="A8" s="108" t="s">
        <v>105</v>
      </c>
      <c r="B8" s="609" t="s">
        <v>1013</v>
      </c>
      <c r="C8" s="429">
        <v>12.432120586</v>
      </c>
      <c r="D8" s="429">
        <v>12.741433477999999</v>
      </c>
      <c r="E8" s="429">
        <v>12.457346444000001</v>
      </c>
      <c r="F8" s="429">
        <v>12.266248034</v>
      </c>
      <c r="G8" s="429">
        <v>12.754375878999999</v>
      </c>
      <c r="H8" s="429">
        <v>13.642961256</v>
      </c>
      <c r="I8" s="429">
        <v>13.899615572</v>
      </c>
      <c r="J8" s="429">
        <v>13.980900413000001</v>
      </c>
      <c r="K8" s="429">
        <v>13.944542489</v>
      </c>
      <c r="L8" s="429">
        <v>13.55286452</v>
      </c>
      <c r="M8" s="429">
        <v>13.274581189999999</v>
      </c>
      <c r="N8" s="429">
        <v>13.197308083999999</v>
      </c>
      <c r="O8" s="429">
        <v>13.910905487000001</v>
      </c>
      <c r="P8" s="429">
        <v>14.266040429</v>
      </c>
      <c r="Q8" s="429">
        <v>13.908084626999999</v>
      </c>
      <c r="R8" s="429">
        <v>13.830237223999999</v>
      </c>
      <c r="S8" s="429">
        <v>14.342365702</v>
      </c>
      <c r="T8" s="429">
        <v>15.487675686999999</v>
      </c>
      <c r="U8" s="429">
        <v>15.932835448000001</v>
      </c>
      <c r="V8" s="429">
        <v>16.063773247</v>
      </c>
      <c r="W8" s="429">
        <v>16.267929233</v>
      </c>
      <c r="X8" s="429">
        <v>15.178250229</v>
      </c>
      <c r="Y8" s="429">
        <v>14.944820695000001</v>
      </c>
      <c r="Z8" s="429">
        <v>15.439452299999999</v>
      </c>
      <c r="AA8" s="429">
        <v>15.797257663</v>
      </c>
      <c r="AB8" s="429">
        <v>15.396678216</v>
      </c>
      <c r="AC8" s="429">
        <v>14.859733537</v>
      </c>
      <c r="AD8" s="429">
        <v>14.315468536999999</v>
      </c>
      <c r="AE8" s="429">
        <v>14.394351036</v>
      </c>
      <c r="AF8" s="429">
        <v>15.408539826</v>
      </c>
      <c r="AG8" s="429">
        <v>16.205299386</v>
      </c>
      <c r="AH8" s="429">
        <v>16.001587699000002</v>
      </c>
      <c r="AI8" s="429">
        <v>16.133306589</v>
      </c>
      <c r="AJ8" s="429">
        <v>15.221857685</v>
      </c>
      <c r="AK8" s="429">
        <v>15.370909628</v>
      </c>
      <c r="AL8" s="429">
        <v>15.069473707</v>
      </c>
      <c r="AM8" s="429">
        <v>15.47</v>
      </c>
      <c r="AN8" s="429">
        <v>15.86</v>
      </c>
      <c r="AO8" s="429">
        <v>15.29</v>
      </c>
      <c r="AP8" s="429">
        <v>15.16</v>
      </c>
      <c r="AQ8" s="429">
        <v>15.36</v>
      </c>
      <c r="AR8" s="429">
        <v>16.54</v>
      </c>
      <c r="AS8" s="429">
        <v>17.260000000000002</v>
      </c>
      <c r="AT8" s="429">
        <v>17.149999999999999</v>
      </c>
      <c r="AU8" s="429">
        <v>16.579999999999998</v>
      </c>
      <c r="AV8" s="429">
        <v>15.88</v>
      </c>
      <c r="AW8" s="429">
        <v>15.69</v>
      </c>
      <c r="AX8" s="429">
        <v>16.27</v>
      </c>
      <c r="AY8" s="852">
        <v>17.190000000000001</v>
      </c>
      <c r="AZ8" s="852">
        <v>17.61</v>
      </c>
      <c r="BA8" s="852">
        <v>17.05</v>
      </c>
      <c r="BB8" s="852">
        <v>16.62</v>
      </c>
      <c r="BC8" s="852">
        <v>16.82</v>
      </c>
      <c r="BD8" s="852">
        <v>18.64</v>
      </c>
      <c r="BE8" s="852">
        <v>19.47</v>
      </c>
      <c r="BF8" s="852">
        <v>19.38</v>
      </c>
      <c r="BG8" s="852">
        <v>18.68</v>
      </c>
      <c r="BH8" s="852">
        <v>17.642489999999999</v>
      </c>
      <c r="BI8" s="852">
        <v>17.337440000000001</v>
      </c>
      <c r="BJ8" s="352">
        <v>17.662600000000001</v>
      </c>
      <c r="BK8" s="352">
        <v>18.368980000000001</v>
      </c>
      <c r="BL8" s="352">
        <v>18.621230000000001</v>
      </c>
      <c r="BM8" s="352">
        <v>17.99295</v>
      </c>
      <c r="BN8" s="352">
        <v>17.483160000000002</v>
      </c>
      <c r="BO8" s="352">
        <v>17.617909999999998</v>
      </c>
      <c r="BP8" s="352">
        <v>19.369810000000001</v>
      </c>
      <c r="BQ8" s="352">
        <v>20.051570000000002</v>
      </c>
      <c r="BR8" s="352">
        <v>20.132580000000001</v>
      </c>
      <c r="BS8" s="352">
        <v>19.375150000000001</v>
      </c>
      <c r="BT8" s="352">
        <v>18.105440000000002</v>
      </c>
      <c r="BU8" s="352">
        <v>17.666519999999998</v>
      </c>
      <c r="BV8" s="352">
        <v>18.08494</v>
      </c>
    </row>
    <row r="9" spans="1:74" ht="11.1" customHeight="1" x14ac:dyDescent="0.2">
      <c r="A9" s="108" t="s">
        <v>106</v>
      </c>
      <c r="B9" s="742" t="s">
        <v>1014</v>
      </c>
      <c r="C9" s="429">
        <v>10.143850759999999</v>
      </c>
      <c r="D9" s="429">
        <v>10.47656205</v>
      </c>
      <c r="E9" s="429">
        <v>10.413395342999999</v>
      </c>
      <c r="F9" s="429">
        <v>10.368309731</v>
      </c>
      <c r="G9" s="429">
        <v>10.509110948</v>
      </c>
      <c r="H9" s="429">
        <v>10.848228288</v>
      </c>
      <c r="I9" s="429">
        <v>10.857105824</v>
      </c>
      <c r="J9" s="429">
        <v>10.961540009</v>
      </c>
      <c r="K9" s="429">
        <v>10.795474269</v>
      </c>
      <c r="L9" s="429">
        <v>10.920596266</v>
      </c>
      <c r="M9" s="429">
        <v>11.067099268</v>
      </c>
      <c r="N9" s="429">
        <v>10.837100145000001</v>
      </c>
      <c r="O9" s="429">
        <v>10.861779261000001</v>
      </c>
      <c r="P9" s="429">
        <v>11.088717898000001</v>
      </c>
      <c r="Q9" s="429">
        <v>10.960333473</v>
      </c>
      <c r="R9" s="429">
        <v>11.204316451</v>
      </c>
      <c r="S9" s="429">
        <v>11.638140375000001</v>
      </c>
      <c r="T9" s="429">
        <v>12.234335056000001</v>
      </c>
      <c r="U9" s="429">
        <v>12.462186765</v>
      </c>
      <c r="V9" s="429">
        <v>12.51408969</v>
      </c>
      <c r="W9" s="429">
        <v>12.165242206</v>
      </c>
      <c r="X9" s="429">
        <v>12.001473395</v>
      </c>
      <c r="Y9" s="429">
        <v>11.854456364000001</v>
      </c>
      <c r="Z9" s="429">
        <v>11.984970393999999</v>
      </c>
      <c r="AA9" s="429">
        <v>12.174443241000001</v>
      </c>
      <c r="AB9" s="429">
        <v>12.222900492999999</v>
      </c>
      <c r="AC9" s="429">
        <v>12.087971745999999</v>
      </c>
      <c r="AD9" s="429">
        <v>11.85589738</v>
      </c>
      <c r="AE9" s="429">
        <v>11.926820308</v>
      </c>
      <c r="AF9" s="429">
        <v>12.00385584</v>
      </c>
      <c r="AG9" s="429">
        <v>12.168235776</v>
      </c>
      <c r="AH9" s="429">
        <v>12.043705719</v>
      </c>
      <c r="AI9" s="429">
        <v>11.830046853000001</v>
      </c>
      <c r="AJ9" s="429">
        <v>11.807099053</v>
      </c>
      <c r="AK9" s="429">
        <v>11.787762694</v>
      </c>
      <c r="AL9" s="429">
        <v>11.817972364999999</v>
      </c>
      <c r="AM9" s="429">
        <v>12.1</v>
      </c>
      <c r="AN9" s="429">
        <v>12.04</v>
      </c>
      <c r="AO9" s="429">
        <v>11.82</v>
      </c>
      <c r="AP9" s="429">
        <v>12.01</v>
      </c>
      <c r="AQ9" s="429">
        <v>12.17</v>
      </c>
      <c r="AR9" s="429">
        <v>12.56</v>
      </c>
      <c r="AS9" s="429">
        <v>12.64</v>
      </c>
      <c r="AT9" s="429">
        <v>12.5</v>
      </c>
      <c r="AU9" s="429">
        <v>12.29</v>
      </c>
      <c r="AV9" s="429">
        <v>12.07</v>
      </c>
      <c r="AW9" s="429">
        <v>12.02</v>
      </c>
      <c r="AX9" s="429">
        <v>12.17</v>
      </c>
      <c r="AY9" s="852">
        <v>12.65</v>
      </c>
      <c r="AZ9" s="852">
        <v>12.82</v>
      </c>
      <c r="BA9" s="852">
        <v>12.89</v>
      </c>
      <c r="BB9" s="852">
        <v>12.79</v>
      </c>
      <c r="BC9" s="852">
        <v>12.74</v>
      </c>
      <c r="BD9" s="852">
        <v>13.59</v>
      </c>
      <c r="BE9" s="852">
        <v>13.96</v>
      </c>
      <c r="BF9" s="852">
        <v>13.81</v>
      </c>
      <c r="BG9" s="852">
        <v>13.64</v>
      </c>
      <c r="BH9" s="852">
        <v>13.10328</v>
      </c>
      <c r="BI9" s="852">
        <v>13.00243</v>
      </c>
      <c r="BJ9" s="352">
        <v>13.022220000000001</v>
      </c>
      <c r="BK9" s="352">
        <v>13.298999999999999</v>
      </c>
      <c r="BL9" s="352">
        <v>13.47209</v>
      </c>
      <c r="BM9" s="352">
        <v>13.5237</v>
      </c>
      <c r="BN9" s="352">
        <v>13.407249999999999</v>
      </c>
      <c r="BO9" s="352">
        <v>13.30517</v>
      </c>
      <c r="BP9" s="352">
        <v>14.099130000000001</v>
      </c>
      <c r="BQ9" s="352">
        <v>14.45045</v>
      </c>
      <c r="BR9" s="352">
        <v>14.466340000000001</v>
      </c>
      <c r="BS9" s="352">
        <v>14.13583</v>
      </c>
      <c r="BT9" s="352">
        <v>13.48841</v>
      </c>
      <c r="BU9" s="352">
        <v>13.304119999999999</v>
      </c>
      <c r="BV9" s="352">
        <v>13.32372</v>
      </c>
    </row>
    <row r="10" spans="1:74" ht="11.1" customHeight="1" x14ac:dyDescent="0.2">
      <c r="A10" s="108" t="s">
        <v>107</v>
      </c>
      <c r="B10" s="742" t="s">
        <v>1015</v>
      </c>
      <c r="C10" s="429">
        <v>8.8449262799999993</v>
      </c>
      <c r="D10" s="429">
        <v>9.4070852485999996</v>
      </c>
      <c r="E10" s="429">
        <v>9.1603786829999994</v>
      </c>
      <c r="F10" s="429">
        <v>9.4342151620999992</v>
      </c>
      <c r="G10" s="429">
        <v>9.6163198525000002</v>
      </c>
      <c r="H10" s="429">
        <v>10.905063438000001</v>
      </c>
      <c r="I10" s="429">
        <v>10.936480811999999</v>
      </c>
      <c r="J10" s="429">
        <v>10.885321586</v>
      </c>
      <c r="K10" s="429">
        <v>10.675511650000001</v>
      </c>
      <c r="L10" s="429">
        <v>9.6168408503999991</v>
      </c>
      <c r="M10" s="429">
        <v>9.5269431651000005</v>
      </c>
      <c r="N10" s="429">
        <v>9.3308164474000002</v>
      </c>
      <c r="O10" s="429">
        <v>9.3240554080999996</v>
      </c>
      <c r="P10" s="429">
        <v>9.4145579657000003</v>
      </c>
      <c r="Q10" s="429">
        <v>9.5175058385</v>
      </c>
      <c r="R10" s="429">
        <v>9.7265689699000006</v>
      </c>
      <c r="S10" s="429">
        <v>10.206677862999999</v>
      </c>
      <c r="T10" s="429">
        <v>11.494179583999999</v>
      </c>
      <c r="U10" s="429">
        <v>11.729689725</v>
      </c>
      <c r="V10" s="429">
        <v>11.717900787</v>
      </c>
      <c r="W10" s="429">
        <v>11.147621233000001</v>
      </c>
      <c r="X10" s="429">
        <v>10.166011578000001</v>
      </c>
      <c r="Y10" s="429">
        <v>9.9465559630999998</v>
      </c>
      <c r="Z10" s="429">
        <v>9.7077150344999996</v>
      </c>
      <c r="AA10" s="429">
        <v>9.6727836126</v>
      </c>
      <c r="AB10" s="429">
        <v>9.9388284211000002</v>
      </c>
      <c r="AC10" s="429">
        <v>9.8872699408999996</v>
      </c>
      <c r="AD10" s="429">
        <v>9.9253138563000007</v>
      </c>
      <c r="AE10" s="429">
        <v>10.204749627</v>
      </c>
      <c r="AF10" s="429">
        <v>11.391692904999999</v>
      </c>
      <c r="AG10" s="429">
        <v>11.538622535</v>
      </c>
      <c r="AH10" s="429">
        <v>11.527360823</v>
      </c>
      <c r="AI10" s="429">
        <v>11.157015218</v>
      </c>
      <c r="AJ10" s="429">
        <v>10.029476150000001</v>
      </c>
      <c r="AK10" s="429">
        <v>9.8233159011000009</v>
      </c>
      <c r="AL10" s="429">
        <v>9.6603076033999997</v>
      </c>
      <c r="AM10" s="429">
        <v>9.82</v>
      </c>
      <c r="AN10" s="429">
        <v>9.8699999999999992</v>
      </c>
      <c r="AO10" s="429">
        <v>10</v>
      </c>
      <c r="AP10" s="429">
        <v>9.98</v>
      </c>
      <c r="AQ10" s="429">
        <v>10.119999999999999</v>
      </c>
      <c r="AR10" s="429">
        <v>11.53</v>
      </c>
      <c r="AS10" s="429">
        <v>11.71</v>
      </c>
      <c r="AT10" s="429">
        <v>11.57</v>
      </c>
      <c r="AU10" s="429">
        <v>11.23</v>
      </c>
      <c r="AV10" s="429">
        <v>10.07</v>
      </c>
      <c r="AW10" s="429">
        <v>9.9600000000000009</v>
      </c>
      <c r="AX10" s="429">
        <v>9.89</v>
      </c>
      <c r="AY10" s="852">
        <v>10.09</v>
      </c>
      <c r="AZ10" s="852">
        <v>10.16</v>
      </c>
      <c r="BA10" s="852">
        <v>10.17</v>
      </c>
      <c r="BB10" s="852">
        <v>10.06</v>
      </c>
      <c r="BC10" s="852">
        <v>10.53</v>
      </c>
      <c r="BD10" s="852">
        <v>12.09</v>
      </c>
      <c r="BE10" s="852">
        <v>12.27</v>
      </c>
      <c r="BF10" s="852">
        <v>12.06</v>
      </c>
      <c r="BG10" s="852">
        <v>11.94</v>
      </c>
      <c r="BH10" s="852">
        <v>10.3893</v>
      </c>
      <c r="BI10" s="852">
        <v>10.23221</v>
      </c>
      <c r="BJ10" s="352">
        <v>10.153689999999999</v>
      </c>
      <c r="BK10" s="352">
        <v>10.280709999999999</v>
      </c>
      <c r="BL10" s="352">
        <v>10.311500000000001</v>
      </c>
      <c r="BM10" s="352">
        <v>10.37721</v>
      </c>
      <c r="BN10" s="352">
        <v>10.21922</v>
      </c>
      <c r="BO10" s="352">
        <v>10.651809999999999</v>
      </c>
      <c r="BP10" s="352">
        <v>12.204370000000001</v>
      </c>
      <c r="BQ10" s="352">
        <v>12.353759999999999</v>
      </c>
      <c r="BR10" s="352">
        <v>12.181190000000001</v>
      </c>
      <c r="BS10" s="352">
        <v>12.05148</v>
      </c>
      <c r="BT10" s="352">
        <v>10.4679</v>
      </c>
      <c r="BU10" s="352">
        <v>10.32902</v>
      </c>
      <c r="BV10" s="352">
        <v>10.25592</v>
      </c>
    </row>
    <row r="11" spans="1:74" ht="11.1" customHeight="1" x14ac:dyDescent="0.2">
      <c r="A11" s="108" t="s">
        <v>108</v>
      </c>
      <c r="B11" s="742" t="s">
        <v>1016</v>
      </c>
      <c r="C11" s="429">
        <v>9.5429613343999993</v>
      </c>
      <c r="D11" s="429">
        <v>10.011575271</v>
      </c>
      <c r="E11" s="429">
        <v>9.8391448074000003</v>
      </c>
      <c r="F11" s="429">
        <v>9.6064852755000008</v>
      </c>
      <c r="G11" s="429">
        <v>9.8816992311000007</v>
      </c>
      <c r="H11" s="429">
        <v>10.161424759000001</v>
      </c>
      <c r="I11" s="429">
        <v>10.294443143000001</v>
      </c>
      <c r="J11" s="429">
        <v>10.375150103999999</v>
      </c>
      <c r="K11" s="429">
        <v>10.483623158</v>
      </c>
      <c r="L11" s="429">
        <v>10.378677060999999</v>
      </c>
      <c r="M11" s="429">
        <v>10.356187099</v>
      </c>
      <c r="N11" s="429">
        <v>10.31605444</v>
      </c>
      <c r="O11" s="429">
        <v>10.409819901000001</v>
      </c>
      <c r="P11" s="429">
        <v>10.699344501000001</v>
      </c>
      <c r="Q11" s="429">
        <v>10.771639569</v>
      </c>
      <c r="R11" s="429">
        <v>10.811214001</v>
      </c>
      <c r="S11" s="429">
        <v>11.284531469999999</v>
      </c>
      <c r="T11" s="429">
        <v>11.894202786999999</v>
      </c>
      <c r="U11" s="429">
        <v>12.126029685000001</v>
      </c>
      <c r="V11" s="429">
        <v>12.303656563000001</v>
      </c>
      <c r="W11" s="429">
        <v>12.187765653</v>
      </c>
      <c r="X11" s="429">
        <v>11.719076891</v>
      </c>
      <c r="Y11" s="429">
        <v>11.441392947000001</v>
      </c>
      <c r="Z11" s="429">
        <v>11.650211899</v>
      </c>
      <c r="AA11" s="429">
        <v>12.016428745000001</v>
      </c>
      <c r="AB11" s="429">
        <v>12.054354441999999</v>
      </c>
      <c r="AC11" s="429">
        <v>11.581205377</v>
      </c>
      <c r="AD11" s="429">
        <v>11.772287941</v>
      </c>
      <c r="AE11" s="429">
        <v>11.589482299</v>
      </c>
      <c r="AF11" s="429">
        <v>11.904727635</v>
      </c>
      <c r="AG11" s="429">
        <v>12.000470431</v>
      </c>
      <c r="AH11" s="429">
        <v>11.996616035000001</v>
      </c>
      <c r="AI11" s="429">
        <v>12.147516011</v>
      </c>
      <c r="AJ11" s="429">
        <v>11.913088625</v>
      </c>
      <c r="AK11" s="429">
        <v>11.738127253</v>
      </c>
      <c r="AL11" s="429">
        <v>11.772640154999999</v>
      </c>
      <c r="AM11" s="429">
        <v>11.92</v>
      </c>
      <c r="AN11" s="429">
        <v>12.05</v>
      </c>
      <c r="AO11" s="429">
        <v>11.82</v>
      </c>
      <c r="AP11" s="429">
        <v>11.76</v>
      </c>
      <c r="AQ11" s="429">
        <v>11.57</v>
      </c>
      <c r="AR11" s="429">
        <v>12.08</v>
      </c>
      <c r="AS11" s="429">
        <v>12.07</v>
      </c>
      <c r="AT11" s="429">
        <v>11.98</v>
      </c>
      <c r="AU11" s="429">
        <v>11.93</v>
      </c>
      <c r="AV11" s="429">
        <v>11.89</v>
      </c>
      <c r="AW11" s="429">
        <v>11.83</v>
      </c>
      <c r="AX11" s="429">
        <v>12.01</v>
      </c>
      <c r="AY11" s="852">
        <v>12.28</v>
      </c>
      <c r="AZ11" s="852">
        <v>12.38</v>
      </c>
      <c r="BA11" s="852">
        <v>12.38</v>
      </c>
      <c r="BB11" s="852">
        <v>12.3</v>
      </c>
      <c r="BC11" s="852">
        <v>12.2</v>
      </c>
      <c r="BD11" s="852">
        <v>12.8</v>
      </c>
      <c r="BE11" s="852">
        <v>13.04</v>
      </c>
      <c r="BF11" s="852">
        <v>12.81</v>
      </c>
      <c r="BG11" s="852">
        <v>12.89</v>
      </c>
      <c r="BH11" s="852">
        <v>12.73568</v>
      </c>
      <c r="BI11" s="852">
        <v>12.72547</v>
      </c>
      <c r="BJ11" s="352">
        <v>12.763629999999999</v>
      </c>
      <c r="BK11" s="352">
        <v>12.95566</v>
      </c>
      <c r="BL11" s="352">
        <v>12.939439999999999</v>
      </c>
      <c r="BM11" s="352">
        <v>13.01285</v>
      </c>
      <c r="BN11" s="352">
        <v>12.9238</v>
      </c>
      <c r="BO11" s="352">
        <v>12.78195</v>
      </c>
      <c r="BP11" s="352">
        <v>13.487399999999999</v>
      </c>
      <c r="BQ11" s="352">
        <v>13.673500000000001</v>
      </c>
      <c r="BR11" s="352">
        <v>13.504910000000001</v>
      </c>
      <c r="BS11" s="352">
        <v>13.472989999999999</v>
      </c>
      <c r="BT11" s="352">
        <v>13.20204</v>
      </c>
      <c r="BU11" s="352">
        <v>13.03829</v>
      </c>
      <c r="BV11" s="352">
        <v>13.16348</v>
      </c>
    </row>
    <row r="12" spans="1:74" ht="11.1" customHeight="1" x14ac:dyDescent="0.2">
      <c r="A12" s="108" t="s">
        <v>109</v>
      </c>
      <c r="B12" s="742" t="s">
        <v>1017</v>
      </c>
      <c r="C12" s="429">
        <v>9.2044567203999996</v>
      </c>
      <c r="D12" s="429">
        <v>9.5949716718999998</v>
      </c>
      <c r="E12" s="429">
        <v>9.3726458364000003</v>
      </c>
      <c r="F12" s="429">
        <v>9.5583602693999996</v>
      </c>
      <c r="G12" s="429">
        <v>9.4940991515000004</v>
      </c>
      <c r="H12" s="429">
        <v>9.8112944357000007</v>
      </c>
      <c r="I12" s="429">
        <v>9.9790640298</v>
      </c>
      <c r="J12" s="429">
        <v>10.005723528000001</v>
      </c>
      <c r="K12" s="429">
        <v>9.9588732876999995</v>
      </c>
      <c r="L12" s="429">
        <v>9.8192193107999994</v>
      </c>
      <c r="M12" s="429">
        <v>10.032157196</v>
      </c>
      <c r="N12" s="429">
        <v>9.2822886861999994</v>
      </c>
      <c r="O12" s="429">
        <v>10.128482374000001</v>
      </c>
      <c r="P12" s="429">
        <v>9.8900068690000005</v>
      </c>
      <c r="Q12" s="429">
        <v>9.8658995864999994</v>
      </c>
      <c r="R12" s="429">
        <v>10.207222635999999</v>
      </c>
      <c r="S12" s="429">
        <v>10.492430776000001</v>
      </c>
      <c r="T12" s="429">
        <v>11.242432770000001</v>
      </c>
      <c r="U12" s="429">
        <v>11.657583145</v>
      </c>
      <c r="V12" s="429">
        <v>12.163742979</v>
      </c>
      <c r="W12" s="429">
        <v>11.620061375000001</v>
      </c>
      <c r="X12" s="429">
        <v>11.062469719999999</v>
      </c>
      <c r="Y12" s="429">
        <v>11.221448904000001</v>
      </c>
      <c r="Z12" s="429">
        <v>10.875749439</v>
      </c>
      <c r="AA12" s="429">
        <v>11.003194293</v>
      </c>
      <c r="AB12" s="429">
        <v>11.227417464</v>
      </c>
      <c r="AC12" s="429">
        <v>10.579604352</v>
      </c>
      <c r="AD12" s="429">
        <v>10.286649168</v>
      </c>
      <c r="AE12" s="429">
        <v>10.502405102000001</v>
      </c>
      <c r="AF12" s="429">
        <v>10.858127903</v>
      </c>
      <c r="AG12" s="429">
        <v>11.009938665</v>
      </c>
      <c r="AH12" s="429">
        <v>10.906675253</v>
      </c>
      <c r="AI12" s="429">
        <v>10.807875210000001</v>
      </c>
      <c r="AJ12" s="429">
        <v>10.702676094999999</v>
      </c>
      <c r="AK12" s="429">
        <v>10.696281549</v>
      </c>
      <c r="AL12" s="429">
        <v>10.607793210000001</v>
      </c>
      <c r="AM12" s="429">
        <v>10.99</v>
      </c>
      <c r="AN12" s="429">
        <v>10.79</v>
      </c>
      <c r="AO12" s="429">
        <v>11.01</v>
      </c>
      <c r="AP12" s="429">
        <v>10.85</v>
      </c>
      <c r="AQ12" s="429">
        <v>10.58</v>
      </c>
      <c r="AR12" s="429">
        <v>11.12</v>
      </c>
      <c r="AS12" s="429">
        <v>11.09</v>
      </c>
      <c r="AT12" s="429">
        <v>11.1</v>
      </c>
      <c r="AU12" s="429">
        <v>11.02</v>
      </c>
      <c r="AV12" s="429">
        <v>10.89</v>
      </c>
      <c r="AW12" s="429">
        <v>11.05</v>
      </c>
      <c r="AX12" s="429">
        <v>11.26</v>
      </c>
      <c r="AY12" s="852">
        <v>11.41</v>
      </c>
      <c r="AZ12" s="852">
        <v>11.47</v>
      </c>
      <c r="BA12" s="852">
        <v>11.66</v>
      </c>
      <c r="BB12" s="852">
        <v>11.65</v>
      </c>
      <c r="BC12" s="852">
        <v>11.51</v>
      </c>
      <c r="BD12" s="852">
        <v>11.93</v>
      </c>
      <c r="BE12" s="852">
        <v>11.94</v>
      </c>
      <c r="BF12" s="852">
        <v>11.81</v>
      </c>
      <c r="BG12" s="852">
        <v>11.75</v>
      </c>
      <c r="BH12" s="852">
        <v>11.524940000000001</v>
      </c>
      <c r="BI12" s="852">
        <v>11.74056</v>
      </c>
      <c r="BJ12" s="352">
        <v>11.87468</v>
      </c>
      <c r="BK12" s="352">
        <v>11.9194</v>
      </c>
      <c r="BL12" s="352">
        <v>11.85582</v>
      </c>
      <c r="BM12" s="352">
        <v>12.01632</v>
      </c>
      <c r="BN12" s="352">
        <v>11.936109999999999</v>
      </c>
      <c r="BO12" s="352">
        <v>11.79158</v>
      </c>
      <c r="BP12" s="352">
        <v>12.193770000000001</v>
      </c>
      <c r="BQ12" s="352">
        <v>12.13898</v>
      </c>
      <c r="BR12" s="352">
        <v>12.09667</v>
      </c>
      <c r="BS12" s="352">
        <v>12.03083</v>
      </c>
      <c r="BT12" s="352">
        <v>11.79705</v>
      </c>
      <c r="BU12" s="352">
        <v>11.971170000000001</v>
      </c>
      <c r="BV12" s="352">
        <v>12.14873</v>
      </c>
    </row>
    <row r="13" spans="1:74" ht="11.1" customHeight="1" x14ac:dyDescent="0.2">
      <c r="A13" s="108" t="s">
        <v>110</v>
      </c>
      <c r="B13" s="742" t="s">
        <v>1018</v>
      </c>
      <c r="C13" s="429">
        <v>7.9747965323000001</v>
      </c>
      <c r="D13" s="429">
        <v>11.377812797000001</v>
      </c>
      <c r="E13" s="429">
        <v>9.5433839758999994</v>
      </c>
      <c r="F13" s="429">
        <v>9.0495416732000002</v>
      </c>
      <c r="G13" s="429">
        <v>8.3869055685999996</v>
      </c>
      <c r="H13" s="429">
        <v>8.6808259187000001</v>
      </c>
      <c r="I13" s="429">
        <v>8.7618662362999995</v>
      </c>
      <c r="J13" s="429">
        <v>9.0998667106000006</v>
      </c>
      <c r="K13" s="429">
        <v>9.2222075914000001</v>
      </c>
      <c r="L13" s="429">
        <v>9.0345426518000007</v>
      </c>
      <c r="M13" s="429">
        <v>8.8781372487999999</v>
      </c>
      <c r="N13" s="429">
        <v>8.5886935824999995</v>
      </c>
      <c r="O13" s="429">
        <v>8.8241660042000003</v>
      </c>
      <c r="P13" s="429">
        <v>9.0415494206999991</v>
      </c>
      <c r="Q13" s="429">
        <v>9.0677029327999996</v>
      </c>
      <c r="R13" s="429">
        <v>9.1765444768000002</v>
      </c>
      <c r="S13" s="429">
        <v>10.025200195</v>
      </c>
      <c r="T13" s="429">
        <v>10.558542013</v>
      </c>
      <c r="U13" s="429">
        <v>11.275006228000001</v>
      </c>
      <c r="V13" s="429">
        <v>11.188075763000001</v>
      </c>
      <c r="W13" s="429">
        <v>11.023459390999999</v>
      </c>
      <c r="X13" s="429">
        <v>10.529316587</v>
      </c>
      <c r="Y13" s="429">
        <v>10.100845947</v>
      </c>
      <c r="Z13" s="429">
        <v>10.096820844</v>
      </c>
      <c r="AA13" s="429">
        <v>9.8413150704000003</v>
      </c>
      <c r="AB13" s="429">
        <v>9.9321636328</v>
      </c>
      <c r="AC13" s="429">
        <v>9.4086295861</v>
      </c>
      <c r="AD13" s="429">
        <v>8.8161218685999998</v>
      </c>
      <c r="AE13" s="429">
        <v>9.2037696087</v>
      </c>
      <c r="AF13" s="429">
        <v>9.8338164301000006</v>
      </c>
      <c r="AG13" s="429">
        <v>10.041560234</v>
      </c>
      <c r="AH13" s="429">
        <v>10.920687042000001</v>
      </c>
      <c r="AI13" s="429">
        <v>10.505014998</v>
      </c>
      <c r="AJ13" s="429">
        <v>9.7425259694000008</v>
      </c>
      <c r="AK13" s="429">
        <v>9.2123396223</v>
      </c>
      <c r="AL13" s="429">
        <v>9.1593326685999994</v>
      </c>
      <c r="AM13" s="429">
        <v>9.59</v>
      </c>
      <c r="AN13" s="429">
        <v>9.18</v>
      </c>
      <c r="AO13" s="429">
        <v>9.07</v>
      </c>
      <c r="AP13" s="429">
        <v>9.1199999999999992</v>
      </c>
      <c r="AQ13" s="429">
        <v>9.2799999999999994</v>
      </c>
      <c r="AR13" s="429">
        <v>9.84</v>
      </c>
      <c r="AS13" s="429">
        <v>10.02</v>
      </c>
      <c r="AT13" s="429">
        <v>10.14</v>
      </c>
      <c r="AU13" s="429">
        <v>9.9700000000000006</v>
      </c>
      <c r="AV13" s="429">
        <v>9.59</v>
      </c>
      <c r="AW13" s="429">
        <v>9.23</v>
      </c>
      <c r="AX13" s="429">
        <v>9.33</v>
      </c>
      <c r="AY13" s="852">
        <v>9.65</v>
      </c>
      <c r="AZ13" s="852">
        <v>9.5299999999999994</v>
      </c>
      <c r="BA13" s="852">
        <v>9.68</v>
      </c>
      <c r="BB13" s="852">
        <v>9.68</v>
      </c>
      <c r="BC13" s="852">
        <v>9.91</v>
      </c>
      <c r="BD13" s="852">
        <v>10.119999999999999</v>
      </c>
      <c r="BE13" s="852">
        <v>10.55</v>
      </c>
      <c r="BF13" s="852">
        <v>10.55</v>
      </c>
      <c r="BG13" s="852">
        <v>10.52</v>
      </c>
      <c r="BH13" s="852">
        <v>9.8926409999999994</v>
      </c>
      <c r="BI13" s="852">
        <v>9.5120749999999994</v>
      </c>
      <c r="BJ13" s="352">
        <v>9.7631040000000002</v>
      </c>
      <c r="BK13" s="352">
        <v>9.8306769999999997</v>
      </c>
      <c r="BL13" s="352">
        <v>9.5034240000000008</v>
      </c>
      <c r="BM13" s="352">
        <v>9.8664179999999995</v>
      </c>
      <c r="BN13" s="352">
        <v>9.8333329999999997</v>
      </c>
      <c r="BO13" s="352">
        <v>9.9573289999999997</v>
      </c>
      <c r="BP13" s="352">
        <v>10.311909999999999</v>
      </c>
      <c r="BQ13" s="352">
        <v>10.74966</v>
      </c>
      <c r="BR13" s="352">
        <v>10.8017</v>
      </c>
      <c r="BS13" s="352">
        <v>10.75691</v>
      </c>
      <c r="BT13" s="352">
        <v>9.9142869999999998</v>
      </c>
      <c r="BU13" s="352">
        <v>9.5280889999999996</v>
      </c>
      <c r="BV13" s="352">
        <v>9.7716010000000004</v>
      </c>
    </row>
    <row r="14" spans="1:74" ht="11.1" customHeight="1" x14ac:dyDescent="0.2">
      <c r="A14" s="108" t="s">
        <v>111</v>
      </c>
      <c r="B14" s="742" t="s">
        <v>1019</v>
      </c>
      <c r="C14" s="429">
        <v>8.9780638650999993</v>
      </c>
      <c r="D14" s="429">
        <v>9.2756048029000002</v>
      </c>
      <c r="E14" s="429">
        <v>9.1293217665000004</v>
      </c>
      <c r="F14" s="429">
        <v>9.2058486218999995</v>
      </c>
      <c r="G14" s="429">
        <v>9.5185290274999996</v>
      </c>
      <c r="H14" s="429">
        <v>10.139329587000001</v>
      </c>
      <c r="I14" s="429">
        <v>10.344944759000001</v>
      </c>
      <c r="J14" s="429">
        <v>10.283764660999999</v>
      </c>
      <c r="K14" s="429">
        <v>10.232449710999999</v>
      </c>
      <c r="L14" s="429">
        <v>9.6881249080000007</v>
      </c>
      <c r="M14" s="429">
        <v>9.4270788592999999</v>
      </c>
      <c r="N14" s="429">
        <v>9.4723043978000003</v>
      </c>
      <c r="O14" s="429">
        <v>9.5398988030999998</v>
      </c>
      <c r="P14" s="429">
        <v>9.6372921356999992</v>
      </c>
      <c r="Q14" s="429">
        <v>9.5699073660000007</v>
      </c>
      <c r="R14" s="429">
        <v>9.8464731290999996</v>
      </c>
      <c r="S14" s="429">
        <v>10.097990934</v>
      </c>
      <c r="T14" s="429">
        <v>10.798494211</v>
      </c>
      <c r="U14" s="429">
        <v>11.138772912</v>
      </c>
      <c r="V14" s="429">
        <v>11.233558218000001</v>
      </c>
      <c r="W14" s="429">
        <v>11.299910892</v>
      </c>
      <c r="X14" s="429">
        <v>10.577960992</v>
      </c>
      <c r="Y14" s="429">
        <v>10.368800107</v>
      </c>
      <c r="Z14" s="429">
        <v>10.611269213</v>
      </c>
      <c r="AA14" s="429">
        <v>10.645541471</v>
      </c>
      <c r="AB14" s="429">
        <v>10.522911011</v>
      </c>
      <c r="AC14" s="429">
        <v>10.467480048000001</v>
      </c>
      <c r="AD14" s="429">
        <v>10.610823573999999</v>
      </c>
      <c r="AE14" s="429">
        <v>10.844968078000001</v>
      </c>
      <c r="AF14" s="429">
        <v>11.498705278999999</v>
      </c>
      <c r="AG14" s="429">
        <v>11.882159653</v>
      </c>
      <c r="AH14" s="429">
        <v>11.802782515000001</v>
      </c>
      <c r="AI14" s="429">
        <v>11.672234216</v>
      </c>
      <c r="AJ14" s="429">
        <v>10.841605739</v>
      </c>
      <c r="AK14" s="429">
        <v>10.791616725000001</v>
      </c>
      <c r="AL14" s="429">
        <v>10.55538874</v>
      </c>
      <c r="AM14" s="429">
        <v>10.8</v>
      </c>
      <c r="AN14" s="429">
        <v>10.71</v>
      </c>
      <c r="AO14" s="429">
        <v>10.59</v>
      </c>
      <c r="AP14" s="429">
        <v>10.75</v>
      </c>
      <c r="AQ14" s="429">
        <v>11.05</v>
      </c>
      <c r="AR14" s="429">
        <v>11.87</v>
      </c>
      <c r="AS14" s="429">
        <v>11.95</v>
      </c>
      <c r="AT14" s="429">
        <v>11.89</v>
      </c>
      <c r="AU14" s="429">
        <v>11.78</v>
      </c>
      <c r="AV14" s="429">
        <v>11.09</v>
      </c>
      <c r="AW14" s="429">
        <v>10.72</v>
      </c>
      <c r="AX14" s="429">
        <v>10.72</v>
      </c>
      <c r="AY14" s="852">
        <v>10.77</v>
      </c>
      <c r="AZ14" s="852">
        <v>10.89</v>
      </c>
      <c r="BA14" s="852">
        <v>10.97</v>
      </c>
      <c r="BB14" s="852">
        <v>11.05</v>
      </c>
      <c r="BC14" s="852">
        <v>11.26</v>
      </c>
      <c r="BD14" s="852">
        <v>11.87</v>
      </c>
      <c r="BE14" s="852">
        <v>12.22</v>
      </c>
      <c r="BF14" s="852">
        <v>12.25</v>
      </c>
      <c r="BG14" s="852">
        <v>12.05</v>
      </c>
      <c r="BH14" s="852">
        <v>11.34435</v>
      </c>
      <c r="BI14" s="852">
        <v>11.015700000000001</v>
      </c>
      <c r="BJ14" s="352">
        <v>11.096</v>
      </c>
      <c r="BK14" s="352">
        <v>11.14049</v>
      </c>
      <c r="BL14" s="352">
        <v>11.21386</v>
      </c>
      <c r="BM14" s="352">
        <v>11.32551</v>
      </c>
      <c r="BN14" s="352">
        <v>11.43601</v>
      </c>
      <c r="BO14" s="352">
        <v>11.64195</v>
      </c>
      <c r="BP14" s="352">
        <v>12.19717</v>
      </c>
      <c r="BQ14" s="352">
        <v>12.62373</v>
      </c>
      <c r="BR14" s="352">
        <v>12.57972</v>
      </c>
      <c r="BS14" s="352">
        <v>12.306760000000001</v>
      </c>
      <c r="BT14" s="352">
        <v>11.57221</v>
      </c>
      <c r="BU14" s="352">
        <v>11.264989999999999</v>
      </c>
      <c r="BV14" s="352">
        <v>11.325609999999999</v>
      </c>
    </row>
    <row r="15" spans="1:74" ht="11.1" customHeight="1" x14ac:dyDescent="0.2">
      <c r="A15" s="108" t="s">
        <v>112</v>
      </c>
      <c r="B15" s="742" t="s">
        <v>1022</v>
      </c>
      <c r="C15" s="429">
        <v>14.129643102999999</v>
      </c>
      <c r="D15" s="429">
        <v>14.366013778999999</v>
      </c>
      <c r="E15" s="429">
        <v>14.506487778</v>
      </c>
      <c r="F15" s="429">
        <v>14.696522495</v>
      </c>
      <c r="G15" s="429">
        <v>14.981000716</v>
      </c>
      <c r="H15" s="429">
        <v>16.288065301</v>
      </c>
      <c r="I15" s="429">
        <v>17.092020684000001</v>
      </c>
      <c r="J15" s="429">
        <v>17.336418221999999</v>
      </c>
      <c r="K15" s="429">
        <v>17.550130328000002</v>
      </c>
      <c r="L15" s="429">
        <v>16.113103925000001</v>
      </c>
      <c r="M15" s="429">
        <v>15.08916159</v>
      </c>
      <c r="N15" s="429">
        <v>15.142195721</v>
      </c>
      <c r="O15" s="429">
        <v>15.209697997999999</v>
      </c>
      <c r="P15" s="429">
        <v>15.509821949000001</v>
      </c>
      <c r="Q15" s="429">
        <v>16.104428474999999</v>
      </c>
      <c r="R15" s="429">
        <v>15.967478959999999</v>
      </c>
      <c r="S15" s="429">
        <v>16.852160796</v>
      </c>
      <c r="T15" s="429">
        <v>18.58295708</v>
      </c>
      <c r="U15" s="429">
        <v>18.981725665999999</v>
      </c>
      <c r="V15" s="429">
        <v>19.627558664999999</v>
      </c>
      <c r="W15" s="429">
        <v>19.630388455999999</v>
      </c>
      <c r="X15" s="429">
        <v>18.319043116</v>
      </c>
      <c r="Y15" s="429">
        <v>16.849983108</v>
      </c>
      <c r="Z15" s="429">
        <v>16.691889309</v>
      </c>
      <c r="AA15" s="429">
        <v>17.524604200999999</v>
      </c>
      <c r="AB15" s="429">
        <v>17.101313539</v>
      </c>
      <c r="AC15" s="429">
        <v>18.031266498000001</v>
      </c>
      <c r="AD15" s="429">
        <v>17.614483024999998</v>
      </c>
      <c r="AE15" s="429">
        <v>18.179329893999999</v>
      </c>
      <c r="AF15" s="429">
        <v>19.581611435999999</v>
      </c>
      <c r="AG15" s="429">
        <v>20.809290973</v>
      </c>
      <c r="AH15" s="429">
        <v>21.781325893999998</v>
      </c>
      <c r="AI15" s="429">
        <v>21.333930898999999</v>
      </c>
      <c r="AJ15" s="429">
        <v>20.233609574999999</v>
      </c>
      <c r="AK15" s="429">
        <v>18.629107211000001</v>
      </c>
      <c r="AL15" s="429">
        <v>18.111742920000001</v>
      </c>
      <c r="AM15" s="429">
        <v>19.010000000000002</v>
      </c>
      <c r="AN15" s="429">
        <v>19.149999999999999</v>
      </c>
      <c r="AO15" s="429">
        <v>19.350000000000001</v>
      </c>
      <c r="AP15" s="429">
        <v>19.5</v>
      </c>
      <c r="AQ15" s="429">
        <v>20.11</v>
      </c>
      <c r="AR15" s="429">
        <v>21.54</v>
      </c>
      <c r="AS15" s="429">
        <v>23.69</v>
      </c>
      <c r="AT15" s="429">
        <v>22.93</v>
      </c>
      <c r="AU15" s="429">
        <v>22.93</v>
      </c>
      <c r="AV15" s="429">
        <v>21.89</v>
      </c>
      <c r="AW15" s="429">
        <v>18.91</v>
      </c>
      <c r="AX15" s="429">
        <v>19.100000000000001</v>
      </c>
      <c r="AY15" s="852">
        <v>19.38</v>
      </c>
      <c r="AZ15" s="852">
        <v>19.46</v>
      </c>
      <c r="BA15" s="852">
        <v>19.690000000000001</v>
      </c>
      <c r="BB15" s="852">
        <v>19.72</v>
      </c>
      <c r="BC15" s="852">
        <v>20.47</v>
      </c>
      <c r="BD15" s="852">
        <v>21.92</v>
      </c>
      <c r="BE15" s="852">
        <v>23.33</v>
      </c>
      <c r="BF15" s="852">
        <v>23.09</v>
      </c>
      <c r="BG15" s="852">
        <v>23.81</v>
      </c>
      <c r="BH15" s="852">
        <v>22.176580000000001</v>
      </c>
      <c r="BI15" s="852">
        <v>19.339670000000002</v>
      </c>
      <c r="BJ15" s="352">
        <v>19.53304</v>
      </c>
      <c r="BK15" s="352">
        <v>19.788969999999999</v>
      </c>
      <c r="BL15" s="352">
        <v>19.881519999999998</v>
      </c>
      <c r="BM15" s="352">
        <v>20.133929999999999</v>
      </c>
      <c r="BN15" s="352">
        <v>20.509620000000002</v>
      </c>
      <c r="BO15" s="352">
        <v>21.00224</v>
      </c>
      <c r="BP15" s="352">
        <v>22.504919999999998</v>
      </c>
      <c r="BQ15" s="352">
        <v>24.058250000000001</v>
      </c>
      <c r="BR15" s="352">
        <v>23.83032</v>
      </c>
      <c r="BS15" s="352">
        <v>24.56945</v>
      </c>
      <c r="BT15" s="352">
        <v>22.636279999999999</v>
      </c>
      <c r="BU15" s="352">
        <v>20.035489999999999</v>
      </c>
      <c r="BV15" s="352">
        <v>20.224789999999999</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52"/>
      <c r="AZ16" s="852"/>
      <c r="BA16" s="852"/>
      <c r="BB16" s="852"/>
      <c r="BC16" s="852"/>
      <c r="BD16" s="852"/>
      <c r="BE16" s="852"/>
      <c r="BF16" s="852"/>
      <c r="BG16" s="852"/>
      <c r="BH16" s="852"/>
      <c r="BI16" s="852"/>
      <c r="BJ16" s="352"/>
      <c r="BK16" s="352"/>
      <c r="BL16" s="352"/>
      <c r="BM16" s="352"/>
      <c r="BN16" s="352"/>
      <c r="BO16" s="352"/>
      <c r="BP16" s="352"/>
      <c r="BQ16" s="352"/>
      <c r="BR16" s="352"/>
      <c r="BS16" s="352"/>
      <c r="BT16" s="352"/>
      <c r="BU16" s="352"/>
      <c r="BV16" s="352"/>
    </row>
    <row r="17" spans="1:74" ht="11.1" customHeight="1" x14ac:dyDescent="0.2">
      <c r="A17" s="58"/>
      <c r="B17" s="60" t="s">
        <v>1043</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902"/>
      <c r="AZ17" s="902"/>
      <c r="BA17" s="902"/>
      <c r="BB17" s="902"/>
      <c r="BC17" s="902"/>
      <c r="BD17" s="945"/>
      <c r="BE17" s="945"/>
      <c r="BF17" s="945"/>
      <c r="BG17" s="945"/>
      <c r="BH17" s="945"/>
      <c r="BI17" s="945"/>
      <c r="BJ17" s="463"/>
      <c r="BK17" s="463"/>
      <c r="BL17" s="463"/>
      <c r="BM17" s="463"/>
      <c r="BN17" s="463"/>
      <c r="BO17" s="463"/>
      <c r="BP17" s="463"/>
      <c r="BQ17" s="463"/>
      <c r="BR17" s="463"/>
      <c r="BS17" s="463"/>
      <c r="BT17" s="463"/>
      <c r="BU17" s="463"/>
      <c r="BV17" s="463"/>
    </row>
    <row r="18" spans="1:74" s="539" customFormat="1" ht="11.1" customHeight="1" x14ac:dyDescent="0.2">
      <c r="A18" s="537" t="s">
        <v>333</v>
      </c>
      <c r="B18" s="578" t="s">
        <v>1158</v>
      </c>
      <c r="C18" s="429">
        <v>12.62</v>
      </c>
      <c r="D18" s="429">
        <v>13.01</v>
      </c>
      <c r="E18" s="429">
        <v>13.24</v>
      </c>
      <c r="F18" s="429">
        <v>13.73</v>
      </c>
      <c r="G18" s="429">
        <v>13.86</v>
      </c>
      <c r="H18" s="429">
        <v>13.83</v>
      </c>
      <c r="I18" s="429">
        <v>13.83</v>
      </c>
      <c r="J18" s="429">
        <v>13.92</v>
      </c>
      <c r="K18" s="429">
        <v>14.14</v>
      </c>
      <c r="L18" s="429">
        <v>14.06</v>
      </c>
      <c r="M18" s="429">
        <v>14.07</v>
      </c>
      <c r="N18" s="429">
        <v>13.72</v>
      </c>
      <c r="O18" s="429">
        <v>13.64</v>
      </c>
      <c r="P18" s="429">
        <v>13.76</v>
      </c>
      <c r="Q18" s="429">
        <v>14.41</v>
      </c>
      <c r="R18" s="429">
        <v>14.57</v>
      </c>
      <c r="S18" s="429">
        <v>14.89</v>
      </c>
      <c r="T18" s="429">
        <v>15.3</v>
      </c>
      <c r="U18" s="429">
        <v>15.31</v>
      </c>
      <c r="V18" s="429">
        <v>15.82</v>
      </c>
      <c r="W18" s="429">
        <v>16.190000000000001</v>
      </c>
      <c r="X18" s="429">
        <v>15.99</v>
      </c>
      <c r="Y18" s="429">
        <v>15.55</v>
      </c>
      <c r="Z18" s="429">
        <v>14.94</v>
      </c>
      <c r="AA18" s="429">
        <v>15.47</v>
      </c>
      <c r="AB18" s="429">
        <v>15.98</v>
      </c>
      <c r="AC18" s="429">
        <v>16.04</v>
      </c>
      <c r="AD18" s="429">
        <v>16.100000000000001</v>
      </c>
      <c r="AE18" s="429">
        <v>16.14</v>
      </c>
      <c r="AF18" s="429">
        <v>16.09</v>
      </c>
      <c r="AG18" s="429">
        <v>15.86</v>
      </c>
      <c r="AH18" s="429">
        <v>15.91</v>
      </c>
      <c r="AI18" s="429">
        <v>16.27</v>
      </c>
      <c r="AJ18" s="429">
        <v>16.48</v>
      </c>
      <c r="AK18" s="429">
        <v>16.190000000000001</v>
      </c>
      <c r="AL18" s="429">
        <v>15.69</v>
      </c>
      <c r="AM18" s="429">
        <v>15.41</v>
      </c>
      <c r="AN18" s="429">
        <v>16.100000000000001</v>
      </c>
      <c r="AO18" s="429">
        <v>16.670000000000002</v>
      </c>
      <c r="AP18" s="429">
        <v>16.86</v>
      </c>
      <c r="AQ18" s="429">
        <v>16.399999999999999</v>
      </c>
      <c r="AR18" s="429">
        <v>16.38</v>
      </c>
      <c r="AS18" s="429">
        <v>16.62</v>
      </c>
      <c r="AT18" s="429">
        <v>16.600000000000001</v>
      </c>
      <c r="AU18" s="429">
        <v>16.82</v>
      </c>
      <c r="AV18" s="429">
        <v>17.09</v>
      </c>
      <c r="AW18" s="429">
        <v>16.850000000000001</v>
      </c>
      <c r="AX18" s="429">
        <v>16.27</v>
      </c>
      <c r="AY18" s="852">
        <v>15.94</v>
      </c>
      <c r="AZ18" s="852">
        <v>16.440000000000001</v>
      </c>
      <c r="BA18" s="852">
        <v>17.100000000000001</v>
      </c>
      <c r="BB18" s="852">
        <v>17.55</v>
      </c>
      <c r="BC18" s="852">
        <v>17.37</v>
      </c>
      <c r="BD18" s="852">
        <v>17.47</v>
      </c>
      <c r="BE18" s="852">
        <v>17.47</v>
      </c>
      <c r="BF18" s="852">
        <v>17.62</v>
      </c>
      <c r="BG18" s="852">
        <v>18.07</v>
      </c>
      <c r="BH18" s="852">
        <v>18.052779999999998</v>
      </c>
      <c r="BI18" s="852">
        <v>17.842590000000001</v>
      </c>
      <c r="BJ18" s="352">
        <v>17.020350000000001</v>
      </c>
      <c r="BK18" s="352">
        <v>16.984100000000002</v>
      </c>
      <c r="BL18" s="352">
        <v>17.404350000000001</v>
      </c>
      <c r="BM18" s="352">
        <v>17.76493</v>
      </c>
      <c r="BN18" s="352">
        <v>18.329689999999999</v>
      </c>
      <c r="BO18" s="352">
        <v>18.064450000000001</v>
      </c>
      <c r="BP18" s="352">
        <v>18.17165</v>
      </c>
      <c r="BQ18" s="352">
        <v>18.154810000000001</v>
      </c>
      <c r="BR18" s="352">
        <v>18.183160000000001</v>
      </c>
      <c r="BS18" s="352">
        <v>18.63889</v>
      </c>
      <c r="BT18" s="352">
        <v>18.59525</v>
      </c>
      <c r="BU18" s="352">
        <v>18.418710000000001</v>
      </c>
      <c r="BV18" s="352">
        <v>17.678450000000002</v>
      </c>
    </row>
    <row r="19" spans="1:74" ht="11.1" customHeight="1" x14ac:dyDescent="0.2">
      <c r="A19" s="58" t="s">
        <v>324</v>
      </c>
      <c r="B19" s="742" t="s">
        <v>1012</v>
      </c>
      <c r="C19" s="429">
        <v>20.983553435000001</v>
      </c>
      <c r="D19" s="429">
        <v>21.522678192000001</v>
      </c>
      <c r="E19" s="429">
        <v>21.611452366000002</v>
      </c>
      <c r="F19" s="429">
        <v>22.108653404999998</v>
      </c>
      <c r="G19" s="429">
        <v>21.344865337000002</v>
      </c>
      <c r="H19" s="429">
        <v>20.706113574</v>
      </c>
      <c r="I19" s="429">
        <v>21.374489730000001</v>
      </c>
      <c r="J19" s="429">
        <v>20.856960009000002</v>
      </c>
      <c r="K19" s="429">
        <v>22.209835353999999</v>
      </c>
      <c r="L19" s="429">
        <v>21.907147909999999</v>
      </c>
      <c r="M19" s="429">
        <v>21.872780318</v>
      </c>
      <c r="N19" s="429">
        <v>22.066907551</v>
      </c>
      <c r="O19" s="429">
        <v>22.805612848999999</v>
      </c>
      <c r="P19" s="429">
        <v>24.600311744999999</v>
      </c>
      <c r="Q19" s="429">
        <v>24.462370999000001</v>
      </c>
      <c r="R19" s="429">
        <v>24.433223773999998</v>
      </c>
      <c r="S19" s="429">
        <v>23.722754422000001</v>
      </c>
      <c r="T19" s="429">
        <v>24.470755981</v>
      </c>
      <c r="U19" s="429">
        <v>21.674408943</v>
      </c>
      <c r="V19" s="429">
        <v>25.440293565000001</v>
      </c>
      <c r="W19" s="429">
        <v>27.310041626</v>
      </c>
      <c r="X19" s="429">
        <v>25.574395273</v>
      </c>
      <c r="Y19" s="429">
        <v>26.211034389000002</v>
      </c>
      <c r="Z19" s="429">
        <v>26.947528978000001</v>
      </c>
      <c r="AA19" s="429">
        <v>29.936602152999999</v>
      </c>
      <c r="AB19" s="429">
        <v>31.271468134999999</v>
      </c>
      <c r="AC19" s="429">
        <v>31.242851565999999</v>
      </c>
      <c r="AD19" s="429">
        <v>31.212225603</v>
      </c>
      <c r="AE19" s="429">
        <v>29.474271260999998</v>
      </c>
      <c r="AF19" s="429">
        <v>28.344339118000001</v>
      </c>
      <c r="AG19" s="429">
        <v>26.837315829000001</v>
      </c>
      <c r="AH19" s="429">
        <v>27.101922611999999</v>
      </c>
      <c r="AI19" s="429">
        <v>27.376666774</v>
      </c>
      <c r="AJ19" s="429">
        <v>28.060926672000001</v>
      </c>
      <c r="AK19" s="429">
        <v>27.464295135</v>
      </c>
      <c r="AL19" s="429">
        <v>27.516080301999999</v>
      </c>
      <c r="AM19" s="429">
        <v>27.43</v>
      </c>
      <c r="AN19" s="429">
        <v>27.97</v>
      </c>
      <c r="AO19" s="429">
        <v>27.8</v>
      </c>
      <c r="AP19" s="429">
        <v>27.43</v>
      </c>
      <c r="AQ19" s="429">
        <v>26.48</v>
      </c>
      <c r="AR19" s="429">
        <v>26.14</v>
      </c>
      <c r="AS19" s="429">
        <v>26.85</v>
      </c>
      <c r="AT19" s="429">
        <v>27.9</v>
      </c>
      <c r="AU19" s="429">
        <v>29.12</v>
      </c>
      <c r="AV19" s="429">
        <v>28.25</v>
      </c>
      <c r="AW19" s="429">
        <v>28.91</v>
      </c>
      <c r="AX19" s="429">
        <v>28.23</v>
      </c>
      <c r="AY19" s="852">
        <v>28.68</v>
      </c>
      <c r="AZ19" s="852">
        <v>29.67</v>
      </c>
      <c r="BA19" s="852">
        <v>29.55</v>
      </c>
      <c r="BB19" s="852">
        <v>29.61</v>
      </c>
      <c r="BC19" s="852">
        <v>29.24</v>
      </c>
      <c r="BD19" s="852">
        <v>28.04</v>
      </c>
      <c r="BE19" s="852">
        <v>27.92</v>
      </c>
      <c r="BF19" s="852">
        <v>29.1</v>
      </c>
      <c r="BG19" s="852">
        <v>29.54</v>
      </c>
      <c r="BH19" s="852">
        <v>28.64479</v>
      </c>
      <c r="BI19" s="852">
        <v>29.291550000000001</v>
      </c>
      <c r="BJ19" s="352">
        <v>28.834230000000002</v>
      </c>
      <c r="BK19" s="352">
        <v>29.534230000000001</v>
      </c>
      <c r="BL19" s="352">
        <v>30.608910000000002</v>
      </c>
      <c r="BM19" s="352">
        <v>30.344660000000001</v>
      </c>
      <c r="BN19" s="352">
        <v>30.384889999999999</v>
      </c>
      <c r="BO19" s="352">
        <v>30.075469999999999</v>
      </c>
      <c r="BP19" s="352">
        <v>28.989709999999999</v>
      </c>
      <c r="BQ19" s="352">
        <v>28.930440000000001</v>
      </c>
      <c r="BR19" s="352">
        <v>29.841799999999999</v>
      </c>
      <c r="BS19" s="352">
        <v>30.613939999999999</v>
      </c>
      <c r="BT19" s="352">
        <v>30.02449</v>
      </c>
      <c r="BU19" s="352">
        <v>30.895779999999998</v>
      </c>
      <c r="BV19" s="352">
        <v>30.478929999999998</v>
      </c>
    </row>
    <row r="20" spans="1:74" ht="11.1" customHeight="1" x14ac:dyDescent="0.2">
      <c r="A20" s="58" t="s">
        <v>325</v>
      </c>
      <c r="B20" s="609" t="s">
        <v>1013</v>
      </c>
      <c r="C20" s="429">
        <v>15.551195865</v>
      </c>
      <c r="D20" s="429">
        <v>15.792376773999999</v>
      </c>
      <c r="E20" s="429">
        <v>15.580229622999999</v>
      </c>
      <c r="F20" s="429">
        <v>16.188765352000001</v>
      </c>
      <c r="G20" s="429">
        <v>16.607577809999999</v>
      </c>
      <c r="H20" s="429">
        <v>16.658155577999999</v>
      </c>
      <c r="I20" s="429">
        <v>16.747512042</v>
      </c>
      <c r="J20" s="429">
        <v>16.897534824000001</v>
      </c>
      <c r="K20" s="429">
        <v>17.187028328</v>
      </c>
      <c r="L20" s="429">
        <v>17.311517051999999</v>
      </c>
      <c r="M20" s="429">
        <v>16.720277051</v>
      </c>
      <c r="N20" s="429">
        <v>16.595363836000001</v>
      </c>
      <c r="O20" s="429">
        <v>16.928622497999999</v>
      </c>
      <c r="P20" s="429">
        <v>17.305247576999999</v>
      </c>
      <c r="Q20" s="429">
        <v>17.389437227999998</v>
      </c>
      <c r="R20" s="429">
        <v>17.660164633000001</v>
      </c>
      <c r="S20" s="429">
        <v>18.099217451000001</v>
      </c>
      <c r="T20" s="429">
        <v>18.788119759000001</v>
      </c>
      <c r="U20" s="429">
        <v>18.633474632999999</v>
      </c>
      <c r="V20" s="429">
        <v>18.426811381</v>
      </c>
      <c r="W20" s="429">
        <v>19.842108919000001</v>
      </c>
      <c r="X20" s="429">
        <v>19.605767094000001</v>
      </c>
      <c r="Y20" s="429">
        <v>19.470607722</v>
      </c>
      <c r="Z20" s="429">
        <v>19.283837267999999</v>
      </c>
      <c r="AA20" s="429">
        <v>19.878542963000001</v>
      </c>
      <c r="AB20" s="429">
        <v>20.265918099</v>
      </c>
      <c r="AC20" s="429">
        <v>19.085228913000002</v>
      </c>
      <c r="AD20" s="429">
        <v>18.735850844000002</v>
      </c>
      <c r="AE20" s="429">
        <v>18.958162172000002</v>
      </c>
      <c r="AF20" s="429">
        <v>19.577013537999999</v>
      </c>
      <c r="AG20" s="429">
        <v>19.691759780999998</v>
      </c>
      <c r="AH20" s="429">
        <v>19.735143739000002</v>
      </c>
      <c r="AI20" s="429">
        <v>20.112775617</v>
      </c>
      <c r="AJ20" s="429">
        <v>19.673522746</v>
      </c>
      <c r="AK20" s="429">
        <v>19.7558942</v>
      </c>
      <c r="AL20" s="429">
        <v>19.357947128999999</v>
      </c>
      <c r="AM20" s="429">
        <v>19.600000000000001</v>
      </c>
      <c r="AN20" s="429">
        <v>20.010000000000002</v>
      </c>
      <c r="AO20" s="429">
        <v>20.14</v>
      </c>
      <c r="AP20" s="429">
        <v>20.16</v>
      </c>
      <c r="AQ20" s="429">
        <v>20.45</v>
      </c>
      <c r="AR20" s="429">
        <v>20.74</v>
      </c>
      <c r="AS20" s="429">
        <v>21.12</v>
      </c>
      <c r="AT20" s="429">
        <v>21.29</v>
      </c>
      <c r="AU20" s="429">
        <v>21.15</v>
      </c>
      <c r="AV20" s="429">
        <v>21.29</v>
      </c>
      <c r="AW20" s="429">
        <v>20.89</v>
      </c>
      <c r="AX20" s="429">
        <v>20.43</v>
      </c>
      <c r="AY20" s="852">
        <v>20.75</v>
      </c>
      <c r="AZ20" s="852">
        <v>21.4</v>
      </c>
      <c r="BA20" s="852">
        <v>21.38</v>
      </c>
      <c r="BB20" s="852">
        <v>21.82</v>
      </c>
      <c r="BC20" s="852">
        <v>22.43</v>
      </c>
      <c r="BD20" s="852">
        <v>23.53</v>
      </c>
      <c r="BE20" s="852">
        <v>23.53</v>
      </c>
      <c r="BF20" s="852">
        <v>23.79</v>
      </c>
      <c r="BG20" s="852">
        <v>23.84</v>
      </c>
      <c r="BH20" s="852">
        <v>23.801349999999999</v>
      </c>
      <c r="BI20" s="852">
        <v>23.2272</v>
      </c>
      <c r="BJ20" s="352">
        <v>22.517910000000001</v>
      </c>
      <c r="BK20" s="352">
        <v>22.70326</v>
      </c>
      <c r="BL20" s="352">
        <v>23.081330000000001</v>
      </c>
      <c r="BM20" s="352">
        <v>22.724019999999999</v>
      </c>
      <c r="BN20" s="352">
        <v>23.063400000000001</v>
      </c>
      <c r="BO20" s="352">
        <v>23.580919999999999</v>
      </c>
      <c r="BP20" s="352">
        <v>24.647210000000001</v>
      </c>
      <c r="BQ20" s="352">
        <v>24.50928</v>
      </c>
      <c r="BR20" s="352">
        <v>24.454689999999999</v>
      </c>
      <c r="BS20" s="352">
        <v>24.767600000000002</v>
      </c>
      <c r="BT20" s="352">
        <v>24.904340000000001</v>
      </c>
      <c r="BU20" s="352">
        <v>24.109719999999999</v>
      </c>
      <c r="BV20" s="352">
        <v>23.431950000000001</v>
      </c>
    </row>
    <row r="21" spans="1:74" ht="11.1" customHeight="1" x14ac:dyDescent="0.2">
      <c r="A21" s="58" t="s">
        <v>326</v>
      </c>
      <c r="B21" s="742" t="s">
        <v>1014</v>
      </c>
      <c r="C21" s="429">
        <v>13.133113228999999</v>
      </c>
      <c r="D21" s="429">
        <v>13.067875362000001</v>
      </c>
      <c r="E21" s="429">
        <v>13.952736173</v>
      </c>
      <c r="F21" s="429">
        <v>14.499574426000001</v>
      </c>
      <c r="G21" s="429">
        <v>14.682875578999999</v>
      </c>
      <c r="H21" s="429">
        <v>14.276422798</v>
      </c>
      <c r="I21" s="429">
        <v>14.079063983999999</v>
      </c>
      <c r="J21" s="429">
        <v>14.114108483000001</v>
      </c>
      <c r="K21" s="429">
        <v>14.176192444</v>
      </c>
      <c r="L21" s="429">
        <v>14.725485409999999</v>
      </c>
      <c r="M21" s="429">
        <v>14.640887602999999</v>
      </c>
      <c r="N21" s="429">
        <v>14.091293528</v>
      </c>
      <c r="O21" s="429">
        <v>13.800294128999999</v>
      </c>
      <c r="P21" s="429">
        <v>14.04487297</v>
      </c>
      <c r="Q21" s="429">
        <v>14.552275252999999</v>
      </c>
      <c r="R21" s="429">
        <v>14.924413162</v>
      </c>
      <c r="S21" s="429">
        <v>15.289976353</v>
      </c>
      <c r="T21" s="429">
        <v>15.80028059</v>
      </c>
      <c r="U21" s="429">
        <v>15.815191003000001</v>
      </c>
      <c r="V21" s="429">
        <v>16.066114754000001</v>
      </c>
      <c r="W21" s="429">
        <v>16.199366424000001</v>
      </c>
      <c r="X21" s="429">
        <v>16.567289508000002</v>
      </c>
      <c r="Y21" s="429">
        <v>16.154338916</v>
      </c>
      <c r="Z21" s="429">
        <v>15.494587165</v>
      </c>
      <c r="AA21" s="429">
        <v>15.794526358000001</v>
      </c>
      <c r="AB21" s="429">
        <v>16.283486642</v>
      </c>
      <c r="AC21" s="429">
        <v>16.448008318999999</v>
      </c>
      <c r="AD21" s="429">
        <v>16.56342531</v>
      </c>
      <c r="AE21" s="429">
        <v>16.865687727000001</v>
      </c>
      <c r="AF21" s="429">
        <v>16.377372243</v>
      </c>
      <c r="AG21" s="429">
        <v>16.094645740000001</v>
      </c>
      <c r="AH21" s="429">
        <v>15.712304423000001</v>
      </c>
      <c r="AI21" s="429">
        <v>15.995649698999999</v>
      </c>
      <c r="AJ21" s="429">
        <v>16.517973544</v>
      </c>
      <c r="AK21" s="429">
        <v>16.173279457</v>
      </c>
      <c r="AL21" s="429">
        <v>15.924988727000001</v>
      </c>
      <c r="AM21" s="429">
        <v>15.61</v>
      </c>
      <c r="AN21" s="429">
        <v>16.03</v>
      </c>
      <c r="AO21" s="429">
        <v>16.45</v>
      </c>
      <c r="AP21" s="429">
        <v>16.989999999999998</v>
      </c>
      <c r="AQ21" s="429">
        <v>17.02</v>
      </c>
      <c r="AR21" s="429">
        <v>16.64</v>
      </c>
      <c r="AS21" s="429">
        <v>16.37</v>
      </c>
      <c r="AT21" s="429">
        <v>16.45</v>
      </c>
      <c r="AU21" s="429">
        <v>16.61</v>
      </c>
      <c r="AV21" s="429">
        <v>17</v>
      </c>
      <c r="AW21" s="429">
        <v>17.09</v>
      </c>
      <c r="AX21" s="429">
        <v>16.11</v>
      </c>
      <c r="AY21" s="852">
        <v>16.16</v>
      </c>
      <c r="AZ21" s="852">
        <v>16.5</v>
      </c>
      <c r="BA21" s="852">
        <v>17.329999999999998</v>
      </c>
      <c r="BB21" s="852">
        <v>17.84</v>
      </c>
      <c r="BC21" s="852">
        <v>18.27</v>
      </c>
      <c r="BD21" s="852">
        <v>18.309999999999999</v>
      </c>
      <c r="BE21" s="852">
        <v>17.84</v>
      </c>
      <c r="BF21" s="852">
        <v>18.22</v>
      </c>
      <c r="BG21" s="852">
        <v>18.690000000000001</v>
      </c>
      <c r="BH21" s="852">
        <v>18.71827</v>
      </c>
      <c r="BI21" s="852">
        <v>18.485900000000001</v>
      </c>
      <c r="BJ21" s="352">
        <v>17.24644</v>
      </c>
      <c r="BK21" s="352">
        <v>17.337350000000001</v>
      </c>
      <c r="BL21" s="352">
        <v>17.601279999999999</v>
      </c>
      <c r="BM21" s="352">
        <v>18.25901</v>
      </c>
      <c r="BN21" s="352">
        <v>18.788530000000002</v>
      </c>
      <c r="BO21" s="352">
        <v>19.219059999999999</v>
      </c>
      <c r="BP21" s="352">
        <v>19.39968</v>
      </c>
      <c r="BQ21" s="352">
        <v>18.934539999999998</v>
      </c>
      <c r="BR21" s="352">
        <v>19.067049999999998</v>
      </c>
      <c r="BS21" s="352">
        <v>19.595829999999999</v>
      </c>
      <c r="BT21" s="352">
        <v>19.551960000000001</v>
      </c>
      <c r="BU21" s="352">
        <v>19.31193</v>
      </c>
      <c r="BV21" s="352">
        <v>18.06034</v>
      </c>
    </row>
    <row r="22" spans="1:74" ht="11.1" customHeight="1" x14ac:dyDescent="0.2">
      <c r="A22" s="58" t="s">
        <v>327</v>
      </c>
      <c r="B22" s="742" t="s">
        <v>1015</v>
      </c>
      <c r="C22" s="429">
        <v>10.571374097</v>
      </c>
      <c r="D22" s="429">
        <v>10.754240430999999</v>
      </c>
      <c r="E22" s="429">
        <v>11.333884769000001</v>
      </c>
      <c r="F22" s="429">
        <v>12.133746994999999</v>
      </c>
      <c r="G22" s="429">
        <v>12.584807210999999</v>
      </c>
      <c r="H22" s="429">
        <v>13.326124772</v>
      </c>
      <c r="I22" s="429">
        <v>13.303411465</v>
      </c>
      <c r="J22" s="429">
        <v>13.307636820000001</v>
      </c>
      <c r="K22" s="429">
        <v>13.231592296000001</v>
      </c>
      <c r="L22" s="429">
        <v>12.391857046</v>
      </c>
      <c r="M22" s="429">
        <v>12.017039878</v>
      </c>
      <c r="N22" s="429">
        <v>11.388163207</v>
      </c>
      <c r="O22" s="429">
        <v>10.828453132</v>
      </c>
      <c r="P22" s="429">
        <v>10.981086934</v>
      </c>
      <c r="Q22" s="429">
        <v>11.636509472</v>
      </c>
      <c r="R22" s="429">
        <v>12.188325389999999</v>
      </c>
      <c r="S22" s="429">
        <v>12.868126659</v>
      </c>
      <c r="T22" s="429">
        <v>13.957844890000001</v>
      </c>
      <c r="U22" s="429">
        <v>14.156398726999999</v>
      </c>
      <c r="V22" s="429">
        <v>14.200544153999999</v>
      </c>
      <c r="W22" s="429">
        <v>13.983419676</v>
      </c>
      <c r="X22" s="429">
        <v>13.148305721</v>
      </c>
      <c r="Y22" s="429">
        <v>12.440034045000001</v>
      </c>
      <c r="Z22" s="429">
        <v>11.382503984</v>
      </c>
      <c r="AA22" s="429">
        <v>11.336900793</v>
      </c>
      <c r="AB22" s="429">
        <v>12.035061907999999</v>
      </c>
      <c r="AC22" s="429">
        <v>12.117253479</v>
      </c>
      <c r="AD22" s="429">
        <v>12.645498608</v>
      </c>
      <c r="AE22" s="429">
        <v>13.400879247000001</v>
      </c>
      <c r="AF22" s="429">
        <v>14.163084550000001</v>
      </c>
      <c r="AG22" s="429">
        <v>14.299662779</v>
      </c>
      <c r="AH22" s="429">
        <v>14.202465977999999</v>
      </c>
      <c r="AI22" s="429">
        <v>13.954066352</v>
      </c>
      <c r="AJ22" s="429">
        <v>13.221738267999999</v>
      </c>
      <c r="AK22" s="429">
        <v>12.668384038999999</v>
      </c>
      <c r="AL22" s="429">
        <v>12.054652406000001</v>
      </c>
      <c r="AM22" s="429">
        <v>11.67</v>
      </c>
      <c r="AN22" s="429">
        <v>12.26</v>
      </c>
      <c r="AO22" s="429">
        <v>12.96</v>
      </c>
      <c r="AP22" s="429">
        <v>13.21</v>
      </c>
      <c r="AQ22" s="429">
        <v>13.64</v>
      </c>
      <c r="AR22" s="429">
        <v>14.65</v>
      </c>
      <c r="AS22" s="429">
        <v>14.7</v>
      </c>
      <c r="AT22" s="429">
        <v>14.67</v>
      </c>
      <c r="AU22" s="429">
        <v>14.67</v>
      </c>
      <c r="AV22" s="429">
        <v>13.54</v>
      </c>
      <c r="AW22" s="429">
        <v>13.35</v>
      </c>
      <c r="AX22" s="429">
        <v>12.32</v>
      </c>
      <c r="AY22" s="852">
        <v>12.14</v>
      </c>
      <c r="AZ22" s="852">
        <v>12.27</v>
      </c>
      <c r="BA22" s="852">
        <v>12.97</v>
      </c>
      <c r="BB22" s="852">
        <v>13.67</v>
      </c>
      <c r="BC22" s="852">
        <v>14.12</v>
      </c>
      <c r="BD22" s="852">
        <v>15.53</v>
      </c>
      <c r="BE22" s="852">
        <v>15.24</v>
      </c>
      <c r="BF22" s="852">
        <v>15.27</v>
      </c>
      <c r="BG22" s="852">
        <v>15.54</v>
      </c>
      <c r="BH22" s="852">
        <v>13.96604</v>
      </c>
      <c r="BI22" s="852">
        <v>13.639709999999999</v>
      </c>
      <c r="BJ22" s="352">
        <v>12.47702</v>
      </c>
      <c r="BK22" s="352">
        <v>12.4664</v>
      </c>
      <c r="BL22" s="352">
        <v>12.70988</v>
      </c>
      <c r="BM22" s="352">
        <v>13.181889999999999</v>
      </c>
      <c r="BN22" s="352">
        <v>13.86347</v>
      </c>
      <c r="BO22" s="352">
        <v>14.25517</v>
      </c>
      <c r="BP22" s="352">
        <v>15.70979</v>
      </c>
      <c r="BQ22" s="352">
        <v>15.383889999999999</v>
      </c>
      <c r="BR22" s="352">
        <v>15.23682</v>
      </c>
      <c r="BS22" s="352">
        <v>15.65382</v>
      </c>
      <c r="BT22" s="352">
        <v>14.014419999999999</v>
      </c>
      <c r="BU22" s="352">
        <v>13.657970000000001</v>
      </c>
      <c r="BV22" s="352">
        <v>12.6455</v>
      </c>
    </row>
    <row r="23" spans="1:74" ht="11.1" customHeight="1" x14ac:dyDescent="0.2">
      <c r="A23" s="58" t="s">
        <v>328</v>
      </c>
      <c r="B23" s="742" t="s">
        <v>1016</v>
      </c>
      <c r="C23" s="429">
        <v>11.184155293</v>
      </c>
      <c r="D23" s="429">
        <v>11.634534451</v>
      </c>
      <c r="E23" s="429">
        <v>11.782531554</v>
      </c>
      <c r="F23" s="429">
        <v>12.064964068</v>
      </c>
      <c r="G23" s="429">
        <v>12.210607258</v>
      </c>
      <c r="H23" s="429">
        <v>12.319965763000001</v>
      </c>
      <c r="I23" s="429">
        <v>12.256948232999999</v>
      </c>
      <c r="J23" s="429">
        <v>12.271114608</v>
      </c>
      <c r="K23" s="429">
        <v>12.508732932999999</v>
      </c>
      <c r="L23" s="429">
        <v>12.57607936</v>
      </c>
      <c r="M23" s="429">
        <v>12.439067976</v>
      </c>
      <c r="N23" s="429">
        <v>12.095461157000001</v>
      </c>
      <c r="O23" s="429">
        <v>12.203211230000001</v>
      </c>
      <c r="P23" s="429">
        <v>12.467644161999999</v>
      </c>
      <c r="Q23" s="429">
        <v>12.975797344</v>
      </c>
      <c r="R23" s="429">
        <v>13.203788533999999</v>
      </c>
      <c r="S23" s="429">
        <v>13.320576236999999</v>
      </c>
      <c r="T23" s="429">
        <v>13.624796465999999</v>
      </c>
      <c r="U23" s="429">
        <v>13.870582092999999</v>
      </c>
      <c r="V23" s="429">
        <v>14.043938406000001</v>
      </c>
      <c r="W23" s="429">
        <v>14.287792576999999</v>
      </c>
      <c r="X23" s="429">
        <v>14.151834931</v>
      </c>
      <c r="Y23" s="429">
        <v>13.697245366000001</v>
      </c>
      <c r="Z23" s="429">
        <v>13.297549286000001</v>
      </c>
      <c r="AA23" s="429">
        <v>13.899375685000001</v>
      </c>
      <c r="AB23" s="429">
        <v>14.55945017</v>
      </c>
      <c r="AC23" s="429">
        <v>14.194351102000001</v>
      </c>
      <c r="AD23" s="429">
        <v>14.635240134</v>
      </c>
      <c r="AE23" s="429">
        <v>14.589987432999999</v>
      </c>
      <c r="AF23" s="429">
        <v>14.701684695000001</v>
      </c>
      <c r="AG23" s="429">
        <v>14.222386599</v>
      </c>
      <c r="AH23" s="429">
        <v>14.273890532999999</v>
      </c>
      <c r="AI23" s="429">
        <v>14.868749467000001</v>
      </c>
      <c r="AJ23" s="429">
        <v>15.006531347999999</v>
      </c>
      <c r="AK23" s="429">
        <v>14.54200522</v>
      </c>
      <c r="AL23" s="429">
        <v>14.139622006</v>
      </c>
      <c r="AM23" s="429">
        <v>13.84</v>
      </c>
      <c r="AN23" s="429">
        <v>14.66</v>
      </c>
      <c r="AO23" s="429">
        <v>14.91</v>
      </c>
      <c r="AP23" s="429">
        <v>14.88</v>
      </c>
      <c r="AQ23" s="429">
        <v>14.35</v>
      </c>
      <c r="AR23" s="429">
        <v>14.53</v>
      </c>
      <c r="AS23" s="429">
        <v>14.34</v>
      </c>
      <c r="AT23" s="429">
        <v>14.36</v>
      </c>
      <c r="AU23" s="429">
        <v>14.61</v>
      </c>
      <c r="AV23" s="429">
        <v>14.86</v>
      </c>
      <c r="AW23" s="429">
        <v>14.91</v>
      </c>
      <c r="AX23" s="429">
        <v>14.37</v>
      </c>
      <c r="AY23" s="852">
        <v>14.16</v>
      </c>
      <c r="AZ23" s="852">
        <v>14.8</v>
      </c>
      <c r="BA23" s="852">
        <v>15.37</v>
      </c>
      <c r="BB23" s="852">
        <v>15.49</v>
      </c>
      <c r="BC23" s="852">
        <v>15.28</v>
      </c>
      <c r="BD23" s="852">
        <v>15.41</v>
      </c>
      <c r="BE23" s="852">
        <v>15.31</v>
      </c>
      <c r="BF23" s="852">
        <v>15.65</v>
      </c>
      <c r="BG23" s="852">
        <v>16.05</v>
      </c>
      <c r="BH23" s="852">
        <v>16.161909999999999</v>
      </c>
      <c r="BI23" s="852">
        <v>16.11637</v>
      </c>
      <c r="BJ23" s="352">
        <v>15.317080000000001</v>
      </c>
      <c r="BK23" s="352">
        <v>15.30749</v>
      </c>
      <c r="BL23" s="352">
        <v>15.872299999999999</v>
      </c>
      <c r="BM23" s="352">
        <v>16.256309999999999</v>
      </c>
      <c r="BN23" s="352">
        <v>16.405480000000001</v>
      </c>
      <c r="BO23" s="352">
        <v>16.20355</v>
      </c>
      <c r="BP23" s="352">
        <v>16.438829999999999</v>
      </c>
      <c r="BQ23" s="352">
        <v>16.3522</v>
      </c>
      <c r="BR23" s="352">
        <v>16.440059999999999</v>
      </c>
      <c r="BS23" s="352">
        <v>16.70242</v>
      </c>
      <c r="BT23" s="352">
        <v>16.818149999999999</v>
      </c>
      <c r="BU23" s="352">
        <v>16.780819999999999</v>
      </c>
      <c r="BV23" s="352">
        <v>16.06822</v>
      </c>
    </row>
    <row r="24" spans="1:74" ht="11.1" customHeight="1" x14ac:dyDescent="0.2">
      <c r="A24" s="58" t="s">
        <v>329</v>
      </c>
      <c r="B24" s="742" t="s">
        <v>1017</v>
      </c>
      <c r="C24" s="429">
        <v>10.882767027</v>
      </c>
      <c r="D24" s="429">
        <v>11.038031789</v>
      </c>
      <c r="E24" s="429">
        <v>11.460835810000001</v>
      </c>
      <c r="F24" s="429">
        <v>12.266596878</v>
      </c>
      <c r="G24" s="429">
        <v>12.218911279</v>
      </c>
      <c r="H24" s="429">
        <v>12.013011885999999</v>
      </c>
      <c r="I24" s="429">
        <v>11.869891739</v>
      </c>
      <c r="J24" s="429">
        <v>11.905376967</v>
      </c>
      <c r="K24" s="429">
        <v>11.937503606</v>
      </c>
      <c r="L24" s="429">
        <v>12.286021107</v>
      </c>
      <c r="M24" s="429">
        <v>12.366645957999999</v>
      </c>
      <c r="N24" s="429">
        <v>11.251936929999999</v>
      </c>
      <c r="O24" s="429">
        <v>11.891343815000001</v>
      </c>
      <c r="P24" s="429">
        <v>11.592413538000001</v>
      </c>
      <c r="Q24" s="429">
        <v>12.24015342</v>
      </c>
      <c r="R24" s="429">
        <v>12.769886565</v>
      </c>
      <c r="S24" s="429">
        <v>12.902625139</v>
      </c>
      <c r="T24" s="429">
        <v>13.145358893999999</v>
      </c>
      <c r="U24" s="429">
        <v>13.386823296999999</v>
      </c>
      <c r="V24" s="429">
        <v>13.952953554</v>
      </c>
      <c r="W24" s="429">
        <v>13.64250929</v>
      </c>
      <c r="X24" s="429">
        <v>13.767955533</v>
      </c>
      <c r="Y24" s="429">
        <v>13.694752851000001</v>
      </c>
      <c r="Z24" s="429">
        <v>12.646627938</v>
      </c>
      <c r="AA24" s="429">
        <v>12.950655148999999</v>
      </c>
      <c r="AB24" s="429">
        <v>13.395577302</v>
      </c>
      <c r="AC24" s="429">
        <v>13.164903444</v>
      </c>
      <c r="AD24" s="429">
        <v>13.055723297</v>
      </c>
      <c r="AE24" s="429">
        <v>13.257940298999999</v>
      </c>
      <c r="AF24" s="429">
        <v>13.242012364000001</v>
      </c>
      <c r="AG24" s="429">
        <v>13.024574761</v>
      </c>
      <c r="AH24" s="429">
        <v>12.786222942</v>
      </c>
      <c r="AI24" s="429">
        <v>12.972893755999999</v>
      </c>
      <c r="AJ24" s="429">
        <v>13.484840963</v>
      </c>
      <c r="AK24" s="429">
        <v>13.532590718</v>
      </c>
      <c r="AL24" s="429">
        <v>12.857111507000001</v>
      </c>
      <c r="AM24" s="429">
        <v>12.77</v>
      </c>
      <c r="AN24" s="429">
        <v>12.94</v>
      </c>
      <c r="AO24" s="429">
        <v>13.9</v>
      </c>
      <c r="AP24" s="429">
        <v>13.84</v>
      </c>
      <c r="AQ24" s="429">
        <v>13.39</v>
      </c>
      <c r="AR24" s="429">
        <v>13.43</v>
      </c>
      <c r="AS24" s="429">
        <v>13.12</v>
      </c>
      <c r="AT24" s="429">
        <v>13.2</v>
      </c>
      <c r="AU24" s="429">
        <v>13.35</v>
      </c>
      <c r="AV24" s="429">
        <v>13.8</v>
      </c>
      <c r="AW24" s="429">
        <v>14.26</v>
      </c>
      <c r="AX24" s="429">
        <v>13.6</v>
      </c>
      <c r="AY24" s="852">
        <v>13.32</v>
      </c>
      <c r="AZ24" s="852">
        <v>13.55</v>
      </c>
      <c r="BA24" s="852">
        <v>14.35</v>
      </c>
      <c r="BB24" s="852">
        <v>14.9</v>
      </c>
      <c r="BC24" s="852">
        <v>14.69</v>
      </c>
      <c r="BD24" s="852">
        <v>14.47</v>
      </c>
      <c r="BE24" s="852">
        <v>14.05</v>
      </c>
      <c r="BF24" s="852">
        <v>14.04</v>
      </c>
      <c r="BG24" s="852">
        <v>14.33</v>
      </c>
      <c r="BH24" s="852">
        <v>14.59864</v>
      </c>
      <c r="BI24" s="852">
        <v>14.91023</v>
      </c>
      <c r="BJ24" s="352">
        <v>14.15692</v>
      </c>
      <c r="BK24" s="352">
        <v>14.242459999999999</v>
      </c>
      <c r="BL24" s="352">
        <v>14.33991</v>
      </c>
      <c r="BM24" s="352">
        <v>14.71616</v>
      </c>
      <c r="BN24" s="352">
        <v>15.157500000000001</v>
      </c>
      <c r="BO24" s="352">
        <v>14.96134</v>
      </c>
      <c r="BP24" s="352">
        <v>14.78186</v>
      </c>
      <c r="BQ24" s="352">
        <v>14.39837</v>
      </c>
      <c r="BR24" s="352">
        <v>14.24934</v>
      </c>
      <c r="BS24" s="352">
        <v>14.572900000000001</v>
      </c>
      <c r="BT24" s="352">
        <v>14.99968</v>
      </c>
      <c r="BU24" s="352">
        <v>15.33733</v>
      </c>
      <c r="BV24" s="352">
        <v>14.61088</v>
      </c>
    </row>
    <row r="25" spans="1:74" ht="11.1" customHeight="1" x14ac:dyDescent="0.2">
      <c r="A25" s="58" t="s">
        <v>330</v>
      </c>
      <c r="B25" s="742" t="s">
        <v>1018</v>
      </c>
      <c r="C25" s="429">
        <v>10.641094097</v>
      </c>
      <c r="D25" s="429">
        <v>12.047024348000001</v>
      </c>
      <c r="E25" s="429">
        <v>11.100555870999999</v>
      </c>
      <c r="F25" s="429">
        <v>11.796128341999999</v>
      </c>
      <c r="G25" s="429">
        <v>11.86120594</v>
      </c>
      <c r="H25" s="429">
        <v>11.840776993</v>
      </c>
      <c r="I25" s="429">
        <v>11.551744675</v>
      </c>
      <c r="J25" s="429">
        <v>11.794442511</v>
      </c>
      <c r="K25" s="429">
        <v>12.129236791</v>
      </c>
      <c r="L25" s="429">
        <v>12.390410774999999</v>
      </c>
      <c r="M25" s="429">
        <v>12.413901737</v>
      </c>
      <c r="N25" s="429">
        <v>12.075453996</v>
      </c>
      <c r="O25" s="429">
        <v>11.871385354999999</v>
      </c>
      <c r="P25" s="429">
        <v>11.818023882</v>
      </c>
      <c r="Q25" s="429">
        <v>12.414181827</v>
      </c>
      <c r="R25" s="429">
        <v>12.951585608</v>
      </c>
      <c r="S25" s="429">
        <v>13.028294554</v>
      </c>
      <c r="T25" s="429">
        <v>13.342482153000001</v>
      </c>
      <c r="U25" s="429">
        <v>13.646429611</v>
      </c>
      <c r="V25" s="429">
        <v>14.045443099</v>
      </c>
      <c r="W25" s="429">
        <v>14.513162034</v>
      </c>
      <c r="X25" s="429">
        <v>14.628424007</v>
      </c>
      <c r="Y25" s="429">
        <v>14.359073529</v>
      </c>
      <c r="Z25" s="429">
        <v>13.572250834</v>
      </c>
      <c r="AA25" s="429">
        <v>13.373588657000001</v>
      </c>
      <c r="AB25" s="429">
        <v>13.894920999</v>
      </c>
      <c r="AC25" s="429">
        <v>13.750198834000001</v>
      </c>
      <c r="AD25" s="429">
        <v>13.556049427</v>
      </c>
      <c r="AE25" s="429">
        <v>13.805868539</v>
      </c>
      <c r="AF25" s="429">
        <v>13.635468059999999</v>
      </c>
      <c r="AG25" s="429">
        <v>13.335315407</v>
      </c>
      <c r="AH25" s="429">
        <v>13.554706702000001</v>
      </c>
      <c r="AI25" s="429">
        <v>13.962133024</v>
      </c>
      <c r="AJ25" s="429">
        <v>14.187821311</v>
      </c>
      <c r="AK25" s="429">
        <v>13.857976539999999</v>
      </c>
      <c r="AL25" s="429">
        <v>13.475074604</v>
      </c>
      <c r="AM25" s="429">
        <v>13.16</v>
      </c>
      <c r="AN25" s="429">
        <v>13.48</v>
      </c>
      <c r="AO25" s="429">
        <v>14.15</v>
      </c>
      <c r="AP25" s="429">
        <v>14.29</v>
      </c>
      <c r="AQ25" s="429">
        <v>13.93</v>
      </c>
      <c r="AR25" s="429">
        <v>13.77</v>
      </c>
      <c r="AS25" s="429">
        <v>13.93</v>
      </c>
      <c r="AT25" s="429">
        <v>14.09</v>
      </c>
      <c r="AU25" s="429">
        <v>14.38</v>
      </c>
      <c r="AV25" s="429">
        <v>14.83</v>
      </c>
      <c r="AW25" s="429">
        <v>14.7</v>
      </c>
      <c r="AX25" s="429">
        <v>14.14</v>
      </c>
      <c r="AY25" s="852">
        <v>13.45</v>
      </c>
      <c r="AZ25" s="852">
        <v>13.8</v>
      </c>
      <c r="BA25" s="852">
        <v>14.44</v>
      </c>
      <c r="BB25" s="852">
        <v>14.9</v>
      </c>
      <c r="BC25" s="852">
        <v>14.82</v>
      </c>
      <c r="BD25" s="852">
        <v>14.62</v>
      </c>
      <c r="BE25" s="852">
        <v>14.7</v>
      </c>
      <c r="BF25" s="852">
        <v>14.79</v>
      </c>
      <c r="BG25" s="852">
        <v>15.14</v>
      </c>
      <c r="BH25" s="852">
        <v>15.55062</v>
      </c>
      <c r="BI25" s="852">
        <v>15.380599999999999</v>
      </c>
      <c r="BJ25" s="352">
        <v>14.50408</v>
      </c>
      <c r="BK25" s="352">
        <v>14.16994</v>
      </c>
      <c r="BL25" s="352">
        <v>14.580819999999999</v>
      </c>
      <c r="BM25" s="352">
        <v>14.992470000000001</v>
      </c>
      <c r="BN25" s="352">
        <v>15.469569999999999</v>
      </c>
      <c r="BO25" s="352">
        <v>15.328150000000001</v>
      </c>
      <c r="BP25" s="352">
        <v>15.01385</v>
      </c>
      <c r="BQ25" s="352">
        <v>14.969709999999999</v>
      </c>
      <c r="BR25" s="352">
        <v>15.01727</v>
      </c>
      <c r="BS25" s="352">
        <v>15.50342</v>
      </c>
      <c r="BT25" s="352">
        <v>16.122209999999999</v>
      </c>
      <c r="BU25" s="352">
        <v>15.90211</v>
      </c>
      <c r="BV25" s="352">
        <v>15.06592</v>
      </c>
    </row>
    <row r="26" spans="1:74" ht="11.1" customHeight="1" x14ac:dyDescent="0.2">
      <c r="A26" s="58" t="s">
        <v>331</v>
      </c>
      <c r="B26" s="742" t="s">
        <v>1019</v>
      </c>
      <c r="C26" s="429">
        <v>11.328639975</v>
      </c>
      <c r="D26" s="429">
        <v>11.53569761</v>
      </c>
      <c r="E26" s="429">
        <v>11.595175361000001</v>
      </c>
      <c r="F26" s="429">
        <v>11.846484017</v>
      </c>
      <c r="G26" s="429">
        <v>12.102364134</v>
      </c>
      <c r="H26" s="429">
        <v>12.143850241000001</v>
      </c>
      <c r="I26" s="429">
        <v>12.175047094</v>
      </c>
      <c r="J26" s="429">
        <v>12.287264891</v>
      </c>
      <c r="K26" s="429">
        <v>12.460598032</v>
      </c>
      <c r="L26" s="429">
        <v>12.515134177</v>
      </c>
      <c r="M26" s="429">
        <v>12.159960476</v>
      </c>
      <c r="N26" s="429">
        <v>12.053986373000001</v>
      </c>
      <c r="O26" s="429">
        <v>11.953608892</v>
      </c>
      <c r="P26" s="429">
        <v>12.086199806</v>
      </c>
      <c r="Q26" s="429">
        <v>12.232923657000001</v>
      </c>
      <c r="R26" s="429">
        <v>12.558688740999999</v>
      </c>
      <c r="S26" s="429">
        <v>12.651478881999999</v>
      </c>
      <c r="T26" s="429">
        <v>13.030917793</v>
      </c>
      <c r="U26" s="429">
        <v>13.0953424</v>
      </c>
      <c r="V26" s="429">
        <v>13.159447291999999</v>
      </c>
      <c r="W26" s="429">
        <v>13.280743899999999</v>
      </c>
      <c r="X26" s="429">
        <v>13.348015489</v>
      </c>
      <c r="Y26" s="429">
        <v>12.905590789</v>
      </c>
      <c r="Z26" s="429">
        <v>12.56130564</v>
      </c>
      <c r="AA26" s="429">
        <v>12.807230947000001</v>
      </c>
      <c r="AB26" s="429">
        <v>13.006193482</v>
      </c>
      <c r="AC26" s="429">
        <v>13.032683533</v>
      </c>
      <c r="AD26" s="429">
        <v>13.378870873</v>
      </c>
      <c r="AE26" s="429">
        <v>13.88889356</v>
      </c>
      <c r="AF26" s="429">
        <v>14.174943121</v>
      </c>
      <c r="AG26" s="429">
        <v>14.023685649999999</v>
      </c>
      <c r="AH26" s="429">
        <v>13.915298592999999</v>
      </c>
      <c r="AI26" s="429">
        <v>14.348955352999999</v>
      </c>
      <c r="AJ26" s="429">
        <v>13.86156094</v>
      </c>
      <c r="AK26" s="429">
        <v>13.844027029999999</v>
      </c>
      <c r="AL26" s="429">
        <v>13.440254258</v>
      </c>
      <c r="AM26" s="429">
        <v>13.3</v>
      </c>
      <c r="AN26" s="429">
        <v>13.62</v>
      </c>
      <c r="AO26" s="429">
        <v>13.8</v>
      </c>
      <c r="AP26" s="429">
        <v>14.12</v>
      </c>
      <c r="AQ26" s="429">
        <v>14.4</v>
      </c>
      <c r="AR26" s="429">
        <v>14.48</v>
      </c>
      <c r="AS26" s="429">
        <v>14.2</v>
      </c>
      <c r="AT26" s="429">
        <v>14.33</v>
      </c>
      <c r="AU26" s="429">
        <v>14.55</v>
      </c>
      <c r="AV26" s="429">
        <v>14.41</v>
      </c>
      <c r="AW26" s="429">
        <v>14</v>
      </c>
      <c r="AX26" s="429">
        <v>13.86</v>
      </c>
      <c r="AY26" s="852">
        <v>13.55</v>
      </c>
      <c r="AZ26" s="852">
        <v>13.78</v>
      </c>
      <c r="BA26" s="852">
        <v>14.05</v>
      </c>
      <c r="BB26" s="852">
        <v>14.36</v>
      </c>
      <c r="BC26" s="852">
        <v>14.55</v>
      </c>
      <c r="BD26" s="852">
        <v>14.34</v>
      </c>
      <c r="BE26" s="852">
        <v>14.63</v>
      </c>
      <c r="BF26" s="852">
        <v>14.7</v>
      </c>
      <c r="BG26" s="852">
        <v>14.8</v>
      </c>
      <c r="BH26" s="852">
        <v>14.75511</v>
      </c>
      <c r="BI26" s="852">
        <v>14.52713</v>
      </c>
      <c r="BJ26" s="352">
        <v>14.50569</v>
      </c>
      <c r="BK26" s="352">
        <v>14.22757</v>
      </c>
      <c r="BL26" s="352">
        <v>14.310930000000001</v>
      </c>
      <c r="BM26" s="352">
        <v>14.554080000000001</v>
      </c>
      <c r="BN26" s="352">
        <v>14.912269999999999</v>
      </c>
      <c r="BO26" s="352">
        <v>15.131019999999999</v>
      </c>
      <c r="BP26" s="352">
        <v>14.887549999999999</v>
      </c>
      <c r="BQ26" s="352">
        <v>15.201919999999999</v>
      </c>
      <c r="BR26" s="352">
        <v>15.252000000000001</v>
      </c>
      <c r="BS26" s="352">
        <v>15.281319999999999</v>
      </c>
      <c r="BT26" s="352">
        <v>15.17892</v>
      </c>
      <c r="BU26" s="352">
        <v>14.853070000000001</v>
      </c>
      <c r="BV26" s="352">
        <v>14.760160000000001</v>
      </c>
    </row>
    <row r="27" spans="1:74" ht="11.1" customHeight="1" x14ac:dyDescent="0.2">
      <c r="A27" s="58" t="s">
        <v>332</v>
      </c>
      <c r="B27" s="743" t="s">
        <v>1022</v>
      </c>
      <c r="C27" s="429">
        <v>16.435506718999999</v>
      </c>
      <c r="D27" s="429">
        <v>16.568413026000002</v>
      </c>
      <c r="E27" s="429">
        <v>16.965321619000001</v>
      </c>
      <c r="F27" s="429">
        <v>17.538137518999999</v>
      </c>
      <c r="G27" s="429">
        <v>18.249789728</v>
      </c>
      <c r="H27" s="429">
        <v>18.594405492</v>
      </c>
      <c r="I27" s="429">
        <v>19.022100114000001</v>
      </c>
      <c r="J27" s="429">
        <v>19.610905237000001</v>
      </c>
      <c r="K27" s="429">
        <v>19.802066339</v>
      </c>
      <c r="L27" s="429">
        <v>17.604330472000001</v>
      </c>
      <c r="M27" s="429">
        <v>17.934959092</v>
      </c>
      <c r="N27" s="429">
        <v>17.337192915999999</v>
      </c>
      <c r="O27" s="429">
        <v>17.256056719</v>
      </c>
      <c r="P27" s="429">
        <v>17.764186985999999</v>
      </c>
      <c r="Q27" s="429">
        <v>18.818039101</v>
      </c>
      <c r="R27" s="429">
        <v>17.284427355999998</v>
      </c>
      <c r="S27" s="429">
        <v>20.517167500999999</v>
      </c>
      <c r="T27" s="429">
        <v>22.326088522999999</v>
      </c>
      <c r="U27" s="429">
        <v>21.082932651</v>
      </c>
      <c r="V27" s="429">
        <v>21.740904337</v>
      </c>
      <c r="W27" s="429">
        <v>21.900204666</v>
      </c>
      <c r="X27" s="429">
        <v>20.540959700999998</v>
      </c>
      <c r="Y27" s="429">
        <v>18.734588581000001</v>
      </c>
      <c r="Z27" s="429">
        <v>18.174492450999999</v>
      </c>
      <c r="AA27" s="429">
        <v>19.474930306000001</v>
      </c>
      <c r="AB27" s="429">
        <v>19.384591077</v>
      </c>
      <c r="AC27" s="429">
        <v>21.119849177999999</v>
      </c>
      <c r="AD27" s="429">
        <v>21.322281409999999</v>
      </c>
      <c r="AE27" s="429">
        <v>22.113359408000001</v>
      </c>
      <c r="AF27" s="429">
        <v>23.634429515000001</v>
      </c>
      <c r="AG27" s="429">
        <v>23.365560163000001</v>
      </c>
      <c r="AH27" s="429">
        <v>24.212383999</v>
      </c>
      <c r="AI27" s="429">
        <v>24.292060916000001</v>
      </c>
      <c r="AJ27" s="429">
        <v>23.842713842999999</v>
      </c>
      <c r="AK27" s="429">
        <v>21.566796350000001</v>
      </c>
      <c r="AL27" s="429">
        <v>20.703609612000001</v>
      </c>
      <c r="AM27" s="429">
        <v>21.17</v>
      </c>
      <c r="AN27" s="429">
        <v>22.38</v>
      </c>
      <c r="AO27" s="429">
        <v>22.95</v>
      </c>
      <c r="AP27" s="429">
        <v>24.61</v>
      </c>
      <c r="AQ27" s="429">
        <v>25.19</v>
      </c>
      <c r="AR27" s="429">
        <v>26.02</v>
      </c>
      <c r="AS27" s="429">
        <v>26.39</v>
      </c>
      <c r="AT27" s="429">
        <v>25.75</v>
      </c>
      <c r="AU27" s="429">
        <v>26.21</v>
      </c>
      <c r="AV27" s="429">
        <v>25.75</v>
      </c>
      <c r="AW27" s="429">
        <v>22.46</v>
      </c>
      <c r="AX27" s="429">
        <v>22.16</v>
      </c>
      <c r="AY27" s="852">
        <v>22.06</v>
      </c>
      <c r="AZ27" s="852">
        <v>22.37</v>
      </c>
      <c r="BA27" s="852">
        <v>23.15</v>
      </c>
      <c r="BB27" s="852">
        <v>24.93</v>
      </c>
      <c r="BC27" s="852">
        <v>25.5</v>
      </c>
      <c r="BD27" s="852">
        <v>26.14</v>
      </c>
      <c r="BE27" s="852">
        <v>25.93</v>
      </c>
      <c r="BF27" s="852">
        <v>25.69</v>
      </c>
      <c r="BG27" s="852">
        <v>26.76</v>
      </c>
      <c r="BH27" s="852">
        <v>25.409420000000001</v>
      </c>
      <c r="BI27" s="852">
        <v>22.975909999999999</v>
      </c>
      <c r="BJ27" s="352">
        <v>22.619630000000001</v>
      </c>
      <c r="BK27" s="352">
        <v>22.46565</v>
      </c>
      <c r="BL27" s="352">
        <v>22.751899999999999</v>
      </c>
      <c r="BM27" s="352">
        <v>23.526620000000001</v>
      </c>
      <c r="BN27" s="352">
        <v>26.27909</v>
      </c>
      <c r="BO27" s="352">
        <v>25.8963</v>
      </c>
      <c r="BP27" s="352">
        <v>26.59843</v>
      </c>
      <c r="BQ27" s="352">
        <v>26.34526</v>
      </c>
      <c r="BR27" s="352">
        <v>26.127500000000001</v>
      </c>
      <c r="BS27" s="352">
        <v>27.283860000000001</v>
      </c>
      <c r="BT27" s="352">
        <v>25.059000000000001</v>
      </c>
      <c r="BU27" s="352">
        <v>23.505230000000001</v>
      </c>
      <c r="BV27" s="352">
        <v>23.184560000000001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52"/>
      <c r="AZ28" s="852"/>
      <c r="BA28" s="852"/>
      <c r="BB28" s="852"/>
      <c r="BC28" s="852"/>
      <c r="BD28" s="852"/>
      <c r="BE28" s="852"/>
      <c r="BF28" s="852"/>
      <c r="BG28" s="852"/>
      <c r="BH28" s="852"/>
      <c r="BI28" s="852"/>
      <c r="BJ28" s="352"/>
      <c r="BK28" s="352"/>
      <c r="BL28" s="352"/>
      <c r="BM28" s="352"/>
      <c r="BN28" s="352"/>
      <c r="BO28" s="352"/>
      <c r="BP28" s="352"/>
      <c r="BQ28" s="352"/>
      <c r="BR28" s="352"/>
      <c r="BS28" s="352"/>
      <c r="BT28" s="352"/>
      <c r="BU28" s="352"/>
      <c r="BV28" s="352"/>
    </row>
    <row r="29" spans="1:74" ht="11.1"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901"/>
      <c r="AZ29" s="901"/>
      <c r="BA29" s="901"/>
      <c r="BB29" s="901"/>
      <c r="BC29" s="901"/>
      <c r="BD29" s="901"/>
      <c r="BE29" s="901"/>
      <c r="BF29" s="901"/>
      <c r="BG29" s="901"/>
      <c r="BH29" s="901"/>
      <c r="BI29" s="901"/>
      <c r="BJ29" s="464"/>
      <c r="BK29" s="464"/>
      <c r="BL29" s="464"/>
      <c r="BM29" s="464"/>
      <c r="BN29" s="464"/>
      <c r="BO29" s="464"/>
      <c r="BP29" s="464"/>
      <c r="BQ29" s="464"/>
      <c r="BR29" s="464"/>
      <c r="BS29" s="464"/>
      <c r="BT29" s="464"/>
      <c r="BU29" s="464"/>
      <c r="BV29" s="464"/>
    </row>
    <row r="30" spans="1:74" s="539" customFormat="1" ht="11.1" customHeight="1" x14ac:dyDescent="0.2">
      <c r="A30" s="537" t="s">
        <v>343</v>
      </c>
      <c r="B30" s="578" t="s">
        <v>1158</v>
      </c>
      <c r="C30" s="429">
        <v>10.27</v>
      </c>
      <c r="D30" s="429">
        <v>11.36</v>
      </c>
      <c r="E30" s="429">
        <v>11.08</v>
      </c>
      <c r="F30" s="429">
        <v>10.87</v>
      </c>
      <c r="G30" s="429">
        <v>10.86</v>
      </c>
      <c r="H30" s="429">
        <v>11.33</v>
      </c>
      <c r="I30" s="429">
        <v>11.46</v>
      </c>
      <c r="J30" s="429">
        <v>11.52</v>
      </c>
      <c r="K30" s="429">
        <v>11.65</v>
      </c>
      <c r="L30" s="429">
        <v>11.52</v>
      </c>
      <c r="M30" s="429">
        <v>11.29</v>
      </c>
      <c r="N30" s="429">
        <v>11.15</v>
      </c>
      <c r="O30" s="429">
        <v>11.26</v>
      </c>
      <c r="P30" s="429">
        <v>11.66</v>
      </c>
      <c r="Q30" s="429">
        <v>11.65</v>
      </c>
      <c r="R30" s="429">
        <v>11.82</v>
      </c>
      <c r="S30" s="429">
        <v>12</v>
      </c>
      <c r="T30" s="429">
        <v>12.75</v>
      </c>
      <c r="U30" s="429">
        <v>13.02</v>
      </c>
      <c r="V30" s="429">
        <v>13.41</v>
      </c>
      <c r="W30" s="429">
        <v>13.28</v>
      </c>
      <c r="X30" s="429">
        <v>12.89</v>
      </c>
      <c r="Y30" s="429">
        <v>12.33</v>
      </c>
      <c r="Z30" s="429">
        <v>12.28</v>
      </c>
      <c r="AA30" s="429">
        <v>12.61</v>
      </c>
      <c r="AB30" s="429">
        <v>12.53</v>
      </c>
      <c r="AC30" s="429">
        <v>12.36</v>
      </c>
      <c r="AD30" s="429">
        <v>12.08</v>
      </c>
      <c r="AE30" s="429">
        <v>12.16</v>
      </c>
      <c r="AF30" s="429">
        <v>12.63</v>
      </c>
      <c r="AG30" s="429">
        <v>12.91</v>
      </c>
      <c r="AH30" s="429">
        <v>13.08</v>
      </c>
      <c r="AI30" s="429">
        <v>13.07</v>
      </c>
      <c r="AJ30" s="429">
        <v>12.73</v>
      </c>
      <c r="AK30" s="429">
        <v>12.43</v>
      </c>
      <c r="AL30" s="429">
        <v>12.24</v>
      </c>
      <c r="AM30" s="429">
        <v>12.5</v>
      </c>
      <c r="AN30" s="429">
        <v>12.53</v>
      </c>
      <c r="AO30" s="429">
        <v>12.47</v>
      </c>
      <c r="AP30" s="429">
        <v>12.35</v>
      </c>
      <c r="AQ30" s="429">
        <v>12.32</v>
      </c>
      <c r="AR30" s="429">
        <v>12.89</v>
      </c>
      <c r="AS30" s="429">
        <v>13.37</v>
      </c>
      <c r="AT30" s="429">
        <v>13.16</v>
      </c>
      <c r="AU30" s="429">
        <v>13.23</v>
      </c>
      <c r="AV30" s="429">
        <v>12.89</v>
      </c>
      <c r="AW30" s="429">
        <v>12.35</v>
      </c>
      <c r="AX30" s="429">
        <v>12.64</v>
      </c>
      <c r="AY30" s="852">
        <v>12.9</v>
      </c>
      <c r="AZ30" s="852">
        <v>13.07</v>
      </c>
      <c r="BA30" s="852">
        <v>13.25</v>
      </c>
      <c r="BB30" s="852">
        <v>12.96</v>
      </c>
      <c r="BC30" s="852">
        <v>13.01</v>
      </c>
      <c r="BD30" s="852">
        <v>13.62</v>
      </c>
      <c r="BE30" s="852">
        <v>14.15</v>
      </c>
      <c r="BF30" s="852">
        <v>14.04</v>
      </c>
      <c r="BG30" s="852">
        <v>14.06</v>
      </c>
      <c r="BH30" s="852">
        <v>13.514659999999999</v>
      </c>
      <c r="BI30" s="852">
        <v>12.897970000000001</v>
      </c>
      <c r="BJ30" s="352">
        <v>13.12341</v>
      </c>
      <c r="BK30" s="352">
        <v>13.369350000000001</v>
      </c>
      <c r="BL30" s="352">
        <v>13.39973</v>
      </c>
      <c r="BM30" s="352">
        <v>13.60882</v>
      </c>
      <c r="BN30" s="352">
        <v>13.38152</v>
      </c>
      <c r="BO30" s="352">
        <v>13.38386</v>
      </c>
      <c r="BP30" s="352">
        <v>13.997450000000001</v>
      </c>
      <c r="BQ30" s="352">
        <v>14.520049999999999</v>
      </c>
      <c r="BR30" s="352">
        <v>14.40509</v>
      </c>
      <c r="BS30" s="352">
        <v>14.42183</v>
      </c>
      <c r="BT30" s="352">
        <v>13.792149999999999</v>
      </c>
      <c r="BU30" s="352">
        <v>13.10253</v>
      </c>
      <c r="BV30" s="352">
        <v>13.356210000000001</v>
      </c>
    </row>
    <row r="31" spans="1:74" ht="11.1" customHeight="1" x14ac:dyDescent="0.2">
      <c r="A31" s="58" t="s">
        <v>334</v>
      </c>
      <c r="B31" s="742" t="s">
        <v>1012</v>
      </c>
      <c r="C31" s="429">
        <v>15.862833542000001</v>
      </c>
      <c r="D31" s="429">
        <v>16.463689609999999</v>
      </c>
      <c r="E31" s="429">
        <v>16.236495013999999</v>
      </c>
      <c r="F31" s="429">
        <v>15.702829933</v>
      </c>
      <c r="G31" s="429">
        <v>15.648289255</v>
      </c>
      <c r="H31" s="429">
        <v>16.066078018999999</v>
      </c>
      <c r="I31" s="429">
        <v>16.831774374999998</v>
      </c>
      <c r="J31" s="429">
        <v>16.109072665999999</v>
      </c>
      <c r="K31" s="429">
        <v>16.945644950999998</v>
      </c>
      <c r="L31" s="429">
        <v>16.698054901999999</v>
      </c>
      <c r="M31" s="429">
        <v>16.501980815</v>
      </c>
      <c r="N31" s="429">
        <v>16.904633434000001</v>
      </c>
      <c r="O31" s="429">
        <v>18.125874498000002</v>
      </c>
      <c r="P31" s="429">
        <v>19.268902032</v>
      </c>
      <c r="Q31" s="429">
        <v>17.879793089</v>
      </c>
      <c r="R31" s="429">
        <v>17.403876236999999</v>
      </c>
      <c r="S31" s="429">
        <v>16.965513538</v>
      </c>
      <c r="T31" s="429">
        <v>17.746126091000001</v>
      </c>
      <c r="U31" s="429">
        <v>17.097546510000001</v>
      </c>
      <c r="V31" s="429">
        <v>18.711378221</v>
      </c>
      <c r="W31" s="429">
        <v>19.054856979</v>
      </c>
      <c r="X31" s="429">
        <v>18.131795704000002</v>
      </c>
      <c r="Y31" s="429">
        <v>18.093251480999999</v>
      </c>
      <c r="Z31" s="429">
        <v>19.123153313</v>
      </c>
      <c r="AA31" s="429">
        <v>20.633331511000002</v>
      </c>
      <c r="AB31" s="429">
        <v>21.094832725</v>
      </c>
      <c r="AC31" s="429">
        <v>20.133567886000002</v>
      </c>
      <c r="AD31" s="429">
        <v>20.359643344999999</v>
      </c>
      <c r="AE31" s="429">
        <v>18.129798491999999</v>
      </c>
      <c r="AF31" s="429">
        <v>18.936213318</v>
      </c>
      <c r="AG31" s="429">
        <v>18.412735392999998</v>
      </c>
      <c r="AH31" s="429">
        <v>18.941909133999999</v>
      </c>
      <c r="AI31" s="429">
        <v>18.847244091</v>
      </c>
      <c r="AJ31" s="429">
        <v>19.186375826999999</v>
      </c>
      <c r="AK31" s="429">
        <v>19.179502554999999</v>
      </c>
      <c r="AL31" s="429">
        <v>19.620024752999999</v>
      </c>
      <c r="AM31" s="429">
        <v>20.62</v>
      </c>
      <c r="AN31" s="429">
        <v>20.67</v>
      </c>
      <c r="AO31" s="429">
        <v>19.989999999999998</v>
      </c>
      <c r="AP31" s="429">
        <v>19.579999999999998</v>
      </c>
      <c r="AQ31" s="429">
        <v>19.87</v>
      </c>
      <c r="AR31" s="429">
        <v>19.78</v>
      </c>
      <c r="AS31" s="429">
        <v>20.010000000000002</v>
      </c>
      <c r="AT31" s="429">
        <v>20.64</v>
      </c>
      <c r="AU31" s="429">
        <v>21.07</v>
      </c>
      <c r="AV31" s="429">
        <v>20.74</v>
      </c>
      <c r="AW31" s="429">
        <v>21.65</v>
      </c>
      <c r="AX31" s="429">
        <v>22.1</v>
      </c>
      <c r="AY31" s="852">
        <v>22.89</v>
      </c>
      <c r="AZ31" s="852">
        <v>23.64</v>
      </c>
      <c r="BA31" s="852">
        <v>23.13</v>
      </c>
      <c r="BB31" s="852">
        <v>22.71</v>
      </c>
      <c r="BC31" s="852">
        <v>22.23</v>
      </c>
      <c r="BD31" s="852">
        <v>21.97</v>
      </c>
      <c r="BE31" s="852">
        <v>22.53</v>
      </c>
      <c r="BF31" s="852">
        <v>22.75</v>
      </c>
      <c r="BG31" s="852">
        <v>21.84</v>
      </c>
      <c r="BH31" s="852">
        <v>21.835789999999999</v>
      </c>
      <c r="BI31" s="852">
        <v>22.93975</v>
      </c>
      <c r="BJ31" s="352">
        <v>23.616679999999999</v>
      </c>
      <c r="BK31" s="352">
        <v>24.549050000000001</v>
      </c>
      <c r="BL31" s="352">
        <v>25.346540000000001</v>
      </c>
      <c r="BM31" s="352">
        <v>24.681789999999999</v>
      </c>
      <c r="BN31" s="352">
        <v>24.201160000000002</v>
      </c>
      <c r="BO31" s="352">
        <v>23.610990000000001</v>
      </c>
      <c r="BP31" s="352">
        <v>23.316279999999999</v>
      </c>
      <c r="BQ31" s="352">
        <v>23.762609999999999</v>
      </c>
      <c r="BR31" s="352">
        <v>23.61289</v>
      </c>
      <c r="BS31" s="352">
        <v>22.744199999999999</v>
      </c>
      <c r="BT31" s="352">
        <v>22.733840000000001</v>
      </c>
      <c r="BU31" s="352">
        <v>23.902159999999999</v>
      </c>
      <c r="BV31" s="352">
        <v>24.603120000000001</v>
      </c>
    </row>
    <row r="32" spans="1:74" ht="11.1" customHeight="1" x14ac:dyDescent="0.2">
      <c r="A32" s="58" t="s">
        <v>335</v>
      </c>
      <c r="B32" s="609" t="s">
        <v>1013</v>
      </c>
      <c r="C32" s="429">
        <v>12.076198482000001</v>
      </c>
      <c r="D32" s="429">
        <v>12.650287844999999</v>
      </c>
      <c r="E32" s="429">
        <v>12.627640105999999</v>
      </c>
      <c r="F32" s="429">
        <v>12.296020641</v>
      </c>
      <c r="G32" s="429">
        <v>13.088693311</v>
      </c>
      <c r="H32" s="429">
        <v>14.015609582</v>
      </c>
      <c r="I32" s="429">
        <v>14.150847922000001</v>
      </c>
      <c r="J32" s="429">
        <v>14.194472034</v>
      </c>
      <c r="K32" s="429">
        <v>14.362306948000001</v>
      </c>
      <c r="L32" s="429">
        <v>13.957826288</v>
      </c>
      <c r="M32" s="429">
        <v>13.36283435</v>
      </c>
      <c r="N32" s="429">
        <v>13.076788168</v>
      </c>
      <c r="O32" s="429">
        <v>13.672746596</v>
      </c>
      <c r="P32" s="429">
        <v>14.399134441999999</v>
      </c>
      <c r="Q32" s="429">
        <v>13.813785912</v>
      </c>
      <c r="R32" s="429">
        <v>14.01397064</v>
      </c>
      <c r="S32" s="429">
        <v>14.476708077</v>
      </c>
      <c r="T32" s="429">
        <v>16.024294593</v>
      </c>
      <c r="U32" s="429">
        <v>16.196400365999999</v>
      </c>
      <c r="V32" s="429">
        <v>16.570913084000001</v>
      </c>
      <c r="W32" s="429">
        <v>16.727833390000001</v>
      </c>
      <c r="X32" s="429">
        <v>15.582495845</v>
      </c>
      <c r="Y32" s="429">
        <v>14.869710427999999</v>
      </c>
      <c r="Z32" s="429">
        <v>15.057808309</v>
      </c>
      <c r="AA32" s="429">
        <v>15.343494918999999</v>
      </c>
      <c r="AB32" s="429">
        <v>14.429897285999999</v>
      </c>
      <c r="AC32" s="429">
        <v>14.572028916000001</v>
      </c>
      <c r="AD32" s="429">
        <v>14.300528694</v>
      </c>
      <c r="AE32" s="429">
        <v>14.374095267</v>
      </c>
      <c r="AF32" s="429">
        <v>15.704989661000001</v>
      </c>
      <c r="AG32" s="429">
        <v>16.333999515999999</v>
      </c>
      <c r="AH32" s="429">
        <v>16.060496646000001</v>
      </c>
      <c r="AI32" s="429">
        <v>16.562303104000001</v>
      </c>
      <c r="AJ32" s="429">
        <v>15.606576871</v>
      </c>
      <c r="AK32" s="429">
        <v>15.471247502000001</v>
      </c>
      <c r="AL32" s="429">
        <v>14.484219179</v>
      </c>
      <c r="AM32" s="429">
        <v>14.75</v>
      </c>
      <c r="AN32" s="429">
        <v>15.17</v>
      </c>
      <c r="AO32" s="429">
        <v>14.88</v>
      </c>
      <c r="AP32" s="429">
        <v>14.98</v>
      </c>
      <c r="AQ32" s="429">
        <v>15.17</v>
      </c>
      <c r="AR32" s="429">
        <v>16.2</v>
      </c>
      <c r="AS32" s="429">
        <v>16.68</v>
      </c>
      <c r="AT32" s="429">
        <v>16.55</v>
      </c>
      <c r="AU32" s="429">
        <v>16.760000000000002</v>
      </c>
      <c r="AV32" s="429">
        <v>15.67</v>
      </c>
      <c r="AW32" s="429">
        <v>15.23</v>
      </c>
      <c r="AX32" s="429">
        <v>15.65</v>
      </c>
      <c r="AY32" s="852">
        <v>16.68</v>
      </c>
      <c r="AZ32" s="852">
        <v>17.22</v>
      </c>
      <c r="BA32" s="852">
        <v>16.940000000000001</v>
      </c>
      <c r="BB32" s="852">
        <v>16.34</v>
      </c>
      <c r="BC32" s="852">
        <v>16.670000000000002</v>
      </c>
      <c r="BD32" s="852">
        <v>18.39</v>
      </c>
      <c r="BE32" s="852">
        <v>19.079999999999998</v>
      </c>
      <c r="BF32" s="852">
        <v>18.95</v>
      </c>
      <c r="BG32" s="852">
        <v>18.760000000000002</v>
      </c>
      <c r="BH32" s="852">
        <v>17.357859999999999</v>
      </c>
      <c r="BI32" s="852">
        <v>16.657160000000001</v>
      </c>
      <c r="BJ32" s="352">
        <v>16.878920000000001</v>
      </c>
      <c r="BK32" s="352">
        <v>17.7483</v>
      </c>
      <c r="BL32" s="352">
        <v>18.159659999999999</v>
      </c>
      <c r="BM32" s="352">
        <v>17.88889</v>
      </c>
      <c r="BN32" s="352">
        <v>17.217189999999999</v>
      </c>
      <c r="BO32" s="352">
        <v>17.532969999999999</v>
      </c>
      <c r="BP32" s="352">
        <v>19.171189999999999</v>
      </c>
      <c r="BQ32" s="352">
        <v>19.748609999999999</v>
      </c>
      <c r="BR32" s="352">
        <v>19.653089999999999</v>
      </c>
      <c r="BS32" s="352">
        <v>19.334710000000001</v>
      </c>
      <c r="BT32" s="352">
        <v>17.813300000000002</v>
      </c>
      <c r="BU32" s="352">
        <v>17.07169</v>
      </c>
      <c r="BV32" s="352">
        <v>17.303270000000001</v>
      </c>
    </row>
    <row r="33" spans="1:74" ht="11.1" customHeight="1" x14ac:dyDescent="0.2">
      <c r="A33" s="58" t="s">
        <v>336</v>
      </c>
      <c r="B33" s="742" t="s">
        <v>1014</v>
      </c>
      <c r="C33" s="429">
        <v>10.071852163999999</v>
      </c>
      <c r="D33" s="429">
        <v>10.441721533000001</v>
      </c>
      <c r="E33" s="429">
        <v>10.650154339</v>
      </c>
      <c r="F33" s="429">
        <v>10.611072209</v>
      </c>
      <c r="G33" s="429">
        <v>10.743413986</v>
      </c>
      <c r="H33" s="429">
        <v>10.700115452</v>
      </c>
      <c r="I33" s="429">
        <v>10.546718293</v>
      </c>
      <c r="J33" s="429">
        <v>10.647080955</v>
      </c>
      <c r="K33" s="429">
        <v>10.810234884</v>
      </c>
      <c r="L33" s="429">
        <v>10.961536927999999</v>
      </c>
      <c r="M33" s="429">
        <v>11.072919125</v>
      </c>
      <c r="N33" s="429">
        <v>10.70341103</v>
      </c>
      <c r="O33" s="429">
        <v>10.680457487</v>
      </c>
      <c r="P33" s="429">
        <v>11.135856055</v>
      </c>
      <c r="Q33" s="429">
        <v>11.071990433</v>
      </c>
      <c r="R33" s="429">
        <v>11.424174676</v>
      </c>
      <c r="S33" s="429">
        <v>11.703033331</v>
      </c>
      <c r="T33" s="429">
        <v>11.965536341</v>
      </c>
      <c r="U33" s="429">
        <v>11.928929661</v>
      </c>
      <c r="V33" s="429">
        <v>11.992981176000001</v>
      </c>
      <c r="W33" s="429">
        <v>11.976270777</v>
      </c>
      <c r="X33" s="429">
        <v>11.993845042</v>
      </c>
      <c r="Y33" s="429">
        <v>11.653678414</v>
      </c>
      <c r="Z33" s="429">
        <v>11.627800611</v>
      </c>
      <c r="AA33" s="429">
        <v>12.039194037</v>
      </c>
      <c r="AB33" s="429">
        <v>11.964351702</v>
      </c>
      <c r="AC33" s="429">
        <v>11.950278221</v>
      </c>
      <c r="AD33" s="429">
        <v>11.998927279</v>
      </c>
      <c r="AE33" s="429">
        <v>12.112541707</v>
      </c>
      <c r="AF33" s="429">
        <v>11.997114499</v>
      </c>
      <c r="AG33" s="429">
        <v>11.821864011000001</v>
      </c>
      <c r="AH33" s="429">
        <v>11.960518705</v>
      </c>
      <c r="AI33" s="429">
        <v>11.900235768</v>
      </c>
      <c r="AJ33" s="429">
        <v>11.939387893999999</v>
      </c>
      <c r="AK33" s="429">
        <v>11.934079978</v>
      </c>
      <c r="AL33" s="429">
        <v>11.655662356000001</v>
      </c>
      <c r="AM33" s="429">
        <v>11.84</v>
      </c>
      <c r="AN33" s="429">
        <v>12.12</v>
      </c>
      <c r="AO33" s="429">
        <v>12.06</v>
      </c>
      <c r="AP33" s="429">
        <v>11.93</v>
      </c>
      <c r="AQ33" s="429">
        <v>12.38</v>
      </c>
      <c r="AR33" s="429">
        <v>12.36</v>
      </c>
      <c r="AS33" s="429">
        <v>12.31</v>
      </c>
      <c r="AT33" s="429">
        <v>12.2</v>
      </c>
      <c r="AU33" s="429">
        <v>12.26</v>
      </c>
      <c r="AV33" s="429">
        <v>12.17</v>
      </c>
      <c r="AW33" s="429">
        <v>11.96</v>
      </c>
      <c r="AX33" s="429">
        <v>11.91</v>
      </c>
      <c r="AY33" s="852">
        <v>12.12</v>
      </c>
      <c r="AZ33" s="852">
        <v>12.69</v>
      </c>
      <c r="BA33" s="852">
        <v>12.96</v>
      </c>
      <c r="BB33" s="852">
        <v>12.82</v>
      </c>
      <c r="BC33" s="852">
        <v>12.81</v>
      </c>
      <c r="BD33" s="852">
        <v>13</v>
      </c>
      <c r="BE33" s="852">
        <v>13.32</v>
      </c>
      <c r="BF33" s="852">
        <v>13.35</v>
      </c>
      <c r="BG33" s="852">
        <v>13.42</v>
      </c>
      <c r="BH33" s="852">
        <v>12.932700000000001</v>
      </c>
      <c r="BI33" s="852">
        <v>12.594900000000001</v>
      </c>
      <c r="BJ33" s="352">
        <v>12.48367</v>
      </c>
      <c r="BK33" s="352">
        <v>12.667680000000001</v>
      </c>
      <c r="BL33" s="352">
        <v>13.27069</v>
      </c>
      <c r="BM33" s="352">
        <v>13.439909999999999</v>
      </c>
      <c r="BN33" s="352">
        <v>13.33531</v>
      </c>
      <c r="BO33" s="352">
        <v>13.27289</v>
      </c>
      <c r="BP33" s="352">
        <v>13.492710000000001</v>
      </c>
      <c r="BQ33" s="352">
        <v>13.83375</v>
      </c>
      <c r="BR33" s="352">
        <v>13.77375</v>
      </c>
      <c r="BS33" s="352">
        <v>13.7974</v>
      </c>
      <c r="BT33" s="352">
        <v>13.22109</v>
      </c>
      <c r="BU33" s="352">
        <v>12.82329</v>
      </c>
      <c r="BV33" s="352">
        <v>12.69952</v>
      </c>
    </row>
    <row r="34" spans="1:74" ht="11.1" customHeight="1" x14ac:dyDescent="0.2">
      <c r="A34" s="58" t="s">
        <v>337</v>
      </c>
      <c r="B34" s="742" t="s">
        <v>1015</v>
      </c>
      <c r="C34" s="429">
        <v>8.8146654378000004</v>
      </c>
      <c r="D34" s="429">
        <v>9.2285350351000002</v>
      </c>
      <c r="E34" s="429">
        <v>9.2636025590000006</v>
      </c>
      <c r="F34" s="429">
        <v>9.4924240382999994</v>
      </c>
      <c r="G34" s="429">
        <v>9.8946724809000006</v>
      </c>
      <c r="H34" s="429">
        <v>11.032551765999999</v>
      </c>
      <c r="I34" s="429">
        <v>10.934082799</v>
      </c>
      <c r="J34" s="429">
        <v>10.851788687999999</v>
      </c>
      <c r="K34" s="429">
        <v>10.699040886000001</v>
      </c>
      <c r="L34" s="429">
        <v>9.7224262649999993</v>
      </c>
      <c r="M34" s="429">
        <v>9.7283710587000005</v>
      </c>
      <c r="N34" s="429">
        <v>9.4137077356999992</v>
      </c>
      <c r="O34" s="429">
        <v>9.4235150620999999</v>
      </c>
      <c r="P34" s="429">
        <v>9.5559915677999996</v>
      </c>
      <c r="Q34" s="429">
        <v>9.7401596336999994</v>
      </c>
      <c r="R34" s="429">
        <v>9.8432326455000005</v>
      </c>
      <c r="S34" s="429">
        <v>10.295449852000001</v>
      </c>
      <c r="T34" s="429">
        <v>11.482830742999999</v>
      </c>
      <c r="U34" s="429">
        <v>11.61598511</v>
      </c>
      <c r="V34" s="429">
        <v>11.674528905000001</v>
      </c>
      <c r="W34" s="429">
        <v>10.974541672999999</v>
      </c>
      <c r="X34" s="429">
        <v>10.368467434999999</v>
      </c>
      <c r="Y34" s="429">
        <v>10.145949830999999</v>
      </c>
      <c r="Z34" s="429">
        <v>9.6844366063000002</v>
      </c>
      <c r="AA34" s="429">
        <v>9.5890062988999993</v>
      </c>
      <c r="AB34" s="429">
        <v>9.8853898828000002</v>
      </c>
      <c r="AC34" s="429">
        <v>9.8736878921999995</v>
      </c>
      <c r="AD34" s="429">
        <v>9.9025238315999999</v>
      </c>
      <c r="AE34" s="429">
        <v>10.178676389</v>
      </c>
      <c r="AF34" s="429">
        <v>11.142077671999999</v>
      </c>
      <c r="AG34" s="429">
        <v>11.239412336999999</v>
      </c>
      <c r="AH34" s="429">
        <v>11.254107779</v>
      </c>
      <c r="AI34" s="429">
        <v>11.080365166</v>
      </c>
      <c r="AJ34" s="429">
        <v>9.9939569892000009</v>
      </c>
      <c r="AK34" s="429">
        <v>9.7193367381000009</v>
      </c>
      <c r="AL34" s="429">
        <v>9.4695268067999994</v>
      </c>
      <c r="AM34" s="429">
        <v>9.5</v>
      </c>
      <c r="AN34" s="429">
        <v>9.8000000000000007</v>
      </c>
      <c r="AO34" s="429">
        <v>9.8699999999999992</v>
      </c>
      <c r="AP34" s="429">
        <v>9.73</v>
      </c>
      <c r="AQ34" s="429">
        <v>9.85</v>
      </c>
      <c r="AR34" s="429">
        <v>11.17</v>
      </c>
      <c r="AS34" s="429">
        <v>11.37</v>
      </c>
      <c r="AT34" s="429">
        <v>11.25</v>
      </c>
      <c r="AU34" s="429">
        <v>10.94</v>
      </c>
      <c r="AV34" s="429">
        <v>9.83</v>
      </c>
      <c r="AW34" s="429">
        <v>9.6999999999999993</v>
      </c>
      <c r="AX34" s="429">
        <v>9.6</v>
      </c>
      <c r="AY34" s="852">
        <v>9.7100000000000009</v>
      </c>
      <c r="AZ34" s="852">
        <v>9.8000000000000007</v>
      </c>
      <c r="BA34" s="852">
        <v>9.9600000000000009</v>
      </c>
      <c r="BB34" s="852">
        <v>9.74</v>
      </c>
      <c r="BC34" s="852">
        <v>10.25</v>
      </c>
      <c r="BD34" s="852">
        <v>11.83</v>
      </c>
      <c r="BE34" s="852">
        <v>11.74</v>
      </c>
      <c r="BF34" s="852">
        <v>11.74</v>
      </c>
      <c r="BG34" s="852">
        <v>11.58</v>
      </c>
      <c r="BH34" s="852">
        <v>10.253769999999999</v>
      </c>
      <c r="BI34" s="852">
        <v>10.00089</v>
      </c>
      <c r="BJ34" s="352">
        <v>9.8151480000000006</v>
      </c>
      <c r="BK34" s="352">
        <v>9.9030539999999991</v>
      </c>
      <c r="BL34" s="352">
        <v>9.9104130000000001</v>
      </c>
      <c r="BM34" s="352">
        <v>10.028460000000001</v>
      </c>
      <c r="BN34" s="352">
        <v>9.8090410000000006</v>
      </c>
      <c r="BO34" s="352">
        <v>10.294779999999999</v>
      </c>
      <c r="BP34" s="352">
        <v>11.840909999999999</v>
      </c>
      <c r="BQ34" s="352">
        <v>11.721769999999999</v>
      </c>
      <c r="BR34" s="352">
        <v>11.70232</v>
      </c>
      <c r="BS34" s="352">
        <v>11.60244</v>
      </c>
      <c r="BT34" s="352">
        <v>10.267469999999999</v>
      </c>
      <c r="BU34" s="352">
        <v>10.024749999999999</v>
      </c>
      <c r="BV34" s="352">
        <v>9.8968740000000004</v>
      </c>
    </row>
    <row r="35" spans="1:74" ht="11.1" customHeight="1" x14ac:dyDescent="0.2">
      <c r="A35" s="58" t="s">
        <v>338</v>
      </c>
      <c r="B35" s="742" t="s">
        <v>1016</v>
      </c>
      <c r="C35" s="429">
        <v>8.8940953785999994</v>
      </c>
      <c r="D35" s="429">
        <v>9.4708853160000004</v>
      </c>
      <c r="E35" s="429">
        <v>9.3120002640999999</v>
      </c>
      <c r="F35" s="429">
        <v>8.8619834751000006</v>
      </c>
      <c r="G35" s="429">
        <v>9.1453637235999992</v>
      </c>
      <c r="H35" s="429">
        <v>9.2973983406999992</v>
      </c>
      <c r="I35" s="429">
        <v>9.3415821034000004</v>
      </c>
      <c r="J35" s="429">
        <v>9.4440240403000004</v>
      </c>
      <c r="K35" s="429">
        <v>9.5628918608000006</v>
      </c>
      <c r="L35" s="429">
        <v>9.7716382445000001</v>
      </c>
      <c r="M35" s="429">
        <v>9.9482134148999997</v>
      </c>
      <c r="N35" s="429">
        <v>9.9018124758999999</v>
      </c>
      <c r="O35" s="429">
        <v>9.8881265631000002</v>
      </c>
      <c r="P35" s="429">
        <v>10.270259912</v>
      </c>
      <c r="Q35" s="429">
        <v>10.271440205999999</v>
      </c>
      <c r="R35" s="429">
        <v>10.217719263999999</v>
      </c>
      <c r="S35" s="429">
        <v>10.750687138</v>
      </c>
      <c r="T35" s="429">
        <v>11.031799016000001</v>
      </c>
      <c r="U35" s="429">
        <v>11.205812179</v>
      </c>
      <c r="V35" s="429">
        <v>11.412025117000001</v>
      </c>
      <c r="W35" s="429">
        <v>11.350068062</v>
      </c>
      <c r="X35" s="429">
        <v>11.179218843999999</v>
      </c>
      <c r="Y35" s="429">
        <v>10.889618198999999</v>
      </c>
      <c r="Z35" s="429">
        <v>11.056902314</v>
      </c>
      <c r="AA35" s="429">
        <v>11.350165837</v>
      </c>
      <c r="AB35" s="429">
        <v>11.200616926</v>
      </c>
      <c r="AC35" s="429">
        <v>10.785084506</v>
      </c>
      <c r="AD35" s="429">
        <v>10.872711933</v>
      </c>
      <c r="AE35" s="429">
        <v>10.662792607</v>
      </c>
      <c r="AF35" s="429">
        <v>10.704602111</v>
      </c>
      <c r="AG35" s="429">
        <v>10.701186833</v>
      </c>
      <c r="AH35" s="429">
        <v>10.639912733999999</v>
      </c>
      <c r="AI35" s="429">
        <v>10.718441343</v>
      </c>
      <c r="AJ35" s="429">
        <v>10.861849027</v>
      </c>
      <c r="AK35" s="429">
        <v>10.742239407</v>
      </c>
      <c r="AL35" s="429">
        <v>10.79631955</v>
      </c>
      <c r="AM35" s="429">
        <v>11</v>
      </c>
      <c r="AN35" s="429">
        <v>10.94</v>
      </c>
      <c r="AO35" s="429">
        <v>10.71</v>
      </c>
      <c r="AP35" s="429">
        <v>10.72</v>
      </c>
      <c r="AQ35" s="429">
        <v>10.41</v>
      </c>
      <c r="AR35" s="429">
        <v>10.66</v>
      </c>
      <c r="AS35" s="429">
        <v>10.61</v>
      </c>
      <c r="AT35" s="429">
        <v>10.49</v>
      </c>
      <c r="AU35" s="429">
        <v>10.53</v>
      </c>
      <c r="AV35" s="429">
        <v>10.73</v>
      </c>
      <c r="AW35" s="429">
        <v>10.65</v>
      </c>
      <c r="AX35" s="429">
        <v>10.94</v>
      </c>
      <c r="AY35" s="852">
        <v>11.13</v>
      </c>
      <c r="AZ35" s="852">
        <v>11.26</v>
      </c>
      <c r="BA35" s="852">
        <v>11.32</v>
      </c>
      <c r="BB35" s="852">
        <v>11.17</v>
      </c>
      <c r="BC35" s="852">
        <v>10.95</v>
      </c>
      <c r="BD35" s="852">
        <v>11.4</v>
      </c>
      <c r="BE35" s="852">
        <v>11.63</v>
      </c>
      <c r="BF35" s="852">
        <v>11.24</v>
      </c>
      <c r="BG35" s="852">
        <v>11.38</v>
      </c>
      <c r="BH35" s="852">
        <v>11.52068</v>
      </c>
      <c r="BI35" s="852">
        <v>11.4053</v>
      </c>
      <c r="BJ35" s="352">
        <v>11.625769999999999</v>
      </c>
      <c r="BK35" s="352">
        <v>11.771380000000001</v>
      </c>
      <c r="BL35" s="352">
        <v>11.825559999999999</v>
      </c>
      <c r="BM35" s="352">
        <v>11.89997</v>
      </c>
      <c r="BN35" s="352">
        <v>11.74183</v>
      </c>
      <c r="BO35" s="352">
        <v>11.50848</v>
      </c>
      <c r="BP35" s="352">
        <v>11.97031</v>
      </c>
      <c r="BQ35" s="352">
        <v>12.165900000000001</v>
      </c>
      <c r="BR35" s="352">
        <v>11.76918</v>
      </c>
      <c r="BS35" s="352">
        <v>11.814489999999999</v>
      </c>
      <c r="BT35" s="352">
        <v>11.89616</v>
      </c>
      <c r="BU35" s="352">
        <v>11.719609999999999</v>
      </c>
      <c r="BV35" s="352">
        <v>11.99371</v>
      </c>
    </row>
    <row r="36" spans="1:74" ht="11.1" customHeight="1" x14ac:dyDescent="0.2">
      <c r="A36" s="58" t="s">
        <v>339</v>
      </c>
      <c r="B36" s="742" t="s">
        <v>1017</v>
      </c>
      <c r="C36" s="429">
        <v>10.610770075</v>
      </c>
      <c r="D36" s="429">
        <v>10.979192331</v>
      </c>
      <c r="E36" s="429">
        <v>11.011848493</v>
      </c>
      <c r="F36" s="429">
        <v>11.139905389999999</v>
      </c>
      <c r="G36" s="429">
        <v>11.09630499</v>
      </c>
      <c r="H36" s="429">
        <v>11.135353426</v>
      </c>
      <c r="I36" s="429">
        <v>11.121738701</v>
      </c>
      <c r="J36" s="429">
        <v>11.110717748000001</v>
      </c>
      <c r="K36" s="429">
        <v>11.209909917999999</v>
      </c>
      <c r="L36" s="429">
        <v>11.193777239999999</v>
      </c>
      <c r="M36" s="429">
        <v>11.500644486000001</v>
      </c>
      <c r="N36" s="429">
        <v>10.727609742</v>
      </c>
      <c r="O36" s="429">
        <v>11.473170451</v>
      </c>
      <c r="P36" s="429">
        <v>11.435938083</v>
      </c>
      <c r="Q36" s="429">
        <v>11.57340338</v>
      </c>
      <c r="R36" s="429">
        <v>11.721514609</v>
      </c>
      <c r="S36" s="429">
        <v>11.854674470000001</v>
      </c>
      <c r="T36" s="429">
        <v>12.339188286000001</v>
      </c>
      <c r="U36" s="429">
        <v>12.542936104000001</v>
      </c>
      <c r="V36" s="429">
        <v>13.08144892</v>
      </c>
      <c r="W36" s="429">
        <v>12.788700690000001</v>
      </c>
      <c r="X36" s="429">
        <v>12.489835169999999</v>
      </c>
      <c r="Y36" s="429">
        <v>12.576025229000001</v>
      </c>
      <c r="Z36" s="429">
        <v>12.071847363</v>
      </c>
      <c r="AA36" s="429">
        <v>12.479850966000001</v>
      </c>
      <c r="AB36" s="429">
        <v>12.817001411</v>
      </c>
      <c r="AC36" s="429">
        <v>12.188060038</v>
      </c>
      <c r="AD36" s="429">
        <v>11.898159419000001</v>
      </c>
      <c r="AE36" s="429">
        <v>11.952288547</v>
      </c>
      <c r="AF36" s="429">
        <v>12.21190284</v>
      </c>
      <c r="AG36" s="429">
        <v>12.113543934000001</v>
      </c>
      <c r="AH36" s="429">
        <v>11.943364408000001</v>
      </c>
      <c r="AI36" s="429">
        <v>11.971563123999999</v>
      </c>
      <c r="AJ36" s="429">
        <v>11.968653259</v>
      </c>
      <c r="AK36" s="429">
        <v>12.008618718999999</v>
      </c>
      <c r="AL36" s="429">
        <v>12.139885515</v>
      </c>
      <c r="AM36" s="429">
        <v>12.31</v>
      </c>
      <c r="AN36" s="429">
        <v>12.37</v>
      </c>
      <c r="AO36" s="429">
        <v>12.67</v>
      </c>
      <c r="AP36" s="429">
        <v>12.42</v>
      </c>
      <c r="AQ36" s="429">
        <v>11.96</v>
      </c>
      <c r="AR36" s="429">
        <v>12.4</v>
      </c>
      <c r="AS36" s="429">
        <v>12.16</v>
      </c>
      <c r="AT36" s="429">
        <v>12.22</v>
      </c>
      <c r="AU36" s="429">
        <v>12.31</v>
      </c>
      <c r="AV36" s="429">
        <v>12.3</v>
      </c>
      <c r="AW36" s="429">
        <v>12.65</v>
      </c>
      <c r="AX36" s="429">
        <v>12.73</v>
      </c>
      <c r="AY36" s="852">
        <v>12.76</v>
      </c>
      <c r="AZ36" s="852">
        <v>13.02</v>
      </c>
      <c r="BA36" s="852">
        <v>13.53</v>
      </c>
      <c r="BB36" s="852">
        <v>13.31</v>
      </c>
      <c r="BC36" s="852">
        <v>13.07</v>
      </c>
      <c r="BD36" s="852">
        <v>13.26</v>
      </c>
      <c r="BE36" s="852">
        <v>13</v>
      </c>
      <c r="BF36" s="852">
        <v>13.06</v>
      </c>
      <c r="BG36" s="852">
        <v>13.17</v>
      </c>
      <c r="BH36" s="852">
        <v>13.077819999999999</v>
      </c>
      <c r="BI36" s="852">
        <v>13.437139999999999</v>
      </c>
      <c r="BJ36" s="352">
        <v>13.382680000000001</v>
      </c>
      <c r="BK36" s="352">
        <v>13.40734</v>
      </c>
      <c r="BL36" s="352">
        <v>13.52838</v>
      </c>
      <c r="BM36" s="352">
        <v>14.00794</v>
      </c>
      <c r="BN36" s="352">
        <v>13.75015</v>
      </c>
      <c r="BO36" s="352">
        <v>13.45646</v>
      </c>
      <c r="BP36" s="352">
        <v>13.600759999999999</v>
      </c>
      <c r="BQ36" s="352">
        <v>13.299110000000001</v>
      </c>
      <c r="BR36" s="352">
        <v>13.27849</v>
      </c>
      <c r="BS36" s="352">
        <v>13.36675</v>
      </c>
      <c r="BT36" s="352">
        <v>13.317449999999999</v>
      </c>
      <c r="BU36" s="352">
        <v>13.611359999999999</v>
      </c>
      <c r="BV36" s="352">
        <v>13.6471</v>
      </c>
    </row>
    <row r="37" spans="1:74" ht="11.1" customHeight="1" x14ac:dyDescent="0.2">
      <c r="A37" s="58" t="s">
        <v>340</v>
      </c>
      <c r="B37" s="742" t="s">
        <v>1018</v>
      </c>
      <c r="C37" s="429">
        <v>7.7850857923000003</v>
      </c>
      <c r="D37" s="429">
        <v>12.576745751000001</v>
      </c>
      <c r="E37" s="429">
        <v>10.003637166000001</v>
      </c>
      <c r="F37" s="429">
        <v>10.061004777000001</v>
      </c>
      <c r="G37" s="429">
        <v>8.6596492753999996</v>
      </c>
      <c r="H37" s="429">
        <v>8.0886350284000006</v>
      </c>
      <c r="I37" s="429">
        <v>8.3867120431999993</v>
      </c>
      <c r="J37" s="429">
        <v>8.4736512058999995</v>
      </c>
      <c r="K37" s="429">
        <v>8.5798132055000007</v>
      </c>
      <c r="L37" s="429">
        <v>8.6283541289999999</v>
      </c>
      <c r="M37" s="429">
        <v>8.7280728789000008</v>
      </c>
      <c r="N37" s="429">
        <v>8.4235019470000001</v>
      </c>
      <c r="O37" s="429">
        <v>8.291551535</v>
      </c>
      <c r="P37" s="429">
        <v>8.6555377532000009</v>
      </c>
      <c r="Q37" s="429">
        <v>8.6758032186000005</v>
      </c>
      <c r="R37" s="429">
        <v>8.7320153618000003</v>
      </c>
      <c r="S37" s="429">
        <v>9.5198749698</v>
      </c>
      <c r="T37" s="429">
        <v>10.038643678</v>
      </c>
      <c r="U37" s="429">
        <v>10.338756187</v>
      </c>
      <c r="V37" s="429">
        <v>10.515581811000001</v>
      </c>
      <c r="W37" s="429">
        <v>10.205997890000001</v>
      </c>
      <c r="X37" s="429">
        <v>9.9643920993999995</v>
      </c>
      <c r="Y37" s="429">
        <v>9.4774648100000007</v>
      </c>
      <c r="Z37" s="429">
        <v>9.3523852094999995</v>
      </c>
      <c r="AA37" s="429">
        <v>9.2213372010000008</v>
      </c>
      <c r="AB37" s="429">
        <v>9.4899689563000003</v>
      </c>
      <c r="AC37" s="429">
        <v>9.0433437288</v>
      </c>
      <c r="AD37" s="429">
        <v>8.4654577649</v>
      </c>
      <c r="AE37" s="429">
        <v>8.7392307010000003</v>
      </c>
      <c r="AF37" s="429">
        <v>9.0036208892000005</v>
      </c>
      <c r="AG37" s="429">
        <v>9.1591442770999993</v>
      </c>
      <c r="AH37" s="429">
        <v>9.8385840548000001</v>
      </c>
      <c r="AI37" s="429">
        <v>9.4433382194999993</v>
      </c>
      <c r="AJ37" s="429">
        <v>9.1490674678000001</v>
      </c>
      <c r="AK37" s="429">
        <v>8.8431517432</v>
      </c>
      <c r="AL37" s="429">
        <v>8.8185799496000001</v>
      </c>
      <c r="AM37" s="429">
        <v>8.9499999999999993</v>
      </c>
      <c r="AN37" s="429">
        <v>8.6199999999999992</v>
      </c>
      <c r="AO37" s="429">
        <v>8.69</v>
      </c>
      <c r="AP37" s="429">
        <v>8.66</v>
      </c>
      <c r="AQ37" s="429">
        <v>8.6300000000000008</v>
      </c>
      <c r="AR37" s="429">
        <v>9.07</v>
      </c>
      <c r="AS37" s="429">
        <v>9.1199999999999992</v>
      </c>
      <c r="AT37" s="429">
        <v>9.1300000000000008</v>
      </c>
      <c r="AU37" s="429">
        <v>9.09</v>
      </c>
      <c r="AV37" s="429">
        <v>8.91</v>
      </c>
      <c r="AW37" s="429">
        <v>8.68</v>
      </c>
      <c r="AX37" s="429">
        <v>8.82</v>
      </c>
      <c r="AY37" s="852">
        <v>8.8699999999999992</v>
      </c>
      <c r="AZ37" s="852">
        <v>8.82</v>
      </c>
      <c r="BA37" s="852">
        <v>9.19</v>
      </c>
      <c r="BB37" s="852">
        <v>9.1300000000000008</v>
      </c>
      <c r="BC37" s="852">
        <v>9.08</v>
      </c>
      <c r="BD37" s="852">
        <v>9.0500000000000007</v>
      </c>
      <c r="BE37" s="852">
        <v>9.49</v>
      </c>
      <c r="BF37" s="852">
        <v>9.4700000000000006</v>
      </c>
      <c r="BG37" s="852">
        <v>9.5</v>
      </c>
      <c r="BH37" s="852">
        <v>8.8809780000000007</v>
      </c>
      <c r="BI37" s="852">
        <v>8.5943090000000009</v>
      </c>
      <c r="BJ37" s="352">
        <v>8.6304850000000002</v>
      </c>
      <c r="BK37" s="352">
        <v>8.6216740000000005</v>
      </c>
      <c r="BL37" s="352">
        <v>8.2794629999999998</v>
      </c>
      <c r="BM37" s="352">
        <v>8.8769480000000005</v>
      </c>
      <c r="BN37" s="352">
        <v>8.9572299999999991</v>
      </c>
      <c r="BO37" s="352">
        <v>8.9605329999999999</v>
      </c>
      <c r="BP37" s="352">
        <v>9.0147940000000002</v>
      </c>
      <c r="BQ37" s="352">
        <v>9.5291230000000002</v>
      </c>
      <c r="BR37" s="352">
        <v>9.6318079999999995</v>
      </c>
      <c r="BS37" s="352">
        <v>9.7522230000000008</v>
      </c>
      <c r="BT37" s="352">
        <v>9.0734589999999997</v>
      </c>
      <c r="BU37" s="352">
        <v>8.6282800000000002</v>
      </c>
      <c r="BV37" s="352">
        <v>8.6390919999999998</v>
      </c>
    </row>
    <row r="38" spans="1:74" ht="11.1" customHeight="1" x14ac:dyDescent="0.2">
      <c r="A38" s="58" t="s">
        <v>341</v>
      </c>
      <c r="B38" s="742" t="s">
        <v>1019</v>
      </c>
      <c r="C38" s="429">
        <v>8.9262044062000001</v>
      </c>
      <c r="D38" s="429">
        <v>9.2962949814000009</v>
      </c>
      <c r="E38" s="429">
        <v>9.1365204372999997</v>
      </c>
      <c r="F38" s="429">
        <v>9.3481787767999993</v>
      </c>
      <c r="G38" s="429">
        <v>9.6756220711999994</v>
      </c>
      <c r="H38" s="429">
        <v>10.182142289</v>
      </c>
      <c r="I38" s="429">
        <v>10.336252292999999</v>
      </c>
      <c r="J38" s="429">
        <v>10.163908843</v>
      </c>
      <c r="K38" s="429">
        <v>10.151712453</v>
      </c>
      <c r="L38" s="429">
        <v>9.8295012089</v>
      </c>
      <c r="M38" s="429">
        <v>9.5285856101000004</v>
      </c>
      <c r="N38" s="429">
        <v>9.4219738081000006</v>
      </c>
      <c r="O38" s="429">
        <v>9.4591673975999999</v>
      </c>
      <c r="P38" s="429">
        <v>9.6524554037999994</v>
      </c>
      <c r="Q38" s="429">
        <v>9.5612622747000007</v>
      </c>
      <c r="R38" s="429">
        <v>9.9138509458000001</v>
      </c>
      <c r="S38" s="429">
        <v>10.118781483999999</v>
      </c>
      <c r="T38" s="429">
        <v>10.811387726</v>
      </c>
      <c r="U38" s="429">
        <v>11.070915004</v>
      </c>
      <c r="V38" s="429">
        <v>10.97741409</v>
      </c>
      <c r="W38" s="429">
        <v>11.185201531000001</v>
      </c>
      <c r="X38" s="429">
        <v>10.651465173</v>
      </c>
      <c r="Y38" s="429">
        <v>10.455937801999999</v>
      </c>
      <c r="Z38" s="429">
        <v>10.140872127</v>
      </c>
      <c r="AA38" s="429">
        <v>10.282829132</v>
      </c>
      <c r="AB38" s="429">
        <v>10.363442517999999</v>
      </c>
      <c r="AC38" s="429">
        <v>10.359977690999999</v>
      </c>
      <c r="AD38" s="429">
        <v>10.656778975</v>
      </c>
      <c r="AE38" s="429">
        <v>10.925979756</v>
      </c>
      <c r="AF38" s="429">
        <v>11.42861197</v>
      </c>
      <c r="AG38" s="429">
        <v>11.641740476000001</v>
      </c>
      <c r="AH38" s="429">
        <v>11.548110014000001</v>
      </c>
      <c r="AI38" s="429">
        <v>11.549832625000001</v>
      </c>
      <c r="AJ38" s="429">
        <v>10.82803908</v>
      </c>
      <c r="AK38" s="429">
        <v>10.760889153000001</v>
      </c>
      <c r="AL38" s="429">
        <v>10.432939312</v>
      </c>
      <c r="AM38" s="429">
        <v>10.43</v>
      </c>
      <c r="AN38" s="429">
        <v>10.49</v>
      </c>
      <c r="AO38" s="429">
        <v>10.52</v>
      </c>
      <c r="AP38" s="429">
        <v>10.77</v>
      </c>
      <c r="AQ38" s="429">
        <v>11.05</v>
      </c>
      <c r="AR38" s="429">
        <v>11.57</v>
      </c>
      <c r="AS38" s="429">
        <v>11.75</v>
      </c>
      <c r="AT38" s="429">
        <v>11.48</v>
      </c>
      <c r="AU38" s="429">
        <v>11.56</v>
      </c>
      <c r="AV38" s="429">
        <v>10.94</v>
      </c>
      <c r="AW38" s="429">
        <v>10.77</v>
      </c>
      <c r="AX38" s="429">
        <v>10.47</v>
      </c>
      <c r="AY38" s="852">
        <v>10.46</v>
      </c>
      <c r="AZ38" s="852">
        <v>10.72</v>
      </c>
      <c r="BA38" s="852">
        <v>10.85</v>
      </c>
      <c r="BB38" s="852">
        <v>10.96</v>
      </c>
      <c r="BC38" s="852">
        <v>11.2</v>
      </c>
      <c r="BD38" s="852">
        <v>11.72</v>
      </c>
      <c r="BE38" s="852">
        <v>12.1</v>
      </c>
      <c r="BF38" s="852">
        <v>11.94</v>
      </c>
      <c r="BG38" s="852">
        <v>11.94</v>
      </c>
      <c r="BH38" s="852">
        <v>11.34784</v>
      </c>
      <c r="BI38" s="852">
        <v>11.026120000000001</v>
      </c>
      <c r="BJ38" s="352">
        <v>10.67836</v>
      </c>
      <c r="BK38" s="352">
        <v>10.73645</v>
      </c>
      <c r="BL38" s="352">
        <v>10.981030000000001</v>
      </c>
      <c r="BM38" s="352">
        <v>11.09895</v>
      </c>
      <c r="BN38" s="352">
        <v>11.229799999999999</v>
      </c>
      <c r="BO38" s="352">
        <v>11.47214</v>
      </c>
      <c r="BP38" s="352">
        <v>11.95157</v>
      </c>
      <c r="BQ38" s="352">
        <v>12.279030000000001</v>
      </c>
      <c r="BR38" s="352">
        <v>12.08121</v>
      </c>
      <c r="BS38" s="352">
        <v>12.019399999999999</v>
      </c>
      <c r="BT38" s="352">
        <v>11.39695</v>
      </c>
      <c r="BU38" s="352">
        <v>11.17184</v>
      </c>
      <c r="BV38" s="352">
        <v>10.89265</v>
      </c>
    </row>
    <row r="39" spans="1:74" ht="11.1" customHeight="1" x14ac:dyDescent="0.2">
      <c r="A39" s="58" t="s">
        <v>342</v>
      </c>
      <c r="B39" s="743" t="s">
        <v>1022</v>
      </c>
      <c r="C39" s="429">
        <v>14.113069649</v>
      </c>
      <c r="D39" s="429">
        <v>14.589693131000001</v>
      </c>
      <c r="E39" s="429">
        <v>14.557835549</v>
      </c>
      <c r="F39" s="429">
        <v>15.314779383999999</v>
      </c>
      <c r="G39" s="429">
        <v>15.14614877</v>
      </c>
      <c r="H39" s="429">
        <v>17.171424212000002</v>
      </c>
      <c r="I39" s="429">
        <v>17.758570464999998</v>
      </c>
      <c r="J39" s="429">
        <v>18.035598104000002</v>
      </c>
      <c r="K39" s="429">
        <v>18.415405014000001</v>
      </c>
      <c r="L39" s="429">
        <v>17.414490312000002</v>
      </c>
      <c r="M39" s="429">
        <v>15.176191551000001</v>
      </c>
      <c r="N39" s="429">
        <v>15.547235239000001</v>
      </c>
      <c r="O39" s="429">
        <v>15.604853351999999</v>
      </c>
      <c r="P39" s="429">
        <v>16.215276934999999</v>
      </c>
      <c r="Q39" s="429">
        <v>16.550589485</v>
      </c>
      <c r="R39" s="429">
        <v>17.599706805</v>
      </c>
      <c r="S39" s="429">
        <v>16.81739674</v>
      </c>
      <c r="T39" s="429">
        <v>18.931892635000001</v>
      </c>
      <c r="U39" s="429">
        <v>19.917856857</v>
      </c>
      <c r="V39" s="429">
        <v>20.684563583999999</v>
      </c>
      <c r="W39" s="429">
        <v>20.418603815000001</v>
      </c>
      <c r="X39" s="429">
        <v>19.332461085999999</v>
      </c>
      <c r="Y39" s="429">
        <v>17.884993199</v>
      </c>
      <c r="Z39" s="429">
        <v>17.365032397</v>
      </c>
      <c r="AA39" s="429">
        <v>17.835271467999998</v>
      </c>
      <c r="AB39" s="429">
        <v>17.398813296</v>
      </c>
      <c r="AC39" s="429">
        <v>17.830360937999998</v>
      </c>
      <c r="AD39" s="429">
        <v>17.15883036</v>
      </c>
      <c r="AE39" s="429">
        <v>17.981083484999999</v>
      </c>
      <c r="AF39" s="429">
        <v>19.659091128</v>
      </c>
      <c r="AG39" s="429">
        <v>21.538617336000002</v>
      </c>
      <c r="AH39" s="429">
        <v>22.503528222</v>
      </c>
      <c r="AI39" s="429">
        <v>22.192554941000001</v>
      </c>
      <c r="AJ39" s="429">
        <v>20.400911334</v>
      </c>
      <c r="AK39" s="429">
        <v>18.812066469000001</v>
      </c>
      <c r="AL39" s="429">
        <v>18.234753079000001</v>
      </c>
      <c r="AM39" s="429">
        <v>19.2</v>
      </c>
      <c r="AN39" s="429">
        <v>18.72</v>
      </c>
      <c r="AO39" s="429">
        <v>18.87</v>
      </c>
      <c r="AP39" s="429">
        <v>18.38</v>
      </c>
      <c r="AQ39" s="429">
        <v>19.07</v>
      </c>
      <c r="AR39" s="429">
        <v>20.87</v>
      </c>
      <c r="AS39" s="429">
        <v>23.78</v>
      </c>
      <c r="AT39" s="429">
        <v>22.96</v>
      </c>
      <c r="AU39" s="429">
        <v>22.99</v>
      </c>
      <c r="AV39" s="429">
        <v>21.36</v>
      </c>
      <c r="AW39" s="429">
        <v>18.14</v>
      </c>
      <c r="AX39" s="429">
        <v>18.53</v>
      </c>
      <c r="AY39" s="852">
        <v>19.23</v>
      </c>
      <c r="AZ39" s="852">
        <v>19.36</v>
      </c>
      <c r="BA39" s="852">
        <v>19.579999999999998</v>
      </c>
      <c r="BB39" s="852">
        <v>19.21</v>
      </c>
      <c r="BC39" s="852">
        <v>19.940000000000001</v>
      </c>
      <c r="BD39" s="852">
        <v>21.85</v>
      </c>
      <c r="BE39" s="852">
        <v>24.01</v>
      </c>
      <c r="BF39" s="852">
        <v>23.89</v>
      </c>
      <c r="BG39" s="852">
        <v>23.88</v>
      </c>
      <c r="BH39" s="852">
        <v>21.919339999999998</v>
      </c>
      <c r="BI39" s="852">
        <v>18.500250000000001</v>
      </c>
      <c r="BJ39" s="352">
        <v>18.869599999999998</v>
      </c>
      <c r="BK39" s="352">
        <v>19.553750000000001</v>
      </c>
      <c r="BL39" s="352">
        <v>19.729569999999999</v>
      </c>
      <c r="BM39" s="352">
        <v>19.98779</v>
      </c>
      <c r="BN39" s="352">
        <v>19.663509999999999</v>
      </c>
      <c r="BO39" s="352">
        <v>20.438559999999999</v>
      </c>
      <c r="BP39" s="352">
        <v>22.454550000000001</v>
      </c>
      <c r="BQ39" s="352">
        <v>24.759029999999999</v>
      </c>
      <c r="BR39" s="352">
        <v>24.694859999999998</v>
      </c>
      <c r="BS39" s="352">
        <v>24.719660000000001</v>
      </c>
      <c r="BT39" s="352">
        <v>22.740970000000001</v>
      </c>
      <c r="BU39" s="352">
        <v>19.239329999999999</v>
      </c>
      <c r="BV39" s="352">
        <v>19.634799999999998</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852"/>
      <c r="AZ40" s="852"/>
      <c r="BA40" s="852"/>
      <c r="BB40" s="852"/>
      <c r="BC40" s="852"/>
      <c r="BD40" s="852"/>
      <c r="BE40" s="852"/>
      <c r="BF40" s="852"/>
      <c r="BG40" s="852"/>
      <c r="BH40" s="852"/>
      <c r="BI40" s="852"/>
      <c r="BJ40" s="352"/>
      <c r="BK40" s="352"/>
      <c r="BL40" s="352"/>
      <c r="BM40" s="352"/>
      <c r="BN40" s="352"/>
      <c r="BO40" s="352"/>
      <c r="BP40" s="352"/>
      <c r="BQ40" s="352"/>
      <c r="BR40" s="352"/>
      <c r="BS40" s="352"/>
      <c r="BT40" s="352"/>
      <c r="BU40" s="352"/>
      <c r="BV40" s="352"/>
    </row>
    <row r="41" spans="1:74" ht="11.1"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901"/>
      <c r="AZ41" s="901"/>
      <c r="BA41" s="901"/>
      <c r="BB41" s="901"/>
      <c r="BC41" s="901"/>
      <c r="BD41" s="901"/>
      <c r="BE41" s="901"/>
      <c r="BF41" s="901"/>
      <c r="BG41" s="901"/>
      <c r="BH41" s="901"/>
      <c r="BI41" s="901"/>
      <c r="BJ41" s="464"/>
      <c r="BK41" s="464"/>
      <c r="BL41" s="464"/>
      <c r="BM41" s="464"/>
      <c r="BN41" s="464"/>
      <c r="BO41" s="464"/>
      <c r="BP41" s="464"/>
      <c r="BQ41" s="464"/>
      <c r="BR41" s="464"/>
      <c r="BS41" s="464"/>
      <c r="BT41" s="464"/>
      <c r="BU41" s="464"/>
      <c r="BV41" s="464"/>
    </row>
    <row r="42" spans="1:74" s="539" customFormat="1" ht="11.1" customHeight="1" x14ac:dyDescent="0.2">
      <c r="A42" s="537" t="s">
        <v>353</v>
      </c>
      <c r="B42" s="578" t="s">
        <v>1158</v>
      </c>
      <c r="C42" s="429">
        <v>6.32</v>
      </c>
      <c r="D42" s="429">
        <v>7.75</v>
      </c>
      <c r="E42" s="429">
        <v>6.98</v>
      </c>
      <c r="F42" s="429">
        <v>6.7</v>
      </c>
      <c r="G42" s="429">
        <v>6.65</v>
      </c>
      <c r="H42" s="429">
        <v>7.22</v>
      </c>
      <c r="I42" s="429">
        <v>7.42</v>
      </c>
      <c r="J42" s="429">
        <v>7.54</v>
      </c>
      <c r="K42" s="429">
        <v>7.61</v>
      </c>
      <c r="L42" s="429">
        <v>7.44</v>
      </c>
      <c r="M42" s="429">
        <v>7.37</v>
      </c>
      <c r="N42" s="429">
        <v>7.06</v>
      </c>
      <c r="O42" s="429">
        <v>7.19</v>
      </c>
      <c r="P42" s="429">
        <v>7.28</v>
      </c>
      <c r="Q42" s="429">
        <v>7.37</v>
      </c>
      <c r="R42" s="429">
        <v>7.7</v>
      </c>
      <c r="S42" s="429">
        <v>8.25</v>
      </c>
      <c r="T42" s="429">
        <v>8.85</v>
      </c>
      <c r="U42" s="429">
        <v>9.31</v>
      </c>
      <c r="V42" s="429">
        <v>9.3800000000000008</v>
      </c>
      <c r="W42" s="429">
        <v>9.06</v>
      </c>
      <c r="X42" s="429">
        <v>8.4499999999999993</v>
      </c>
      <c r="Y42" s="429">
        <v>8.14</v>
      </c>
      <c r="Z42" s="429">
        <v>8.5</v>
      </c>
      <c r="AA42" s="429">
        <v>8.18</v>
      </c>
      <c r="AB42" s="429">
        <v>8.01</v>
      </c>
      <c r="AC42" s="429">
        <v>7.8</v>
      </c>
      <c r="AD42" s="429">
        <v>7.51</v>
      </c>
      <c r="AE42" s="429">
        <v>7.64</v>
      </c>
      <c r="AF42" s="429">
        <v>8.11</v>
      </c>
      <c r="AG42" s="429">
        <v>8.36</v>
      </c>
      <c r="AH42" s="429">
        <v>8.9</v>
      </c>
      <c r="AI42" s="429">
        <v>8.43</v>
      </c>
      <c r="AJ42" s="429">
        <v>8.01</v>
      </c>
      <c r="AK42" s="429">
        <v>7.79</v>
      </c>
      <c r="AL42" s="429">
        <v>7.61</v>
      </c>
      <c r="AM42" s="429">
        <v>8.07</v>
      </c>
      <c r="AN42" s="429">
        <v>7.76</v>
      </c>
      <c r="AO42" s="429">
        <v>7.68</v>
      </c>
      <c r="AP42" s="429">
        <v>7.79</v>
      </c>
      <c r="AQ42" s="429">
        <v>7.87</v>
      </c>
      <c r="AR42" s="429">
        <v>8.41</v>
      </c>
      <c r="AS42" s="429">
        <v>8.73</v>
      </c>
      <c r="AT42" s="429">
        <v>8.67</v>
      </c>
      <c r="AU42" s="429">
        <v>8.4499999999999993</v>
      </c>
      <c r="AV42" s="429">
        <v>8.11</v>
      </c>
      <c r="AW42" s="429">
        <v>7.85</v>
      </c>
      <c r="AX42" s="429">
        <v>7.96</v>
      </c>
      <c r="AY42" s="852">
        <v>8.32</v>
      </c>
      <c r="AZ42" s="852">
        <v>8.2100000000000009</v>
      </c>
      <c r="BA42" s="852">
        <v>8.23</v>
      </c>
      <c r="BB42" s="852">
        <v>8.16</v>
      </c>
      <c r="BC42" s="852">
        <v>8.26</v>
      </c>
      <c r="BD42" s="852">
        <v>8.8699999999999992</v>
      </c>
      <c r="BE42" s="852">
        <v>9.31</v>
      </c>
      <c r="BF42" s="852">
        <v>9.06</v>
      </c>
      <c r="BG42" s="852">
        <v>9.02</v>
      </c>
      <c r="BH42" s="852">
        <v>8.573169</v>
      </c>
      <c r="BI42" s="852">
        <v>8.4205100000000002</v>
      </c>
      <c r="BJ42" s="352">
        <v>8.488721</v>
      </c>
      <c r="BK42" s="352">
        <v>8.6149679999999993</v>
      </c>
      <c r="BL42" s="352">
        <v>8.4422479999999993</v>
      </c>
      <c r="BM42" s="352">
        <v>8.5726580000000006</v>
      </c>
      <c r="BN42" s="352">
        <v>8.4258229999999994</v>
      </c>
      <c r="BO42" s="352">
        <v>8.4334530000000001</v>
      </c>
      <c r="BP42" s="352">
        <v>9.0424720000000001</v>
      </c>
      <c r="BQ42" s="352">
        <v>9.3728099999999994</v>
      </c>
      <c r="BR42" s="352">
        <v>9.3391120000000001</v>
      </c>
      <c r="BS42" s="352">
        <v>9.2470580000000009</v>
      </c>
      <c r="BT42" s="352">
        <v>8.6614760000000004</v>
      </c>
      <c r="BU42" s="352">
        <v>8.4938459999999996</v>
      </c>
      <c r="BV42" s="352">
        <v>8.5826829999999994</v>
      </c>
    </row>
    <row r="43" spans="1:74" ht="11.1" customHeight="1" x14ac:dyDescent="0.2">
      <c r="A43" s="58" t="s">
        <v>344</v>
      </c>
      <c r="B43" s="742" t="s">
        <v>1012</v>
      </c>
      <c r="C43" s="429">
        <v>12.422948471</v>
      </c>
      <c r="D43" s="429">
        <v>13.228068444</v>
      </c>
      <c r="E43" s="429">
        <v>12.750089239999999</v>
      </c>
      <c r="F43" s="429">
        <v>11.906142044999999</v>
      </c>
      <c r="G43" s="429">
        <v>12.064642473999999</v>
      </c>
      <c r="H43" s="429">
        <v>12.646033853</v>
      </c>
      <c r="I43" s="429">
        <v>12.856625482</v>
      </c>
      <c r="J43" s="429">
        <v>12.70655597</v>
      </c>
      <c r="K43" s="429">
        <v>13.052499578999999</v>
      </c>
      <c r="L43" s="429">
        <v>13.086565413000001</v>
      </c>
      <c r="M43" s="429">
        <v>13.411839647000001</v>
      </c>
      <c r="N43" s="429">
        <v>13.474086418000001</v>
      </c>
      <c r="O43" s="429">
        <v>14.908978846</v>
      </c>
      <c r="P43" s="429">
        <v>15.171336002</v>
      </c>
      <c r="Q43" s="429">
        <v>14.481802047</v>
      </c>
      <c r="R43" s="429">
        <v>14.389690284</v>
      </c>
      <c r="S43" s="429">
        <v>14.632975843000001</v>
      </c>
      <c r="T43" s="429">
        <v>15.195911039</v>
      </c>
      <c r="U43" s="429">
        <v>15.346667663</v>
      </c>
      <c r="V43" s="429">
        <v>15.677703128999999</v>
      </c>
      <c r="W43" s="429">
        <v>15.387625308000001</v>
      </c>
      <c r="X43" s="429">
        <v>14.571207530000001</v>
      </c>
      <c r="Y43" s="429">
        <v>14.458808072</v>
      </c>
      <c r="Z43" s="429">
        <v>16.011839629000001</v>
      </c>
      <c r="AA43" s="429">
        <v>16.594703284000001</v>
      </c>
      <c r="AB43" s="429">
        <v>16.413030007</v>
      </c>
      <c r="AC43" s="429">
        <v>16.051500247</v>
      </c>
      <c r="AD43" s="429">
        <v>15.191092877999999</v>
      </c>
      <c r="AE43" s="429">
        <v>15.251041020000001</v>
      </c>
      <c r="AF43" s="429">
        <v>15.234160251</v>
      </c>
      <c r="AG43" s="429">
        <v>15.840576197000001</v>
      </c>
      <c r="AH43" s="429">
        <v>15.709319896</v>
      </c>
      <c r="AI43" s="429">
        <v>15.717870536</v>
      </c>
      <c r="AJ43" s="429">
        <v>15.783267110000001</v>
      </c>
      <c r="AK43" s="429">
        <v>15.745402648000001</v>
      </c>
      <c r="AL43" s="429">
        <v>16.223285243999999</v>
      </c>
      <c r="AM43" s="429">
        <v>16.79</v>
      </c>
      <c r="AN43" s="429">
        <v>16.489999999999998</v>
      </c>
      <c r="AO43" s="429">
        <v>15.84</v>
      </c>
      <c r="AP43" s="429">
        <v>15.7</v>
      </c>
      <c r="AQ43" s="429">
        <v>15.47</v>
      </c>
      <c r="AR43" s="429">
        <v>15.08</v>
      </c>
      <c r="AS43" s="429">
        <v>16.32</v>
      </c>
      <c r="AT43" s="429">
        <v>16.260000000000002</v>
      </c>
      <c r="AU43" s="429">
        <v>16.54</v>
      </c>
      <c r="AV43" s="429">
        <v>16.559999999999999</v>
      </c>
      <c r="AW43" s="429">
        <v>16.8</v>
      </c>
      <c r="AX43" s="429">
        <v>17.579999999999998</v>
      </c>
      <c r="AY43" s="852">
        <v>18.29</v>
      </c>
      <c r="AZ43" s="852">
        <v>19.32</v>
      </c>
      <c r="BA43" s="852">
        <v>17.97</v>
      </c>
      <c r="BB43" s="852">
        <v>17.3</v>
      </c>
      <c r="BC43" s="852">
        <v>17.21</v>
      </c>
      <c r="BD43" s="852">
        <v>17.899999999999999</v>
      </c>
      <c r="BE43" s="852">
        <v>18.149999999999999</v>
      </c>
      <c r="BF43" s="852">
        <v>18.010000000000002</v>
      </c>
      <c r="BG43" s="852">
        <v>17.13</v>
      </c>
      <c r="BH43" s="852">
        <v>17.2683</v>
      </c>
      <c r="BI43" s="852">
        <v>17.62961</v>
      </c>
      <c r="BJ43" s="352">
        <v>18.494879999999998</v>
      </c>
      <c r="BK43" s="352">
        <v>19.33249</v>
      </c>
      <c r="BL43" s="352">
        <v>20.428899999999999</v>
      </c>
      <c r="BM43" s="352">
        <v>19.047190000000001</v>
      </c>
      <c r="BN43" s="352">
        <v>18.257909999999999</v>
      </c>
      <c r="BO43" s="352">
        <v>18.083629999999999</v>
      </c>
      <c r="BP43" s="352">
        <v>18.62311</v>
      </c>
      <c r="BQ43" s="352">
        <v>18.79485</v>
      </c>
      <c r="BR43" s="352">
        <v>18.59375</v>
      </c>
      <c r="BS43" s="352">
        <v>17.666650000000001</v>
      </c>
      <c r="BT43" s="352">
        <v>17.804079999999999</v>
      </c>
      <c r="BU43" s="352">
        <v>18.12632</v>
      </c>
      <c r="BV43" s="352">
        <v>18.98507</v>
      </c>
    </row>
    <row r="44" spans="1:74" ht="11.1" customHeight="1" x14ac:dyDescent="0.2">
      <c r="A44" s="58" t="s">
        <v>345</v>
      </c>
      <c r="B44" s="609" t="s">
        <v>1013</v>
      </c>
      <c r="C44" s="429">
        <v>6.3396190471000002</v>
      </c>
      <c r="D44" s="429">
        <v>6.7377005798000003</v>
      </c>
      <c r="E44" s="429">
        <v>6.4890401725000002</v>
      </c>
      <c r="F44" s="429">
        <v>6.3598956999</v>
      </c>
      <c r="G44" s="429">
        <v>6.4799137913999996</v>
      </c>
      <c r="H44" s="429">
        <v>6.8237050268999999</v>
      </c>
      <c r="I44" s="429">
        <v>6.9944182974000002</v>
      </c>
      <c r="J44" s="429">
        <v>7.0778118276999997</v>
      </c>
      <c r="K44" s="429">
        <v>7.1083969311999997</v>
      </c>
      <c r="L44" s="429">
        <v>7.2496738734999999</v>
      </c>
      <c r="M44" s="429">
        <v>7.4660578033</v>
      </c>
      <c r="N44" s="429">
        <v>7.1868959987999999</v>
      </c>
      <c r="O44" s="429">
        <v>7.9314032747000001</v>
      </c>
      <c r="P44" s="429">
        <v>7.8641777908000003</v>
      </c>
      <c r="Q44" s="429">
        <v>7.5817049504999998</v>
      </c>
      <c r="R44" s="429">
        <v>7.8086707592</v>
      </c>
      <c r="S44" s="429">
        <v>8.1989770983000003</v>
      </c>
      <c r="T44" s="429">
        <v>8.7105879702000006</v>
      </c>
      <c r="U44" s="429">
        <v>9.1837315897000007</v>
      </c>
      <c r="V44" s="429">
        <v>9.4516428053000006</v>
      </c>
      <c r="W44" s="429">
        <v>8.9872132330000003</v>
      </c>
      <c r="X44" s="429">
        <v>8.2300072918999998</v>
      </c>
      <c r="Y44" s="429">
        <v>8.0932084025000002</v>
      </c>
      <c r="Z44" s="429">
        <v>8.7473167956999998</v>
      </c>
      <c r="AA44" s="429">
        <v>8.5849668979999993</v>
      </c>
      <c r="AB44" s="429">
        <v>8.1490065123999997</v>
      </c>
      <c r="AC44" s="429">
        <v>7.8799242027999998</v>
      </c>
      <c r="AD44" s="429">
        <v>7.8052256118000001</v>
      </c>
      <c r="AE44" s="429">
        <v>7.7685141912000004</v>
      </c>
      <c r="AF44" s="429">
        <v>7.8095769527999996</v>
      </c>
      <c r="AG44" s="429">
        <v>7.9646367897000001</v>
      </c>
      <c r="AH44" s="429">
        <v>7.8899699427999996</v>
      </c>
      <c r="AI44" s="429">
        <v>7.7599517228000003</v>
      </c>
      <c r="AJ44" s="429">
        <v>7.7215963662</v>
      </c>
      <c r="AK44" s="429">
        <v>7.7734536962999998</v>
      </c>
      <c r="AL44" s="429">
        <v>7.7612444983</v>
      </c>
      <c r="AM44" s="429">
        <v>8.5399999999999991</v>
      </c>
      <c r="AN44" s="429">
        <v>8.64</v>
      </c>
      <c r="AO44" s="429">
        <v>8.2200000000000006</v>
      </c>
      <c r="AP44" s="429">
        <v>7.95</v>
      </c>
      <c r="AQ44" s="429">
        <v>8.2799999999999994</v>
      </c>
      <c r="AR44" s="429">
        <v>8.56</v>
      </c>
      <c r="AS44" s="429">
        <v>8.82</v>
      </c>
      <c r="AT44" s="429">
        <v>8.94</v>
      </c>
      <c r="AU44" s="429">
        <v>8.58</v>
      </c>
      <c r="AV44" s="429">
        <v>8.52</v>
      </c>
      <c r="AW44" s="429">
        <v>8.39</v>
      </c>
      <c r="AX44" s="429">
        <v>8.8000000000000007</v>
      </c>
      <c r="AY44" s="852">
        <v>9.89</v>
      </c>
      <c r="AZ44" s="852">
        <v>10.09</v>
      </c>
      <c r="BA44" s="852">
        <v>9.01</v>
      </c>
      <c r="BB44" s="852">
        <v>8.85</v>
      </c>
      <c r="BC44" s="852">
        <v>8.8699999999999992</v>
      </c>
      <c r="BD44" s="852">
        <v>9.7799999999999994</v>
      </c>
      <c r="BE44" s="852">
        <v>10.34</v>
      </c>
      <c r="BF44" s="852">
        <v>10.220000000000001</v>
      </c>
      <c r="BG44" s="852">
        <v>9.4700000000000006</v>
      </c>
      <c r="BH44" s="852">
        <v>9.2986430000000002</v>
      </c>
      <c r="BI44" s="852">
        <v>9.1862510000000004</v>
      </c>
      <c r="BJ44" s="352">
        <v>9.2197180000000003</v>
      </c>
      <c r="BK44" s="352">
        <v>10.038819999999999</v>
      </c>
      <c r="BL44" s="352">
        <v>10.33672</v>
      </c>
      <c r="BM44" s="352">
        <v>9.2933459999999997</v>
      </c>
      <c r="BN44" s="352">
        <v>9.0894999999999992</v>
      </c>
      <c r="BO44" s="352">
        <v>9.1077499999999993</v>
      </c>
      <c r="BP44" s="352">
        <v>9.7986380000000004</v>
      </c>
      <c r="BQ44" s="352">
        <v>10.155889999999999</v>
      </c>
      <c r="BR44" s="352">
        <v>10.506930000000001</v>
      </c>
      <c r="BS44" s="352">
        <v>9.6655960000000007</v>
      </c>
      <c r="BT44" s="352">
        <v>9.3220310000000008</v>
      </c>
      <c r="BU44" s="352">
        <v>9.1911989999999992</v>
      </c>
      <c r="BV44" s="352">
        <v>9.3385259999999999</v>
      </c>
    </row>
    <row r="45" spans="1:74" ht="11.1" customHeight="1" x14ac:dyDescent="0.2">
      <c r="A45" s="58" t="s">
        <v>346</v>
      </c>
      <c r="B45" s="742" t="s">
        <v>1014</v>
      </c>
      <c r="C45" s="429">
        <v>6.5946683356999998</v>
      </c>
      <c r="D45" s="429">
        <v>7.3473519191000003</v>
      </c>
      <c r="E45" s="429">
        <v>6.8314690316000002</v>
      </c>
      <c r="F45" s="429">
        <v>6.7411302057000002</v>
      </c>
      <c r="G45" s="429">
        <v>6.8480583908000003</v>
      </c>
      <c r="H45" s="429">
        <v>7.1637419305999996</v>
      </c>
      <c r="I45" s="429">
        <v>7.2952575303999998</v>
      </c>
      <c r="J45" s="429">
        <v>7.3259164397000003</v>
      </c>
      <c r="K45" s="429">
        <v>7.45402874</v>
      </c>
      <c r="L45" s="429">
        <v>7.6804445053999997</v>
      </c>
      <c r="M45" s="429">
        <v>7.7885547268000002</v>
      </c>
      <c r="N45" s="429">
        <v>7.5053069775000001</v>
      </c>
      <c r="O45" s="429">
        <v>7.4423024396999997</v>
      </c>
      <c r="P45" s="429">
        <v>7.6354207839999999</v>
      </c>
      <c r="Q45" s="429">
        <v>7.4951994691000001</v>
      </c>
      <c r="R45" s="429">
        <v>7.8827468553999998</v>
      </c>
      <c r="S45" s="429">
        <v>8.3858649539000005</v>
      </c>
      <c r="T45" s="429">
        <v>8.7535488104999999</v>
      </c>
      <c r="U45" s="429">
        <v>8.7969761858000002</v>
      </c>
      <c r="V45" s="429">
        <v>8.9437379590999999</v>
      </c>
      <c r="W45" s="429">
        <v>8.5451066675000007</v>
      </c>
      <c r="X45" s="429">
        <v>8.4634214650999997</v>
      </c>
      <c r="Y45" s="429">
        <v>8.1296094663999998</v>
      </c>
      <c r="Z45" s="429">
        <v>8.2563320495999992</v>
      </c>
      <c r="AA45" s="429">
        <v>8.2691640669000002</v>
      </c>
      <c r="AB45" s="429">
        <v>8.3066494593000009</v>
      </c>
      <c r="AC45" s="429">
        <v>8.0804115768999996</v>
      </c>
      <c r="AD45" s="429">
        <v>7.8212898513000004</v>
      </c>
      <c r="AE45" s="429">
        <v>7.8185341629999998</v>
      </c>
      <c r="AF45" s="429">
        <v>7.8577209823</v>
      </c>
      <c r="AG45" s="429">
        <v>7.9504749827000003</v>
      </c>
      <c r="AH45" s="429">
        <v>8.0444041931000001</v>
      </c>
      <c r="AI45" s="429">
        <v>7.8264463874999999</v>
      </c>
      <c r="AJ45" s="429">
        <v>7.8629280076999999</v>
      </c>
      <c r="AK45" s="429">
        <v>7.779849682</v>
      </c>
      <c r="AL45" s="429">
        <v>7.7232401708999996</v>
      </c>
      <c r="AM45" s="429">
        <v>8.1300000000000008</v>
      </c>
      <c r="AN45" s="429">
        <v>7.94</v>
      </c>
      <c r="AO45" s="429">
        <v>7.69</v>
      </c>
      <c r="AP45" s="429">
        <v>8.01</v>
      </c>
      <c r="AQ45" s="429">
        <v>7.91</v>
      </c>
      <c r="AR45" s="429">
        <v>8.2100000000000009</v>
      </c>
      <c r="AS45" s="429">
        <v>8.41</v>
      </c>
      <c r="AT45" s="429">
        <v>8.24</v>
      </c>
      <c r="AU45" s="429">
        <v>8.2100000000000009</v>
      </c>
      <c r="AV45" s="429">
        <v>8.11</v>
      </c>
      <c r="AW45" s="429">
        <v>8.02</v>
      </c>
      <c r="AX45" s="429">
        <v>8.07</v>
      </c>
      <c r="AY45" s="852">
        <v>8.7200000000000006</v>
      </c>
      <c r="AZ45" s="852">
        <v>8.8000000000000007</v>
      </c>
      <c r="BA45" s="852">
        <v>8.6999999999999993</v>
      </c>
      <c r="BB45" s="852">
        <v>8.7100000000000009</v>
      </c>
      <c r="BC45" s="852">
        <v>8.3800000000000008</v>
      </c>
      <c r="BD45" s="852">
        <v>8.99</v>
      </c>
      <c r="BE45" s="852">
        <v>9.5</v>
      </c>
      <c r="BF45" s="852">
        <v>9.31</v>
      </c>
      <c r="BG45" s="852">
        <v>9.33</v>
      </c>
      <c r="BH45" s="852">
        <v>9.0508799999999994</v>
      </c>
      <c r="BI45" s="852">
        <v>8.9219709999999992</v>
      </c>
      <c r="BJ45" s="352">
        <v>8.8151410000000006</v>
      </c>
      <c r="BK45" s="352">
        <v>9.2372130000000006</v>
      </c>
      <c r="BL45" s="352">
        <v>9.3060069999999993</v>
      </c>
      <c r="BM45" s="352">
        <v>9.2020909999999994</v>
      </c>
      <c r="BN45" s="352">
        <v>9.1793709999999997</v>
      </c>
      <c r="BO45" s="352">
        <v>8.7465100000000007</v>
      </c>
      <c r="BP45" s="352">
        <v>9.1643120000000007</v>
      </c>
      <c r="BQ45" s="352">
        <v>9.5519700000000007</v>
      </c>
      <c r="BR45" s="352">
        <v>9.7199829999999992</v>
      </c>
      <c r="BS45" s="352">
        <v>9.6167130000000007</v>
      </c>
      <c r="BT45" s="352">
        <v>9.2482539999999993</v>
      </c>
      <c r="BU45" s="352">
        <v>9.1128529999999994</v>
      </c>
      <c r="BV45" s="352">
        <v>9.0215870000000002</v>
      </c>
    </row>
    <row r="46" spans="1:74" ht="11.1" customHeight="1" x14ac:dyDescent="0.2">
      <c r="A46" s="58" t="s">
        <v>347</v>
      </c>
      <c r="B46" s="742" t="s">
        <v>1015</v>
      </c>
      <c r="C46" s="429">
        <v>6.5390085628000003</v>
      </c>
      <c r="D46" s="429">
        <v>7.6887506858999997</v>
      </c>
      <c r="E46" s="429">
        <v>6.7081519269000003</v>
      </c>
      <c r="F46" s="429">
        <v>6.9985164012999999</v>
      </c>
      <c r="G46" s="429">
        <v>6.8622900054000002</v>
      </c>
      <c r="H46" s="429">
        <v>8.0045221544</v>
      </c>
      <c r="I46" s="429">
        <v>8.0217404806000001</v>
      </c>
      <c r="J46" s="429">
        <v>7.9719006506000003</v>
      </c>
      <c r="K46" s="429">
        <v>7.9769041450999998</v>
      </c>
      <c r="L46" s="429">
        <v>7.1558948824000002</v>
      </c>
      <c r="M46" s="429">
        <v>7.0771081061999999</v>
      </c>
      <c r="N46" s="429">
        <v>6.9497268762999997</v>
      </c>
      <c r="O46" s="429">
        <v>7.0697299444999997</v>
      </c>
      <c r="P46" s="429">
        <v>7.1843274207999999</v>
      </c>
      <c r="Q46" s="429">
        <v>7.0633141728000002</v>
      </c>
      <c r="R46" s="429">
        <v>7.3094850137999998</v>
      </c>
      <c r="S46" s="429">
        <v>7.7037813721999999</v>
      </c>
      <c r="T46" s="429">
        <v>8.7449701041000001</v>
      </c>
      <c r="U46" s="429">
        <v>8.7349333631999997</v>
      </c>
      <c r="V46" s="429">
        <v>8.7221187454999995</v>
      </c>
      <c r="W46" s="429">
        <v>8.5248511838999992</v>
      </c>
      <c r="X46" s="429">
        <v>7.5772113161999997</v>
      </c>
      <c r="Y46" s="429">
        <v>7.3810858010000002</v>
      </c>
      <c r="Z46" s="429">
        <v>7.4567666406999997</v>
      </c>
      <c r="AA46" s="429">
        <v>7.4571500224999996</v>
      </c>
      <c r="AB46" s="429">
        <v>7.4547185177999999</v>
      </c>
      <c r="AC46" s="429">
        <v>7.3798671514</v>
      </c>
      <c r="AD46" s="429">
        <v>7.4196507683000004</v>
      </c>
      <c r="AE46" s="429">
        <v>7.4529019063000002</v>
      </c>
      <c r="AF46" s="429">
        <v>8.6129269997000009</v>
      </c>
      <c r="AG46" s="429">
        <v>8.5138368460000002</v>
      </c>
      <c r="AH46" s="429">
        <v>8.6230633931000007</v>
      </c>
      <c r="AI46" s="429">
        <v>8.3072812784999996</v>
      </c>
      <c r="AJ46" s="429">
        <v>7.4004393978999996</v>
      </c>
      <c r="AK46" s="429">
        <v>7.2776281762000004</v>
      </c>
      <c r="AL46" s="429">
        <v>7.1608621119000002</v>
      </c>
      <c r="AM46" s="429">
        <v>7.54</v>
      </c>
      <c r="AN46" s="429">
        <v>7.25</v>
      </c>
      <c r="AO46" s="429">
        <v>7.33</v>
      </c>
      <c r="AP46" s="429">
        <v>7.42</v>
      </c>
      <c r="AQ46" s="429">
        <v>7.44</v>
      </c>
      <c r="AR46" s="429">
        <v>8.44</v>
      </c>
      <c r="AS46" s="429">
        <v>8.48</v>
      </c>
      <c r="AT46" s="429">
        <v>8.33</v>
      </c>
      <c r="AU46" s="429">
        <v>8.19</v>
      </c>
      <c r="AV46" s="429">
        <v>7.45</v>
      </c>
      <c r="AW46" s="429">
        <v>7.28</v>
      </c>
      <c r="AX46" s="429">
        <v>7.31</v>
      </c>
      <c r="AY46" s="852">
        <v>7.59</v>
      </c>
      <c r="AZ46" s="852">
        <v>7.69</v>
      </c>
      <c r="BA46" s="852">
        <v>7.5</v>
      </c>
      <c r="BB46" s="852">
        <v>7.37</v>
      </c>
      <c r="BC46" s="852">
        <v>7.84</v>
      </c>
      <c r="BD46" s="852">
        <v>8.74</v>
      </c>
      <c r="BE46" s="852">
        <v>8.98</v>
      </c>
      <c r="BF46" s="852">
        <v>8.75</v>
      </c>
      <c r="BG46" s="852">
        <v>8.81</v>
      </c>
      <c r="BH46" s="852">
        <v>7.6583639999999997</v>
      </c>
      <c r="BI46" s="852">
        <v>7.5261139999999997</v>
      </c>
      <c r="BJ46" s="352">
        <v>7.6174530000000003</v>
      </c>
      <c r="BK46" s="352">
        <v>7.7183700000000002</v>
      </c>
      <c r="BL46" s="352">
        <v>7.7877049999999999</v>
      </c>
      <c r="BM46" s="352">
        <v>7.8141959999999999</v>
      </c>
      <c r="BN46" s="352">
        <v>7.5514229999999998</v>
      </c>
      <c r="BO46" s="352">
        <v>7.976763</v>
      </c>
      <c r="BP46" s="352">
        <v>8.8650599999999997</v>
      </c>
      <c r="BQ46" s="352">
        <v>9.0505490000000002</v>
      </c>
      <c r="BR46" s="352">
        <v>8.9601100000000002</v>
      </c>
      <c r="BS46" s="352">
        <v>9.0304219999999997</v>
      </c>
      <c r="BT46" s="352">
        <v>7.7885330000000002</v>
      </c>
      <c r="BU46" s="352">
        <v>7.6788600000000002</v>
      </c>
      <c r="BV46" s="352">
        <v>7.7463680000000004</v>
      </c>
    </row>
    <row r="47" spans="1:74" ht="11.1" customHeight="1" x14ac:dyDescent="0.2">
      <c r="A47" s="58" t="s">
        <v>348</v>
      </c>
      <c r="B47" s="742" t="s">
        <v>1016</v>
      </c>
      <c r="C47" s="429">
        <v>5.8947251439999997</v>
      </c>
      <c r="D47" s="429">
        <v>6.4352609333000004</v>
      </c>
      <c r="E47" s="429">
        <v>6.0460772943999999</v>
      </c>
      <c r="F47" s="429">
        <v>5.9640857099</v>
      </c>
      <c r="G47" s="429">
        <v>6.1967561717999997</v>
      </c>
      <c r="H47" s="429">
        <v>6.3687729852999997</v>
      </c>
      <c r="I47" s="429">
        <v>6.8072164721000004</v>
      </c>
      <c r="J47" s="429">
        <v>6.9542200309000002</v>
      </c>
      <c r="K47" s="429">
        <v>6.9978518759000004</v>
      </c>
      <c r="L47" s="429">
        <v>6.7959541619000001</v>
      </c>
      <c r="M47" s="429">
        <v>6.7056289057000003</v>
      </c>
      <c r="N47" s="429">
        <v>6.7264747498000004</v>
      </c>
      <c r="O47" s="429">
        <v>6.4826409815000003</v>
      </c>
      <c r="P47" s="429">
        <v>6.4598519705999999</v>
      </c>
      <c r="Q47" s="429">
        <v>6.7764387645999999</v>
      </c>
      <c r="R47" s="429">
        <v>7.0373198672999999</v>
      </c>
      <c r="S47" s="429">
        <v>7.6839572647000001</v>
      </c>
      <c r="T47" s="429">
        <v>8.9371481737000007</v>
      </c>
      <c r="U47" s="429">
        <v>8.8777604150999991</v>
      </c>
      <c r="V47" s="429">
        <v>9.0875493835000007</v>
      </c>
      <c r="W47" s="429">
        <v>8.4838947354999998</v>
      </c>
      <c r="X47" s="429">
        <v>7.7145927936999996</v>
      </c>
      <c r="Y47" s="429">
        <v>7.5433864682999996</v>
      </c>
      <c r="Z47" s="429">
        <v>8.1532663414000002</v>
      </c>
      <c r="AA47" s="429">
        <v>7.9072527124</v>
      </c>
      <c r="AB47" s="429">
        <v>7.6350554262000001</v>
      </c>
      <c r="AC47" s="429">
        <v>7.2764454558000002</v>
      </c>
      <c r="AD47" s="429">
        <v>7.2276741351</v>
      </c>
      <c r="AE47" s="429">
        <v>7.2000662018000003</v>
      </c>
      <c r="AF47" s="429">
        <v>7.4173951416000001</v>
      </c>
      <c r="AG47" s="429">
        <v>8.0818904914999994</v>
      </c>
      <c r="AH47" s="429">
        <v>8.0454649297999996</v>
      </c>
      <c r="AI47" s="429">
        <v>7.8115812545000001</v>
      </c>
      <c r="AJ47" s="429">
        <v>7.4557354511999998</v>
      </c>
      <c r="AK47" s="429">
        <v>7.4339230423</v>
      </c>
      <c r="AL47" s="429">
        <v>7.4753378900999996</v>
      </c>
      <c r="AM47" s="429">
        <v>7.94</v>
      </c>
      <c r="AN47" s="429">
        <v>7.49</v>
      </c>
      <c r="AO47" s="429">
        <v>7.32</v>
      </c>
      <c r="AP47" s="429">
        <v>7.38</v>
      </c>
      <c r="AQ47" s="429">
        <v>7.41</v>
      </c>
      <c r="AR47" s="429">
        <v>8.11</v>
      </c>
      <c r="AS47" s="429">
        <v>8.27</v>
      </c>
      <c r="AT47" s="429">
        <v>8.39</v>
      </c>
      <c r="AU47" s="429">
        <v>7.86</v>
      </c>
      <c r="AV47" s="429">
        <v>7.69</v>
      </c>
      <c r="AW47" s="429">
        <v>7.46</v>
      </c>
      <c r="AX47" s="429">
        <v>7.67</v>
      </c>
      <c r="AY47" s="852">
        <v>8.43</v>
      </c>
      <c r="AZ47" s="852">
        <v>7.74</v>
      </c>
      <c r="BA47" s="852">
        <v>7.77</v>
      </c>
      <c r="BB47" s="852">
        <v>7.8</v>
      </c>
      <c r="BC47" s="852">
        <v>7.71</v>
      </c>
      <c r="BD47" s="852">
        <v>8.57</v>
      </c>
      <c r="BE47" s="852">
        <v>9.09</v>
      </c>
      <c r="BF47" s="852">
        <v>8.19</v>
      </c>
      <c r="BG47" s="852">
        <v>8.11</v>
      </c>
      <c r="BH47" s="852">
        <v>7.9769800000000002</v>
      </c>
      <c r="BI47" s="852">
        <v>7.9869960000000004</v>
      </c>
      <c r="BJ47" s="352">
        <v>8.0615190000000005</v>
      </c>
      <c r="BK47" s="352">
        <v>8.5509120000000003</v>
      </c>
      <c r="BL47" s="352">
        <v>7.7122080000000004</v>
      </c>
      <c r="BM47" s="352">
        <v>7.8824019999999999</v>
      </c>
      <c r="BN47" s="352">
        <v>7.8360539999999999</v>
      </c>
      <c r="BO47" s="352">
        <v>7.7757500000000004</v>
      </c>
      <c r="BP47" s="352">
        <v>8.6525250000000007</v>
      </c>
      <c r="BQ47" s="352">
        <v>8.9819899999999997</v>
      </c>
      <c r="BR47" s="352">
        <v>8.4969809999999999</v>
      </c>
      <c r="BS47" s="352">
        <v>8.3631320000000002</v>
      </c>
      <c r="BT47" s="352">
        <v>8.1082479999999997</v>
      </c>
      <c r="BU47" s="352">
        <v>7.945106</v>
      </c>
      <c r="BV47" s="352">
        <v>8.12134</v>
      </c>
    </row>
    <row r="48" spans="1:74" ht="11.1" customHeight="1" x14ac:dyDescent="0.2">
      <c r="A48" s="58" t="s">
        <v>349</v>
      </c>
      <c r="B48" s="742" t="s">
        <v>1017</v>
      </c>
      <c r="C48" s="429">
        <v>5.4256635254000001</v>
      </c>
      <c r="D48" s="429">
        <v>6.0731565225999997</v>
      </c>
      <c r="E48" s="429">
        <v>5.5783862064000003</v>
      </c>
      <c r="F48" s="429">
        <v>5.7447058860000002</v>
      </c>
      <c r="G48" s="429">
        <v>5.6707102346999996</v>
      </c>
      <c r="H48" s="429">
        <v>5.9716769947000001</v>
      </c>
      <c r="I48" s="429">
        <v>6.2153885197000003</v>
      </c>
      <c r="J48" s="429">
        <v>6.1996615134999997</v>
      </c>
      <c r="K48" s="429">
        <v>6.1895866870000003</v>
      </c>
      <c r="L48" s="429">
        <v>6.2250311070000004</v>
      </c>
      <c r="M48" s="429">
        <v>6.4528558184999998</v>
      </c>
      <c r="N48" s="429">
        <v>5.8824351067</v>
      </c>
      <c r="O48" s="429">
        <v>6.4334290622000001</v>
      </c>
      <c r="P48" s="429">
        <v>6.0574071904000002</v>
      </c>
      <c r="Q48" s="429">
        <v>5.9705374535000004</v>
      </c>
      <c r="R48" s="429">
        <v>6.6269019350000002</v>
      </c>
      <c r="S48" s="429">
        <v>6.9878694500999998</v>
      </c>
      <c r="T48" s="429">
        <v>7.7764275499000002</v>
      </c>
      <c r="U48" s="429">
        <v>8.0308405934000007</v>
      </c>
      <c r="V48" s="429">
        <v>8.5870602300000005</v>
      </c>
      <c r="W48" s="429">
        <v>7.8234963236999997</v>
      </c>
      <c r="X48" s="429">
        <v>7.1991602264000001</v>
      </c>
      <c r="Y48" s="429">
        <v>7.4240153320999998</v>
      </c>
      <c r="Z48" s="429">
        <v>7.3124088721999998</v>
      </c>
      <c r="AA48" s="429">
        <v>6.9751485402000002</v>
      </c>
      <c r="AB48" s="429">
        <v>7.1069914132000003</v>
      </c>
      <c r="AC48" s="429">
        <v>6.5590347520999996</v>
      </c>
      <c r="AD48" s="429">
        <v>6.2925949116000002</v>
      </c>
      <c r="AE48" s="429">
        <v>6.6190525795999999</v>
      </c>
      <c r="AF48" s="429">
        <v>6.7802768365999997</v>
      </c>
      <c r="AG48" s="429">
        <v>6.8915270835999998</v>
      </c>
      <c r="AH48" s="429">
        <v>6.9007625248000002</v>
      </c>
      <c r="AI48" s="429">
        <v>6.6186914106000003</v>
      </c>
      <c r="AJ48" s="429">
        <v>6.7011190679999997</v>
      </c>
      <c r="AK48" s="429">
        <v>6.6991516456999998</v>
      </c>
      <c r="AL48" s="429">
        <v>6.5096347623000002</v>
      </c>
      <c r="AM48" s="429">
        <v>6.86</v>
      </c>
      <c r="AN48" s="429">
        <v>6.43</v>
      </c>
      <c r="AO48" s="429">
        <v>6.74</v>
      </c>
      <c r="AP48" s="429">
        <v>6.7</v>
      </c>
      <c r="AQ48" s="429">
        <v>6.42</v>
      </c>
      <c r="AR48" s="429">
        <v>6.8</v>
      </c>
      <c r="AS48" s="429">
        <v>6.82</v>
      </c>
      <c r="AT48" s="429">
        <v>6.8</v>
      </c>
      <c r="AU48" s="429">
        <v>6.69</v>
      </c>
      <c r="AV48" s="429">
        <v>6.75</v>
      </c>
      <c r="AW48" s="429">
        <v>6.7</v>
      </c>
      <c r="AX48" s="429">
        <v>6.95</v>
      </c>
      <c r="AY48" s="852">
        <v>7.02</v>
      </c>
      <c r="AZ48" s="852">
        <v>7.04</v>
      </c>
      <c r="BA48" s="852">
        <v>7.11</v>
      </c>
      <c r="BB48" s="852">
        <v>7.25</v>
      </c>
      <c r="BC48" s="852">
        <v>7.09</v>
      </c>
      <c r="BD48" s="852">
        <v>7.54</v>
      </c>
      <c r="BE48" s="852">
        <v>7.58</v>
      </c>
      <c r="BF48" s="852">
        <v>7.35</v>
      </c>
      <c r="BG48" s="852">
        <v>7.21</v>
      </c>
      <c r="BH48" s="852">
        <v>7.2365329999999997</v>
      </c>
      <c r="BI48" s="852">
        <v>7.2621529999999996</v>
      </c>
      <c r="BJ48" s="352">
        <v>7.4067119999999997</v>
      </c>
      <c r="BK48" s="352">
        <v>7.198931</v>
      </c>
      <c r="BL48" s="352">
        <v>7.1467029999999996</v>
      </c>
      <c r="BM48" s="352">
        <v>7.2776699999999996</v>
      </c>
      <c r="BN48" s="352">
        <v>7.3324949999999998</v>
      </c>
      <c r="BO48" s="352">
        <v>7.2073479999999996</v>
      </c>
      <c r="BP48" s="352">
        <v>7.6205470000000002</v>
      </c>
      <c r="BQ48" s="352">
        <v>7.5557999999999996</v>
      </c>
      <c r="BR48" s="352">
        <v>7.6085510000000003</v>
      </c>
      <c r="BS48" s="352">
        <v>7.4107329999999996</v>
      </c>
      <c r="BT48" s="352">
        <v>7.3364950000000002</v>
      </c>
      <c r="BU48" s="352">
        <v>7.3350400000000002</v>
      </c>
      <c r="BV48" s="352">
        <v>7.5269779999999997</v>
      </c>
    </row>
    <row r="49" spans="1:74" ht="11.1" customHeight="1" x14ac:dyDescent="0.2">
      <c r="A49" s="58" t="s">
        <v>350</v>
      </c>
      <c r="B49" s="742" t="s">
        <v>1018</v>
      </c>
      <c r="C49" s="429">
        <v>4.9772134049999996</v>
      </c>
      <c r="D49" s="429">
        <v>9.4185719832999997</v>
      </c>
      <c r="E49" s="429">
        <v>7.1690529208999996</v>
      </c>
      <c r="F49" s="429">
        <v>5.9697717267000003</v>
      </c>
      <c r="G49" s="429">
        <v>5.0351350303000002</v>
      </c>
      <c r="H49" s="429">
        <v>5.5897180615000002</v>
      </c>
      <c r="I49" s="429">
        <v>5.5672263601000003</v>
      </c>
      <c r="J49" s="429">
        <v>6.0743497634999999</v>
      </c>
      <c r="K49" s="429">
        <v>6.1856699822000003</v>
      </c>
      <c r="L49" s="429">
        <v>6.2185564420999997</v>
      </c>
      <c r="M49" s="429">
        <v>6.1771899598999997</v>
      </c>
      <c r="N49" s="429">
        <v>5.8008095613000004</v>
      </c>
      <c r="O49" s="429">
        <v>5.9521204727999999</v>
      </c>
      <c r="P49" s="429">
        <v>6.0527928467000001</v>
      </c>
      <c r="Q49" s="429">
        <v>6.2638458658999996</v>
      </c>
      <c r="R49" s="429">
        <v>6.6060261669999996</v>
      </c>
      <c r="S49" s="429">
        <v>7.5515022987</v>
      </c>
      <c r="T49" s="429">
        <v>7.5164522445999999</v>
      </c>
      <c r="U49" s="429">
        <v>8.6176112499999995</v>
      </c>
      <c r="V49" s="429">
        <v>8.0096406492999996</v>
      </c>
      <c r="W49" s="429">
        <v>7.7668885367999998</v>
      </c>
      <c r="X49" s="429">
        <v>7.3270076301999998</v>
      </c>
      <c r="Y49" s="429">
        <v>7.1419396679</v>
      </c>
      <c r="Z49" s="429">
        <v>7.2893665729999997</v>
      </c>
      <c r="AA49" s="429">
        <v>6.6181676343999998</v>
      </c>
      <c r="AB49" s="429">
        <v>6.5289601033000002</v>
      </c>
      <c r="AC49" s="429">
        <v>6.2273772816999999</v>
      </c>
      <c r="AD49" s="429">
        <v>5.6263214485999997</v>
      </c>
      <c r="AE49" s="429">
        <v>5.8256836681999999</v>
      </c>
      <c r="AF49" s="429">
        <v>6.4022329821000001</v>
      </c>
      <c r="AG49" s="429">
        <v>6.4564773698</v>
      </c>
      <c r="AH49" s="429">
        <v>8.2663762521000006</v>
      </c>
      <c r="AI49" s="429">
        <v>7.1686817313000004</v>
      </c>
      <c r="AJ49" s="429">
        <v>6.3832824726000004</v>
      </c>
      <c r="AK49" s="429">
        <v>6.0511666583999997</v>
      </c>
      <c r="AL49" s="429">
        <v>5.7985992689000003</v>
      </c>
      <c r="AM49" s="429">
        <v>6.26</v>
      </c>
      <c r="AN49" s="429">
        <v>5.84</v>
      </c>
      <c r="AO49" s="429">
        <v>5.8</v>
      </c>
      <c r="AP49" s="429">
        <v>5.95</v>
      </c>
      <c r="AQ49" s="429">
        <v>6.01</v>
      </c>
      <c r="AR49" s="429">
        <v>6.2</v>
      </c>
      <c r="AS49" s="429">
        <v>6.23</v>
      </c>
      <c r="AT49" s="429">
        <v>6.34</v>
      </c>
      <c r="AU49" s="429">
        <v>6.12</v>
      </c>
      <c r="AV49" s="429">
        <v>5.9</v>
      </c>
      <c r="AW49" s="429">
        <v>5.91</v>
      </c>
      <c r="AX49" s="429">
        <v>6.05</v>
      </c>
      <c r="AY49" s="852">
        <v>6.28</v>
      </c>
      <c r="AZ49" s="852">
        <v>5.97</v>
      </c>
      <c r="BA49" s="852">
        <v>6.37</v>
      </c>
      <c r="BB49" s="852">
        <v>6.45</v>
      </c>
      <c r="BC49" s="852">
        <v>6.5</v>
      </c>
      <c r="BD49" s="852">
        <v>6.38</v>
      </c>
      <c r="BE49" s="852">
        <v>6.69</v>
      </c>
      <c r="BF49" s="852">
        <v>6.58</v>
      </c>
      <c r="BG49" s="852">
        <v>6.67</v>
      </c>
      <c r="BH49" s="852">
        <v>6.2258599999999999</v>
      </c>
      <c r="BI49" s="852">
        <v>6.3573529999999998</v>
      </c>
      <c r="BJ49" s="352">
        <v>6.6766870000000003</v>
      </c>
      <c r="BK49" s="352">
        <v>6.6011150000000001</v>
      </c>
      <c r="BL49" s="352">
        <v>6.1459970000000004</v>
      </c>
      <c r="BM49" s="352">
        <v>6.7546410000000003</v>
      </c>
      <c r="BN49" s="352">
        <v>6.6417950000000001</v>
      </c>
      <c r="BO49" s="352">
        <v>6.4763590000000004</v>
      </c>
      <c r="BP49" s="352">
        <v>6.6565940000000001</v>
      </c>
      <c r="BQ49" s="352">
        <v>6.778448</v>
      </c>
      <c r="BR49" s="352">
        <v>6.8578960000000002</v>
      </c>
      <c r="BS49" s="352">
        <v>6.8664199999999997</v>
      </c>
      <c r="BT49" s="352">
        <v>6.1401079999999997</v>
      </c>
      <c r="BU49" s="352">
        <v>6.335604</v>
      </c>
      <c r="BV49" s="352">
        <v>6.6278459999999999</v>
      </c>
    </row>
    <row r="50" spans="1:74" ht="11.1" customHeight="1" x14ac:dyDescent="0.2">
      <c r="A50" s="58" t="s">
        <v>351</v>
      </c>
      <c r="B50" s="742" t="s">
        <v>1019</v>
      </c>
      <c r="C50" s="429">
        <v>5.8790266619000002</v>
      </c>
      <c r="D50" s="429">
        <v>6.4948404327000002</v>
      </c>
      <c r="E50" s="429">
        <v>6.2384845702999998</v>
      </c>
      <c r="F50" s="429">
        <v>6.1815313331999997</v>
      </c>
      <c r="G50" s="429">
        <v>6.4293646671999998</v>
      </c>
      <c r="H50" s="429">
        <v>7.0885033223000002</v>
      </c>
      <c r="I50" s="429">
        <v>7.4297416105999998</v>
      </c>
      <c r="J50" s="429">
        <v>7.3221921175000002</v>
      </c>
      <c r="K50" s="429">
        <v>7.2697758438999998</v>
      </c>
      <c r="L50" s="429">
        <v>6.6359548759999996</v>
      </c>
      <c r="M50" s="429">
        <v>6.4617150443</v>
      </c>
      <c r="N50" s="429">
        <v>6.3472505529000003</v>
      </c>
      <c r="O50" s="429">
        <v>6.4751116883000002</v>
      </c>
      <c r="P50" s="429">
        <v>6.5611300379999999</v>
      </c>
      <c r="Q50" s="429">
        <v>6.6008459177000001</v>
      </c>
      <c r="R50" s="429">
        <v>6.9490500014999999</v>
      </c>
      <c r="S50" s="429">
        <v>7.0815223437999997</v>
      </c>
      <c r="T50" s="429">
        <v>7.6462824157</v>
      </c>
      <c r="U50" s="429">
        <v>8.1058411166000006</v>
      </c>
      <c r="V50" s="429">
        <v>8.5497605766000007</v>
      </c>
      <c r="W50" s="429">
        <v>8.6886644089999994</v>
      </c>
      <c r="X50" s="429">
        <v>7.5300955960999998</v>
      </c>
      <c r="Y50" s="429">
        <v>7.4288249898999998</v>
      </c>
      <c r="Z50" s="429">
        <v>8.575188313</v>
      </c>
      <c r="AA50" s="429">
        <v>8.0516073247000008</v>
      </c>
      <c r="AB50" s="429">
        <v>7.4506369221000002</v>
      </c>
      <c r="AC50" s="429">
        <v>7.4600389363000001</v>
      </c>
      <c r="AD50" s="429">
        <v>7.4975533570000001</v>
      </c>
      <c r="AE50" s="429">
        <v>7.2634405704000002</v>
      </c>
      <c r="AF50" s="429">
        <v>8.2254742825000005</v>
      </c>
      <c r="AG50" s="429">
        <v>8.5323755134999999</v>
      </c>
      <c r="AH50" s="429">
        <v>8.6848988209000009</v>
      </c>
      <c r="AI50" s="429">
        <v>8.3297154278000001</v>
      </c>
      <c r="AJ50" s="429">
        <v>7.5287930095000002</v>
      </c>
      <c r="AK50" s="429">
        <v>7.5366580814999997</v>
      </c>
      <c r="AL50" s="429">
        <v>7.1551280954000003</v>
      </c>
      <c r="AM50" s="429">
        <v>7.81</v>
      </c>
      <c r="AN50" s="429">
        <v>7.48</v>
      </c>
      <c r="AO50" s="429">
        <v>7.2</v>
      </c>
      <c r="AP50" s="429">
        <v>7.23</v>
      </c>
      <c r="AQ50" s="429">
        <v>7.37</v>
      </c>
      <c r="AR50" s="429">
        <v>8.34</v>
      </c>
      <c r="AS50" s="429">
        <v>8.36</v>
      </c>
      <c r="AT50" s="429">
        <v>8.41</v>
      </c>
      <c r="AU50" s="429">
        <v>8.18</v>
      </c>
      <c r="AV50" s="429">
        <v>7.35</v>
      </c>
      <c r="AW50" s="429">
        <v>7.15</v>
      </c>
      <c r="AX50" s="429">
        <v>7.2</v>
      </c>
      <c r="AY50" s="852">
        <v>7.4</v>
      </c>
      <c r="AZ50" s="852">
        <v>7.55</v>
      </c>
      <c r="BA50" s="852">
        <v>7.67</v>
      </c>
      <c r="BB50" s="852">
        <v>7.69</v>
      </c>
      <c r="BC50" s="852">
        <v>7.76</v>
      </c>
      <c r="BD50" s="852">
        <v>8.6300000000000008</v>
      </c>
      <c r="BE50" s="852">
        <v>8.6</v>
      </c>
      <c r="BF50" s="852">
        <v>8.7200000000000006</v>
      </c>
      <c r="BG50" s="852">
        <v>8.48</v>
      </c>
      <c r="BH50" s="852">
        <v>7.5318149999999999</v>
      </c>
      <c r="BI50" s="852">
        <v>7.4614060000000002</v>
      </c>
      <c r="BJ50" s="352">
        <v>7.4344010000000003</v>
      </c>
      <c r="BK50" s="352">
        <v>7.6569609999999999</v>
      </c>
      <c r="BL50" s="352">
        <v>7.7892599999999996</v>
      </c>
      <c r="BM50" s="352">
        <v>7.9567379999999996</v>
      </c>
      <c r="BN50" s="352">
        <v>8.0352130000000006</v>
      </c>
      <c r="BO50" s="352">
        <v>8.0220359999999999</v>
      </c>
      <c r="BP50" s="352">
        <v>8.770899</v>
      </c>
      <c r="BQ50" s="352">
        <v>8.8006700000000002</v>
      </c>
      <c r="BR50" s="352">
        <v>8.8980490000000003</v>
      </c>
      <c r="BS50" s="352">
        <v>8.6390039999999999</v>
      </c>
      <c r="BT50" s="352">
        <v>7.7282549999999999</v>
      </c>
      <c r="BU50" s="352">
        <v>7.6220489999999996</v>
      </c>
      <c r="BV50" s="352">
        <v>7.5812229999999996</v>
      </c>
    </row>
    <row r="51" spans="1:74" s="539" customFormat="1" ht="11.1" customHeight="1" x14ac:dyDescent="0.2">
      <c r="A51" s="108" t="s">
        <v>352</v>
      </c>
      <c r="B51" s="744" t="s">
        <v>1022</v>
      </c>
      <c r="C51" s="431">
        <v>9.2251632996000001</v>
      </c>
      <c r="D51" s="431">
        <v>9.5480661790999992</v>
      </c>
      <c r="E51" s="431">
        <v>9.5708327228000005</v>
      </c>
      <c r="F51" s="431">
        <v>9.5368771658</v>
      </c>
      <c r="G51" s="431">
        <v>10.104942889</v>
      </c>
      <c r="H51" s="431">
        <v>11.43432844</v>
      </c>
      <c r="I51" s="431">
        <v>12.334630693999999</v>
      </c>
      <c r="J51" s="431">
        <v>12.115348915</v>
      </c>
      <c r="K51" s="431">
        <v>12.333805347</v>
      </c>
      <c r="L51" s="431">
        <v>11.663353792000001</v>
      </c>
      <c r="M51" s="431">
        <v>10.677790781000001</v>
      </c>
      <c r="N51" s="431">
        <v>9.8740512949999992</v>
      </c>
      <c r="O51" s="431">
        <v>9.7656399244000003</v>
      </c>
      <c r="P51" s="431">
        <v>10.159812126</v>
      </c>
      <c r="Q51" s="431">
        <v>10.858365727000001</v>
      </c>
      <c r="R51" s="431">
        <v>11.160845533</v>
      </c>
      <c r="S51" s="431">
        <v>11.672558184</v>
      </c>
      <c r="T51" s="431">
        <v>12.593171904</v>
      </c>
      <c r="U51" s="431">
        <v>13.7817401</v>
      </c>
      <c r="V51" s="431">
        <v>13.942163294</v>
      </c>
      <c r="W51" s="431">
        <v>14.069939803</v>
      </c>
      <c r="X51" s="431">
        <v>13.299305448</v>
      </c>
      <c r="Y51" s="431">
        <v>11.722324325000001</v>
      </c>
      <c r="Z51" s="431">
        <v>12.371943885</v>
      </c>
      <c r="AA51" s="431">
        <v>12.068874031</v>
      </c>
      <c r="AB51" s="431">
        <v>11.671845427999999</v>
      </c>
      <c r="AC51" s="431">
        <v>12.198131534</v>
      </c>
      <c r="AD51" s="431">
        <v>11.734918455000001</v>
      </c>
      <c r="AE51" s="431">
        <v>12.635522259</v>
      </c>
      <c r="AF51" s="431">
        <v>13.589027700000001</v>
      </c>
      <c r="AG51" s="431">
        <v>14.723194606</v>
      </c>
      <c r="AH51" s="431">
        <v>15.582561696999999</v>
      </c>
      <c r="AI51" s="431">
        <v>14.858130428999999</v>
      </c>
      <c r="AJ51" s="431">
        <v>14.549808603000001</v>
      </c>
      <c r="AK51" s="431">
        <v>13.077131165999999</v>
      </c>
      <c r="AL51" s="431">
        <v>12.617541348</v>
      </c>
      <c r="AM51" s="431">
        <v>13.2</v>
      </c>
      <c r="AN51" s="431">
        <v>13.28</v>
      </c>
      <c r="AO51" s="431">
        <v>13.4</v>
      </c>
      <c r="AP51" s="431">
        <v>13.7</v>
      </c>
      <c r="AQ51" s="431">
        <v>14.91</v>
      </c>
      <c r="AR51" s="431">
        <v>16.05</v>
      </c>
      <c r="AS51" s="431">
        <v>18.27</v>
      </c>
      <c r="AT51" s="431">
        <v>17.510000000000002</v>
      </c>
      <c r="AU51" s="431">
        <v>17.149999999999999</v>
      </c>
      <c r="AV51" s="431">
        <v>16.61</v>
      </c>
      <c r="AW51" s="431">
        <v>14.45</v>
      </c>
      <c r="AX51" s="431">
        <v>13.96</v>
      </c>
      <c r="AY51" s="865">
        <v>13.26</v>
      </c>
      <c r="AZ51" s="865">
        <v>13.34</v>
      </c>
      <c r="BA51" s="865">
        <v>13.54</v>
      </c>
      <c r="BB51" s="865">
        <v>12.58</v>
      </c>
      <c r="BC51" s="865">
        <v>14.25</v>
      </c>
      <c r="BD51" s="865">
        <v>15.65</v>
      </c>
      <c r="BE51" s="865">
        <v>17.399999999999999</v>
      </c>
      <c r="BF51" s="865">
        <v>16.899999999999999</v>
      </c>
      <c r="BG51" s="865">
        <v>18.03</v>
      </c>
      <c r="BH51" s="865">
        <v>17.390059999999998</v>
      </c>
      <c r="BI51" s="865">
        <v>15.28012</v>
      </c>
      <c r="BJ51" s="378">
        <v>14.66432</v>
      </c>
      <c r="BK51" s="378">
        <v>13.949809999999999</v>
      </c>
      <c r="BL51" s="378">
        <v>14.06678</v>
      </c>
      <c r="BM51" s="378">
        <v>14.29191</v>
      </c>
      <c r="BN51" s="378">
        <v>13.32272</v>
      </c>
      <c r="BO51" s="378">
        <v>15.03542</v>
      </c>
      <c r="BP51" s="378">
        <v>16.34967</v>
      </c>
      <c r="BQ51" s="378">
        <v>18.254909999999999</v>
      </c>
      <c r="BR51" s="378">
        <v>17.698239999999998</v>
      </c>
      <c r="BS51" s="378">
        <v>18.881489999999999</v>
      </c>
      <c r="BT51" s="378">
        <v>18.267589999999998</v>
      </c>
      <c r="BU51" s="378">
        <v>16.000579999999999</v>
      </c>
      <c r="BV51" s="378">
        <v>15.35486</v>
      </c>
    </row>
    <row r="52" spans="1:74" s="336" customFormat="1" ht="12" customHeight="1" x14ac:dyDescent="0.2">
      <c r="A52" s="335"/>
      <c r="B52" s="1047" t="s">
        <v>1439</v>
      </c>
      <c r="C52" s="1047"/>
      <c r="D52" s="1047"/>
      <c r="E52" s="1047"/>
      <c r="F52" s="1047"/>
      <c r="G52" s="1047"/>
      <c r="H52" s="1047"/>
      <c r="I52" s="1047"/>
      <c r="J52" s="1047"/>
      <c r="K52" s="1047"/>
      <c r="L52" s="1047"/>
      <c r="M52" s="1047"/>
      <c r="N52" s="1047"/>
      <c r="O52" s="1047"/>
      <c r="P52" s="1047"/>
      <c r="Q52" s="1047"/>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75" x14ac:dyDescent="0.2">
      <c r="A54" s="185"/>
      <c r="B54" s="978" t="str">
        <f>Dates!$G$2</f>
        <v>EIA completed modeling and analysis for this report on Thursday, December 4, 2025.</v>
      </c>
      <c r="C54" s="965"/>
      <c r="D54" s="965"/>
      <c r="E54" s="965"/>
      <c r="F54" s="965"/>
      <c r="G54" s="965"/>
      <c r="H54" s="965"/>
      <c r="I54" s="965"/>
      <c r="J54" s="965"/>
      <c r="K54" s="965"/>
      <c r="L54" s="965"/>
      <c r="M54" s="965"/>
      <c r="N54" s="965"/>
      <c r="O54" s="965"/>
      <c r="P54" s="965"/>
      <c r="Q54" s="965"/>
      <c r="R54" s="779"/>
      <c r="AY54" s="835"/>
      <c r="AZ54" s="835"/>
      <c r="BA54" s="835"/>
      <c r="BB54" s="835"/>
      <c r="BC54" s="835"/>
      <c r="BD54" s="679"/>
      <c r="BE54" s="679"/>
      <c r="BF54" s="679"/>
      <c r="BG54" s="835"/>
      <c r="BH54" s="835"/>
      <c r="BI54" s="835"/>
      <c r="BJ54" s="204"/>
    </row>
    <row r="55" spans="1:74" s="186" customFormat="1" ht="12.75" x14ac:dyDescent="0.2">
      <c r="A55" s="185"/>
      <c r="B55" s="987" t="s">
        <v>1418</v>
      </c>
      <c r="C55" s="974"/>
      <c r="D55" s="974"/>
      <c r="E55" s="974"/>
      <c r="F55" s="974"/>
      <c r="G55" s="974"/>
      <c r="H55" s="974"/>
      <c r="I55" s="974"/>
      <c r="J55" s="974"/>
      <c r="K55" s="974"/>
      <c r="L55" s="974"/>
      <c r="M55" s="974"/>
      <c r="N55" s="974"/>
      <c r="O55" s="974"/>
      <c r="P55" s="974"/>
      <c r="Q55" s="974"/>
      <c r="R55" s="781"/>
      <c r="AY55" s="835"/>
      <c r="AZ55" s="835"/>
      <c r="BA55" s="835"/>
      <c r="BB55" s="835"/>
      <c r="BC55" s="835"/>
      <c r="BD55" s="679"/>
      <c r="BE55" s="679"/>
      <c r="BF55" s="679"/>
      <c r="BG55" s="835"/>
      <c r="BH55" s="835"/>
      <c r="BI55" s="835"/>
      <c r="BJ55" s="204"/>
    </row>
    <row r="56" spans="1:74" s="186" customFormat="1" ht="23.1" customHeight="1" x14ac:dyDescent="0.2">
      <c r="A56" s="185"/>
      <c r="B56" s="1057" t="s">
        <v>1438</v>
      </c>
      <c r="C56" s="1055"/>
      <c r="D56" s="1055"/>
      <c r="E56" s="1055"/>
      <c r="F56" s="1055"/>
      <c r="G56" s="1055"/>
      <c r="H56" s="1055"/>
      <c r="I56" s="1055"/>
      <c r="J56" s="1055"/>
      <c r="K56" s="1055"/>
      <c r="L56" s="1055"/>
      <c r="M56" s="1055"/>
      <c r="N56" s="1055"/>
      <c r="O56" s="1055"/>
      <c r="P56" s="1055"/>
      <c r="Q56" s="1055"/>
      <c r="R56" s="781"/>
      <c r="AY56" s="835"/>
      <c r="AZ56" s="835"/>
      <c r="BA56" s="835"/>
      <c r="BB56" s="835"/>
      <c r="BC56" s="835"/>
      <c r="BD56" s="679"/>
      <c r="BE56" s="679"/>
      <c r="BF56" s="679"/>
      <c r="BG56" s="835"/>
      <c r="BH56" s="835"/>
      <c r="BI56" s="835"/>
      <c r="BJ56" s="204"/>
    </row>
    <row r="57" spans="1:74" s="186" customFormat="1" ht="10.5" customHeight="1" x14ac:dyDescent="0.2">
      <c r="A57" s="185"/>
      <c r="B57" s="973" t="s">
        <v>67</v>
      </c>
      <c r="C57" s="974"/>
      <c r="D57" s="974"/>
      <c r="E57" s="974"/>
      <c r="F57" s="974"/>
      <c r="G57" s="974"/>
      <c r="H57" s="974"/>
      <c r="I57" s="974"/>
      <c r="J57" s="974"/>
      <c r="K57" s="974"/>
      <c r="L57" s="974"/>
      <c r="M57" s="974"/>
      <c r="N57" s="974"/>
      <c r="O57" s="974"/>
      <c r="P57" s="974"/>
      <c r="Q57" s="974"/>
      <c r="R57" s="781"/>
      <c r="AY57" s="835"/>
      <c r="AZ57" s="835"/>
      <c r="BA57" s="835"/>
      <c r="BB57" s="835"/>
      <c r="BC57" s="835"/>
      <c r="BD57" s="679"/>
      <c r="BE57" s="679"/>
      <c r="BF57" s="679"/>
      <c r="BG57" s="835"/>
      <c r="BH57" s="835"/>
      <c r="BI57" s="835"/>
      <c r="BJ57" s="204"/>
    </row>
    <row r="58" spans="1:74" s="186" customFormat="1" ht="10.5" customHeight="1" x14ac:dyDescent="0.2">
      <c r="A58" s="185"/>
      <c r="B58" s="1057" t="s">
        <v>806</v>
      </c>
      <c r="C58" s="1057"/>
      <c r="D58" s="1057"/>
      <c r="E58" s="1057"/>
      <c r="F58" s="1057"/>
      <c r="G58" s="1057"/>
      <c r="H58" s="1057"/>
      <c r="I58" s="1057"/>
      <c r="J58" s="1057"/>
      <c r="K58" s="1057"/>
      <c r="L58" s="1057"/>
      <c r="M58" s="1057"/>
      <c r="N58" s="1057"/>
      <c r="O58" s="1057"/>
      <c r="P58" s="1057"/>
      <c r="Q58" s="1057"/>
      <c r="R58" s="781"/>
      <c r="AY58" s="835"/>
      <c r="AZ58" s="835"/>
      <c r="BA58" s="835"/>
      <c r="BB58" s="835"/>
      <c r="BC58" s="835"/>
      <c r="BD58" s="679"/>
      <c r="BE58" s="679"/>
      <c r="BF58" s="679"/>
      <c r="BG58" s="835"/>
      <c r="BH58" s="835"/>
      <c r="BI58" s="835"/>
      <c r="BJ58" s="204"/>
    </row>
    <row r="59" spans="1:74" s="186" customFormat="1" ht="12.6" customHeight="1" x14ac:dyDescent="0.2">
      <c r="A59" s="185"/>
      <c r="B59" s="979" t="s">
        <v>827</v>
      </c>
      <c r="C59" s="979"/>
      <c r="D59" s="979"/>
      <c r="E59" s="979"/>
      <c r="F59" s="979"/>
      <c r="G59" s="979"/>
      <c r="H59" s="979"/>
      <c r="I59" s="979"/>
      <c r="J59" s="979"/>
      <c r="K59" s="979"/>
      <c r="L59" s="979"/>
      <c r="M59" s="979"/>
      <c r="N59" s="979"/>
      <c r="O59" s="979"/>
      <c r="P59" s="979"/>
      <c r="Q59" s="979"/>
      <c r="R59" s="979"/>
      <c r="AY59" s="835"/>
      <c r="AZ59" s="835"/>
      <c r="BA59" s="835"/>
      <c r="BB59" s="835"/>
      <c r="BC59" s="835"/>
      <c r="BD59" s="679"/>
      <c r="BE59" s="679"/>
      <c r="BF59" s="679"/>
      <c r="BG59" s="835"/>
      <c r="BH59" s="835"/>
      <c r="BI59" s="835"/>
      <c r="BJ59" s="204"/>
    </row>
    <row r="60" spans="1:74" s="186" customFormat="1" ht="12.75" x14ac:dyDescent="0.2">
      <c r="A60" s="185"/>
      <c r="B60" s="1057" t="s">
        <v>1435</v>
      </c>
      <c r="C60" s="983"/>
      <c r="D60" s="983"/>
      <c r="E60" s="983"/>
      <c r="F60" s="983"/>
      <c r="G60" s="983"/>
      <c r="H60" s="983"/>
      <c r="I60" s="983"/>
      <c r="J60" s="983"/>
      <c r="K60" s="983"/>
      <c r="L60" s="983"/>
      <c r="M60" s="983"/>
      <c r="N60" s="983"/>
      <c r="O60" s="983"/>
      <c r="P60" s="983"/>
      <c r="Q60" s="984"/>
      <c r="R60" s="781"/>
      <c r="AY60" s="835"/>
      <c r="AZ60" s="835"/>
      <c r="BA60" s="835"/>
      <c r="BB60" s="835"/>
      <c r="BC60" s="835"/>
      <c r="BD60" s="679"/>
      <c r="BE60" s="679"/>
      <c r="BF60" s="679"/>
      <c r="BG60" s="835"/>
      <c r="BH60" s="835"/>
      <c r="BI60" s="835"/>
      <c r="BJ60" s="204"/>
    </row>
    <row r="61" spans="1:74" s="186" customFormat="1" ht="14.25" x14ac:dyDescent="0.2">
      <c r="A61" s="185"/>
      <c r="B61" s="982" t="s">
        <v>804</v>
      </c>
      <c r="C61" s="984"/>
      <c r="D61" s="984"/>
      <c r="E61" s="984"/>
      <c r="F61" s="984"/>
      <c r="G61" s="984"/>
      <c r="H61" s="984"/>
      <c r="I61" s="984"/>
      <c r="J61" s="984"/>
      <c r="K61" s="984"/>
      <c r="L61" s="984"/>
      <c r="M61" s="984"/>
      <c r="N61" s="984"/>
      <c r="O61" s="984"/>
      <c r="P61" s="984"/>
      <c r="Q61" s="1058"/>
      <c r="R61" s="781"/>
      <c r="AY61" s="835"/>
      <c r="AZ61" s="835"/>
      <c r="BA61" s="835"/>
      <c r="BB61" s="835"/>
      <c r="BC61" s="835"/>
      <c r="BD61" s="679"/>
      <c r="BE61" s="679"/>
      <c r="BF61" s="679"/>
      <c r="BG61" s="835"/>
      <c r="BH61" s="835"/>
      <c r="BI61" s="835"/>
      <c r="BJ61" s="204"/>
    </row>
    <row r="62" spans="1:74" s="182" customFormat="1" ht="12" customHeight="1" x14ac:dyDescent="0.2">
      <c r="A62" s="185"/>
      <c r="B62" s="1059" t="s">
        <v>1436</v>
      </c>
      <c r="C62" s="984"/>
      <c r="D62" s="984"/>
      <c r="E62" s="984"/>
      <c r="F62" s="984"/>
      <c r="G62" s="984"/>
      <c r="H62" s="984"/>
      <c r="I62" s="984"/>
      <c r="J62" s="984"/>
      <c r="K62" s="984"/>
      <c r="L62" s="984"/>
      <c r="M62" s="984"/>
      <c r="N62" s="984"/>
      <c r="O62" s="984"/>
      <c r="P62" s="984"/>
      <c r="Q62" s="984"/>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237</v>
      </c>
    </row>
    <row r="6" spans="1:18" ht="15.75" x14ac:dyDescent="0.25">
      <c r="B6" s="119" t="str">
        <f>"Short-Term Energy Outlook, "&amp;Dates!D1</f>
        <v>Short-Term Energy Outlook, December 2025</v>
      </c>
    </row>
    <row r="8" spans="1:18" ht="15" customHeight="1" x14ac:dyDescent="0.2">
      <c r="A8" s="120"/>
      <c r="B8" s="121" t="s">
        <v>142</v>
      </c>
      <c r="C8" s="120"/>
      <c r="D8" s="120"/>
      <c r="E8" s="120"/>
      <c r="F8" s="120"/>
      <c r="G8" s="120"/>
      <c r="H8" s="120"/>
      <c r="I8" s="120"/>
      <c r="J8" s="120"/>
      <c r="K8" s="120"/>
      <c r="L8" s="120"/>
      <c r="M8" s="120"/>
      <c r="N8" s="120"/>
      <c r="O8" s="120"/>
      <c r="P8" s="120"/>
      <c r="Q8" s="120"/>
      <c r="R8" s="120"/>
    </row>
    <row r="9" spans="1:18" ht="15" customHeight="1" x14ac:dyDescent="0.2">
      <c r="A9" s="120"/>
      <c r="B9" s="121" t="s">
        <v>765</v>
      </c>
      <c r="C9" s="120"/>
      <c r="D9" s="120"/>
      <c r="E9" s="120"/>
      <c r="F9" s="120"/>
      <c r="G9" s="120"/>
      <c r="H9" s="120"/>
      <c r="I9" s="120"/>
      <c r="J9" s="120"/>
      <c r="K9" s="120"/>
      <c r="L9" s="120"/>
      <c r="M9" s="120"/>
      <c r="N9" s="120"/>
      <c r="O9" s="120"/>
      <c r="P9" s="120"/>
      <c r="Q9" s="120"/>
      <c r="R9" s="120"/>
    </row>
    <row r="10" spans="1:18" ht="15" customHeight="1" x14ac:dyDescent="0.2">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892</v>
      </c>
      <c r="C15" s="84"/>
      <c r="D15" s="84"/>
      <c r="E15" s="84"/>
      <c r="F15" s="84"/>
      <c r="G15" s="84"/>
      <c r="H15" s="84"/>
      <c r="I15" s="84"/>
      <c r="J15" s="84"/>
      <c r="K15" s="84"/>
      <c r="L15" s="84"/>
      <c r="M15" s="84"/>
      <c r="N15" s="84"/>
      <c r="O15" s="84"/>
      <c r="P15" s="84"/>
      <c r="Q15" s="84"/>
      <c r="R15" s="84"/>
    </row>
    <row r="16" spans="1:18" ht="15" customHeight="1" x14ac:dyDescent="0.2">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1552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
      <c r="B32" s="121" t="s">
        <v>1231</v>
      </c>
    </row>
    <row r="33" spans="2:2" ht="15" customHeight="1" x14ac:dyDescent="0.2">
      <c r="B33" s="121" t="s">
        <v>1307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38" width="11" style="227"/>
    <col min="239" max="239" width="1.5703125" style="227" customWidth="1"/>
    <col min="240" max="16384" width="11" style="227"/>
  </cols>
  <sheetData>
    <row r="1" spans="1:74" ht="12.75" customHeight="1" x14ac:dyDescent="0.2">
      <c r="A1" s="962"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63"/>
      <c r="B2" s="222" t="str">
        <f>"U.S. Energy Information Administration  |  Short-Term Energy Outlook  - "&amp;Dates!D1</f>
        <v>U.S. Energy Information Administration  |  Short-Term Energy Outlook  - December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1068">
        <f>Dates!D3</f>
        <v>2021</v>
      </c>
      <c r="D3" s="969"/>
      <c r="E3" s="969"/>
      <c r="F3" s="969"/>
      <c r="G3" s="969"/>
      <c r="H3" s="969"/>
      <c r="I3" s="969"/>
      <c r="J3" s="969"/>
      <c r="K3" s="969"/>
      <c r="L3" s="969"/>
      <c r="M3" s="969"/>
      <c r="N3" s="1069"/>
      <c r="O3" s="966">
        <f>C3+1</f>
        <v>2022</v>
      </c>
      <c r="P3" s="969"/>
      <c r="Q3" s="969"/>
      <c r="R3" s="969"/>
      <c r="S3" s="969"/>
      <c r="T3" s="969"/>
      <c r="U3" s="969"/>
      <c r="V3" s="969"/>
      <c r="W3" s="969"/>
      <c r="X3" s="969"/>
      <c r="Y3" s="969"/>
      <c r="Z3" s="1069"/>
      <c r="AA3" s="966">
        <f>O3+1</f>
        <v>2023</v>
      </c>
      <c r="AB3" s="969"/>
      <c r="AC3" s="969"/>
      <c r="AD3" s="969"/>
      <c r="AE3" s="969"/>
      <c r="AF3" s="969"/>
      <c r="AG3" s="969"/>
      <c r="AH3" s="969"/>
      <c r="AI3" s="969"/>
      <c r="AJ3" s="969"/>
      <c r="AK3" s="969"/>
      <c r="AL3" s="1069"/>
      <c r="AM3" s="966">
        <f>AA3+1</f>
        <v>2024</v>
      </c>
      <c r="AN3" s="969"/>
      <c r="AO3" s="969"/>
      <c r="AP3" s="969"/>
      <c r="AQ3" s="969"/>
      <c r="AR3" s="969"/>
      <c r="AS3" s="969"/>
      <c r="AT3" s="969"/>
      <c r="AU3" s="969"/>
      <c r="AV3" s="969"/>
      <c r="AW3" s="969"/>
      <c r="AX3" s="1069"/>
      <c r="AY3" s="966">
        <f>AM3+1</f>
        <v>2025</v>
      </c>
      <c r="AZ3" s="969"/>
      <c r="BA3" s="969"/>
      <c r="BB3" s="969"/>
      <c r="BC3" s="969"/>
      <c r="BD3" s="969"/>
      <c r="BE3" s="969"/>
      <c r="BF3" s="969"/>
      <c r="BG3" s="969"/>
      <c r="BH3" s="969"/>
      <c r="BI3" s="969"/>
      <c r="BJ3" s="1069"/>
      <c r="BK3" s="966">
        <f>AY3+1</f>
        <v>2026</v>
      </c>
      <c r="BL3" s="969"/>
      <c r="BM3" s="969"/>
      <c r="BN3" s="969"/>
      <c r="BO3" s="969"/>
      <c r="BP3" s="969"/>
      <c r="BQ3" s="969"/>
      <c r="BR3" s="969"/>
      <c r="BS3" s="969"/>
      <c r="BT3" s="969"/>
      <c r="BU3" s="969"/>
      <c r="BV3" s="1069"/>
    </row>
    <row r="4" spans="1:74" ht="12.75" customHeight="1" x14ac:dyDescent="0.2">
      <c r="A4" s="322" t="str">
        <f>TEXT(Dates!$D$2,"dddd, mmmm d, yyyy")</f>
        <v>Thursday, December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03"/>
      <c r="AZ5" s="930"/>
      <c r="BA5" s="930"/>
      <c r="BB5" s="930"/>
      <c r="BC5" s="930"/>
      <c r="BD5" s="946"/>
      <c r="BE5" s="946"/>
      <c r="BF5" s="946"/>
      <c r="BG5" s="946"/>
      <c r="BH5" s="946"/>
      <c r="BI5" s="946"/>
      <c r="BJ5" s="472"/>
      <c r="BK5" s="473"/>
      <c r="BL5" s="471"/>
      <c r="BM5" s="471"/>
      <c r="BN5" s="471"/>
      <c r="BO5" s="471"/>
      <c r="BP5" s="471"/>
      <c r="BQ5" s="471"/>
      <c r="BR5" s="471"/>
      <c r="BS5" s="471"/>
      <c r="BT5" s="471"/>
      <c r="BU5" s="471"/>
      <c r="BV5" s="472"/>
    </row>
    <row r="6" spans="1:74" s="285" customFormat="1" ht="11.1" customHeight="1" x14ac:dyDescent="0.2">
      <c r="A6" s="475" t="s">
        <v>653</v>
      </c>
      <c r="B6" s="477" t="s">
        <v>1035</v>
      </c>
      <c r="C6" s="301">
        <v>335.50756553999997</v>
      </c>
      <c r="D6" s="301">
        <v>312.79046670999998</v>
      </c>
      <c r="E6" s="301">
        <v>299.39954764999999</v>
      </c>
      <c r="F6" s="301">
        <v>281.72475012000001</v>
      </c>
      <c r="G6" s="301">
        <v>308.03607333000002</v>
      </c>
      <c r="H6" s="301">
        <v>360.91866995999999</v>
      </c>
      <c r="I6" s="301">
        <v>391.70503084000001</v>
      </c>
      <c r="J6" s="301">
        <v>399.04340768999998</v>
      </c>
      <c r="K6" s="301">
        <v>335.24031323999998</v>
      </c>
      <c r="L6" s="301">
        <v>307.59117122999999</v>
      </c>
      <c r="M6" s="301">
        <v>301.45825478</v>
      </c>
      <c r="N6" s="301">
        <v>323.76603509</v>
      </c>
      <c r="O6" s="301">
        <v>359.85543841999998</v>
      </c>
      <c r="P6" s="301">
        <v>312.15774931999999</v>
      </c>
      <c r="Q6" s="301">
        <v>311.52967386</v>
      </c>
      <c r="R6" s="301">
        <v>291.81409103999999</v>
      </c>
      <c r="S6" s="301">
        <v>329.31709563999999</v>
      </c>
      <c r="T6" s="301">
        <v>366.01754354000002</v>
      </c>
      <c r="U6" s="301">
        <v>408.87359122999999</v>
      </c>
      <c r="V6" s="301">
        <v>398.04063981000002</v>
      </c>
      <c r="W6" s="301">
        <v>338.96594067000001</v>
      </c>
      <c r="X6" s="301">
        <v>301.41901762999998</v>
      </c>
      <c r="Y6" s="301">
        <v>308.81544488999998</v>
      </c>
      <c r="Z6" s="301">
        <v>347.08131000999998</v>
      </c>
      <c r="AA6" s="301">
        <v>335.03725342000001</v>
      </c>
      <c r="AB6" s="301">
        <v>298.90362916999999</v>
      </c>
      <c r="AC6" s="301">
        <v>318.82473413000002</v>
      </c>
      <c r="AD6" s="301">
        <v>290.51308064</v>
      </c>
      <c r="AE6" s="301">
        <v>314.97722920000001</v>
      </c>
      <c r="AF6" s="301">
        <v>346.19245711000002</v>
      </c>
      <c r="AG6" s="301">
        <v>411.66990398000002</v>
      </c>
      <c r="AH6" s="301">
        <v>409.02357010999998</v>
      </c>
      <c r="AI6" s="301">
        <v>347.35987820999998</v>
      </c>
      <c r="AJ6" s="301">
        <v>314.03734979000001</v>
      </c>
      <c r="AK6" s="301">
        <v>307.85433535999999</v>
      </c>
      <c r="AL6" s="301">
        <v>334.14766953999998</v>
      </c>
      <c r="AM6" s="301">
        <v>367.31484388000001</v>
      </c>
      <c r="AN6" s="301">
        <v>309.83025851999997</v>
      </c>
      <c r="AO6" s="301">
        <v>312.45440238999998</v>
      </c>
      <c r="AP6" s="301">
        <v>298.66757063</v>
      </c>
      <c r="AQ6" s="301">
        <v>336.01687774999999</v>
      </c>
      <c r="AR6" s="301">
        <v>379.20231093000001</v>
      </c>
      <c r="AS6" s="301">
        <v>415.92142017999998</v>
      </c>
      <c r="AT6" s="301">
        <v>409.36335055000001</v>
      </c>
      <c r="AU6" s="301">
        <v>346.98635159999998</v>
      </c>
      <c r="AV6" s="301">
        <v>322.42691843</v>
      </c>
      <c r="AW6" s="301">
        <v>310.28924977999998</v>
      </c>
      <c r="AX6" s="301">
        <v>348.15347838999998</v>
      </c>
      <c r="AY6" s="897">
        <v>388.54561139999998</v>
      </c>
      <c r="AZ6" s="897">
        <v>326.27448119000002</v>
      </c>
      <c r="BA6" s="897">
        <v>320.90567634000001</v>
      </c>
      <c r="BB6" s="897">
        <v>308.53439376</v>
      </c>
      <c r="BC6" s="897">
        <v>331.68358062999999</v>
      </c>
      <c r="BD6" s="897">
        <v>380.43810043000002</v>
      </c>
      <c r="BE6" s="897">
        <v>432.72367839999998</v>
      </c>
      <c r="BF6" s="897">
        <v>406.33669528000001</v>
      </c>
      <c r="BG6" s="897">
        <v>355.31709801</v>
      </c>
      <c r="BH6" s="897">
        <v>329.61146771</v>
      </c>
      <c r="BI6" s="897">
        <v>315.94440130999999</v>
      </c>
      <c r="BJ6" s="462">
        <v>359.89490000000001</v>
      </c>
      <c r="BK6" s="462">
        <v>374.72</v>
      </c>
      <c r="BL6" s="462">
        <v>319.84019999999998</v>
      </c>
      <c r="BM6" s="462">
        <v>328.74149999999997</v>
      </c>
      <c r="BN6" s="462">
        <v>312.5215</v>
      </c>
      <c r="BO6" s="462">
        <v>338.25450000000001</v>
      </c>
      <c r="BP6" s="462">
        <v>385.21089999999998</v>
      </c>
      <c r="BQ6" s="462">
        <v>439.14109999999999</v>
      </c>
      <c r="BR6" s="462">
        <v>428.23469999999998</v>
      </c>
      <c r="BS6" s="462">
        <v>367.83929999999998</v>
      </c>
      <c r="BT6" s="462">
        <v>339.4889</v>
      </c>
      <c r="BU6" s="462">
        <v>328.44420000000002</v>
      </c>
      <c r="BV6" s="462">
        <v>364.44349999999997</v>
      </c>
    </row>
    <row r="7" spans="1:74" ht="11.1" customHeight="1" x14ac:dyDescent="0.2">
      <c r="A7" s="234" t="s">
        <v>642</v>
      </c>
      <c r="B7" s="478" t="s">
        <v>1029</v>
      </c>
      <c r="C7" s="468">
        <v>117.19118611</v>
      </c>
      <c r="D7" s="468">
        <v>103.85468902</v>
      </c>
      <c r="E7" s="468">
        <v>99.285066747000002</v>
      </c>
      <c r="F7" s="468">
        <v>99.825810603999997</v>
      </c>
      <c r="G7" s="468">
        <v>106.66888569</v>
      </c>
      <c r="H7" s="468">
        <v>140.55194931</v>
      </c>
      <c r="I7" s="468">
        <v>160.59254222999999</v>
      </c>
      <c r="J7" s="468">
        <v>163.21320660000001</v>
      </c>
      <c r="K7" s="468">
        <v>129.87243803000001</v>
      </c>
      <c r="L7" s="468">
        <v>123.31587689</v>
      </c>
      <c r="M7" s="468">
        <v>113.71243844999999</v>
      </c>
      <c r="N7" s="468">
        <v>118.51929825000001</v>
      </c>
      <c r="O7" s="468">
        <v>125.60921385</v>
      </c>
      <c r="P7" s="468">
        <v>106.94234478</v>
      </c>
      <c r="Q7" s="468">
        <v>103.94080399000001</v>
      </c>
      <c r="R7" s="468">
        <v>97.597024454000007</v>
      </c>
      <c r="S7" s="468">
        <v>118.69030687</v>
      </c>
      <c r="T7" s="468">
        <v>146.88079712999999</v>
      </c>
      <c r="U7" s="468">
        <v>179.5687442</v>
      </c>
      <c r="V7" s="468">
        <v>179.27903583</v>
      </c>
      <c r="W7" s="468">
        <v>148.41017607000001</v>
      </c>
      <c r="X7" s="468">
        <v>125.01715412999999</v>
      </c>
      <c r="Y7" s="468">
        <v>118.77826106000001</v>
      </c>
      <c r="Z7" s="468">
        <v>131.97310861</v>
      </c>
      <c r="AA7" s="468">
        <v>129.82597304999999</v>
      </c>
      <c r="AB7" s="468">
        <v>116.8667514</v>
      </c>
      <c r="AC7" s="468">
        <v>124.96183738000001</v>
      </c>
      <c r="AD7" s="468">
        <v>112.42687662</v>
      </c>
      <c r="AE7" s="468">
        <v>129.00889429</v>
      </c>
      <c r="AF7" s="468">
        <v>152.88903137</v>
      </c>
      <c r="AG7" s="468">
        <v>189.88408594000001</v>
      </c>
      <c r="AH7" s="468">
        <v>189.54469064</v>
      </c>
      <c r="AI7" s="468">
        <v>157.09405415000001</v>
      </c>
      <c r="AJ7" s="468">
        <v>132.02704395999999</v>
      </c>
      <c r="AK7" s="468">
        <v>126.62947991</v>
      </c>
      <c r="AL7" s="468">
        <v>138.69662586999999</v>
      </c>
      <c r="AM7" s="468">
        <v>152.12222843999999</v>
      </c>
      <c r="AN7" s="468">
        <v>123.41807348</v>
      </c>
      <c r="AO7" s="468">
        <v>122.71947156</v>
      </c>
      <c r="AP7" s="468">
        <v>113.31223099</v>
      </c>
      <c r="AQ7" s="468">
        <v>135.63434348000001</v>
      </c>
      <c r="AR7" s="468">
        <v>160.74702037</v>
      </c>
      <c r="AS7" s="468">
        <v>196.7554384</v>
      </c>
      <c r="AT7" s="468">
        <v>193.30221752</v>
      </c>
      <c r="AU7" s="468">
        <v>161.04238303</v>
      </c>
      <c r="AV7" s="468">
        <v>138.81829705000001</v>
      </c>
      <c r="AW7" s="468">
        <v>129.52858781</v>
      </c>
      <c r="AX7" s="468">
        <v>138.57380053</v>
      </c>
      <c r="AY7" s="872">
        <v>147.44708251</v>
      </c>
      <c r="AZ7" s="872">
        <v>122.98477907</v>
      </c>
      <c r="BA7" s="872">
        <v>109.4661815</v>
      </c>
      <c r="BB7" s="872">
        <v>106.52381149999999</v>
      </c>
      <c r="BC7" s="872">
        <v>126.62614512</v>
      </c>
      <c r="BD7" s="872">
        <v>156.28529025</v>
      </c>
      <c r="BE7" s="872">
        <v>192.79703466999999</v>
      </c>
      <c r="BF7" s="872">
        <v>183.62887928999999</v>
      </c>
      <c r="BG7" s="872">
        <v>159.14622563</v>
      </c>
      <c r="BH7" s="872">
        <v>136.75739999999999</v>
      </c>
      <c r="BI7" s="872">
        <v>120.794</v>
      </c>
      <c r="BJ7" s="456">
        <v>144.45079999999999</v>
      </c>
      <c r="BK7" s="456">
        <v>139.78700000000001</v>
      </c>
      <c r="BL7" s="456">
        <v>117.6872</v>
      </c>
      <c r="BM7" s="456">
        <v>115.79770000000001</v>
      </c>
      <c r="BN7" s="456">
        <v>107.57559999999999</v>
      </c>
      <c r="BO7" s="456">
        <v>123.6533</v>
      </c>
      <c r="BP7" s="456">
        <v>152.3545</v>
      </c>
      <c r="BQ7" s="456">
        <v>191.80410000000001</v>
      </c>
      <c r="BR7" s="456">
        <v>191.19630000000001</v>
      </c>
      <c r="BS7" s="456">
        <v>162.68969999999999</v>
      </c>
      <c r="BT7" s="456">
        <v>136.4239</v>
      </c>
      <c r="BU7" s="456">
        <v>128.58539999999999</v>
      </c>
      <c r="BV7" s="456">
        <v>142.38339999999999</v>
      </c>
    </row>
    <row r="8" spans="1:74" ht="11.1" customHeight="1" x14ac:dyDescent="0.2">
      <c r="A8" s="234" t="s">
        <v>643</v>
      </c>
      <c r="B8" s="478" t="s">
        <v>474</v>
      </c>
      <c r="C8" s="468">
        <v>80.764682875999995</v>
      </c>
      <c r="D8" s="468">
        <v>87.026807962999996</v>
      </c>
      <c r="E8" s="468">
        <v>61.446816099999999</v>
      </c>
      <c r="F8" s="468">
        <v>53.538657024000003</v>
      </c>
      <c r="G8" s="468">
        <v>63.416494448000002</v>
      </c>
      <c r="H8" s="468">
        <v>86.786683714999995</v>
      </c>
      <c r="I8" s="468">
        <v>101.05787642</v>
      </c>
      <c r="J8" s="468">
        <v>101.38283946999999</v>
      </c>
      <c r="K8" s="468">
        <v>78.387802363999995</v>
      </c>
      <c r="L8" s="468">
        <v>62.124099671000003</v>
      </c>
      <c r="M8" s="468">
        <v>56.941648342000001</v>
      </c>
      <c r="N8" s="468">
        <v>59.565573475999997</v>
      </c>
      <c r="O8" s="468">
        <v>87.114373004000001</v>
      </c>
      <c r="P8" s="468">
        <v>70.537893866999994</v>
      </c>
      <c r="Q8" s="468">
        <v>60.541362083999999</v>
      </c>
      <c r="R8" s="468">
        <v>54.914721806000003</v>
      </c>
      <c r="S8" s="468">
        <v>62.060548316000002</v>
      </c>
      <c r="T8" s="468">
        <v>72.986044285999995</v>
      </c>
      <c r="U8" s="468">
        <v>85.936298085000004</v>
      </c>
      <c r="V8" s="468">
        <v>84.733372063999994</v>
      </c>
      <c r="W8" s="468">
        <v>64.563982151999994</v>
      </c>
      <c r="X8" s="468">
        <v>53.804784716999997</v>
      </c>
      <c r="Y8" s="468">
        <v>55.977670740999997</v>
      </c>
      <c r="Z8" s="468">
        <v>72.925466881999995</v>
      </c>
      <c r="AA8" s="468">
        <v>60.915283737999999</v>
      </c>
      <c r="AB8" s="468">
        <v>45.994623335999997</v>
      </c>
      <c r="AC8" s="468">
        <v>49.732761232999998</v>
      </c>
      <c r="AD8" s="468">
        <v>39.877326361999998</v>
      </c>
      <c r="AE8" s="468">
        <v>43.427061698000003</v>
      </c>
      <c r="AF8" s="468">
        <v>57.400232672999998</v>
      </c>
      <c r="AG8" s="468">
        <v>78.504150812999995</v>
      </c>
      <c r="AH8" s="468">
        <v>77.734041091999998</v>
      </c>
      <c r="AI8" s="468">
        <v>59.586006408000003</v>
      </c>
      <c r="AJ8" s="468">
        <v>50.575069808999999</v>
      </c>
      <c r="AK8" s="468">
        <v>50.850967163</v>
      </c>
      <c r="AL8" s="468">
        <v>55.971041712999998</v>
      </c>
      <c r="AM8" s="468">
        <v>75.201019610000003</v>
      </c>
      <c r="AN8" s="468">
        <v>43.767924643000001</v>
      </c>
      <c r="AO8" s="468">
        <v>38.106669609999997</v>
      </c>
      <c r="AP8" s="468">
        <v>36.938524626000003</v>
      </c>
      <c r="AQ8" s="468">
        <v>45.464813864</v>
      </c>
      <c r="AR8" s="468">
        <v>60.980607943000003</v>
      </c>
      <c r="AS8" s="468">
        <v>71.163373480000004</v>
      </c>
      <c r="AT8" s="468">
        <v>68.374322995</v>
      </c>
      <c r="AU8" s="468">
        <v>54.196411331</v>
      </c>
      <c r="AV8" s="468">
        <v>46.531548673000003</v>
      </c>
      <c r="AW8" s="468">
        <v>44.555103842999998</v>
      </c>
      <c r="AX8" s="468">
        <v>62.395939925999997</v>
      </c>
      <c r="AY8" s="872">
        <v>82.714658051000001</v>
      </c>
      <c r="AZ8" s="872">
        <v>61.925053548999998</v>
      </c>
      <c r="BA8" s="872">
        <v>48.811065096999997</v>
      </c>
      <c r="BB8" s="872">
        <v>45.162633691000003</v>
      </c>
      <c r="BC8" s="872">
        <v>48.454665329000001</v>
      </c>
      <c r="BD8" s="872">
        <v>64.126402104999997</v>
      </c>
      <c r="BE8" s="872">
        <v>79.852057431000006</v>
      </c>
      <c r="BF8" s="872">
        <v>69.350551483999993</v>
      </c>
      <c r="BG8" s="872">
        <v>58.072000906</v>
      </c>
      <c r="BH8" s="872">
        <v>52.513069999999999</v>
      </c>
      <c r="BI8" s="872">
        <v>52.10022</v>
      </c>
      <c r="BJ8" s="456">
        <v>62.025449999999999</v>
      </c>
      <c r="BK8" s="456">
        <v>71.415120000000002</v>
      </c>
      <c r="BL8" s="456">
        <v>55.056440000000002</v>
      </c>
      <c r="BM8" s="456">
        <v>44.167900000000003</v>
      </c>
      <c r="BN8" s="456">
        <v>38.3309</v>
      </c>
      <c r="BO8" s="456">
        <v>44.017299999999999</v>
      </c>
      <c r="BP8" s="456">
        <v>58.508800000000001</v>
      </c>
      <c r="BQ8" s="456">
        <v>73.293139999999994</v>
      </c>
      <c r="BR8" s="456">
        <v>72.371700000000004</v>
      </c>
      <c r="BS8" s="456">
        <v>59.958170000000003</v>
      </c>
      <c r="BT8" s="456">
        <v>50.299579999999999</v>
      </c>
      <c r="BU8" s="456">
        <v>51.467219999999998</v>
      </c>
      <c r="BV8" s="456">
        <v>62.660829999999997</v>
      </c>
    </row>
    <row r="9" spans="1:74" ht="11.1" customHeight="1" x14ac:dyDescent="0.2">
      <c r="A9" s="235" t="s">
        <v>644</v>
      </c>
      <c r="B9" s="446" t="s">
        <v>1030</v>
      </c>
      <c r="C9" s="468">
        <v>71.732462999999996</v>
      </c>
      <c r="D9" s="468">
        <v>62.954160000000002</v>
      </c>
      <c r="E9" s="468">
        <v>63.708238000000001</v>
      </c>
      <c r="F9" s="468">
        <v>57.092024000000002</v>
      </c>
      <c r="G9" s="468">
        <v>63.394114999999999</v>
      </c>
      <c r="H9" s="468">
        <v>66.070373000000004</v>
      </c>
      <c r="I9" s="468">
        <v>68.831592999999998</v>
      </c>
      <c r="J9" s="468">
        <v>69.471331000000006</v>
      </c>
      <c r="K9" s="468">
        <v>64.520031000000003</v>
      </c>
      <c r="L9" s="468">
        <v>58.401111999999998</v>
      </c>
      <c r="M9" s="468">
        <v>62.749318000000002</v>
      </c>
      <c r="N9" s="468">
        <v>70.719836999999998</v>
      </c>
      <c r="O9" s="468">
        <v>70.576875000000001</v>
      </c>
      <c r="P9" s="468">
        <v>61.852176999999998</v>
      </c>
      <c r="Q9" s="468">
        <v>63.153700999999998</v>
      </c>
      <c r="R9" s="468">
        <v>55.289540000000002</v>
      </c>
      <c r="S9" s="468">
        <v>63.38162449</v>
      </c>
      <c r="T9" s="468">
        <v>65.715419999999995</v>
      </c>
      <c r="U9" s="468">
        <v>68.856919000000005</v>
      </c>
      <c r="V9" s="468">
        <v>68.896917000000002</v>
      </c>
      <c r="W9" s="468">
        <v>63.733186000000003</v>
      </c>
      <c r="X9" s="468">
        <v>58.945383</v>
      </c>
      <c r="Y9" s="468">
        <v>62.041286999999997</v>
      </c>
      <c r="Z9" s="468">
        <v>69.094147000000007</v>
      </c>
      <c r="AA9" s="468">
        <v>70.870080000000002</v>
      </c>
      <c r="AB9" s="468">
        <v>60.806857000000001</v>
      </c>
      <c r="AC9" s="468">
        <v>62.820442999999997</v>
      </c>
      <c r="AD9" s="468">
        <v>56.662458000000001</v>
      </c>
      <c r="AE9" s="468">
        <v>61.155192999999997</v>
      </c>
      <c r="AF9" s="468">
        <v>64.819194999999993</v>
      </c>
      <c r="AG9" s="468">
        <v>69.887587999999994</v>
      </c>
      <c r="AH9" s="468">
        <v>69.744022999999999</v>
      </c>
      <c r="AI9" s="468">
        <v>65.559709999999995</v>
      </c>
      <c r="AJ9" s="468">
        <v>61.435631999999998</v>
      </c>
      <c r="AK9" s="468">
        <v>62.257643999999999</v>
      </c>
      <c r="AL9" s="468">
        <v>68.854346000000007</v>
      </c>
      <c r="AM9" s="468">
        <v>69.079734999999999</v>
      </c>
      <c r="AN9" s="468">
        <v>64.583811999999995</v>
      </c>
      <c r="AO9" s="468">
        <v>63.345768999999997</v>
      </c>
      <c r="AP9" s="468">
        <v>57.541876000000002</v>
      </c>
      <c r="AQ9" s="468">
        <v>64.972965000000002</v>
      </c>
      <c r="AR9" s="468">
        <v>68.192147000000006</v>
      </c>
      <c r="AS9" s="468">
        <v>69.850752</v>
      </c>
      <c r="AT9" s="468">
        <v>69.760288000000003</v>
      </c>
      <c r="AU9" s="468">
        <v>62.660468000000002</v>
      </c>
      <c r="AV9" s="468">
        <v>58.773349000000003</v>
      </c>
      <c r="AW9" s="468">
        <v>61.904051000000003</v>
      </c>
      <c r="AX9" s="468">
        <v>71.200097999999997</v>
      </c>
      <c r="AY9" s="872">
        <v>71.738938000000005</v>
      </c>
      <c r="AZ9" s="872">
        <v>61.828502</v>
      </c>
      <c r="BA9" s="872">
        <v>62.456660999999997</v>
      </c>
      <c r="BB9" s="872">
        <v>57.892519</v>
      </c>
      <c r="BC9" s="872">
        <v>62.144818000000001</v>
      </c>
      <c r="BD9" s="872">
        <v>66.222275999999994</v>
      </c>
      <c r="BE9" s="872">
        <v>70.781329999999997</v>
      </c>
      <c r="BF9" s="872">
        <v>70.705130999999994</v>
      </c>
      <c r="BG9" s="872">
        <v>65.457825999999997</v>
      </c>
      <c r="BH9" s="872">
        <v>57.595489999999998</v>
      </c>
      <c r="BI9" s="872">
        <v>63.242080000000001</v>
      </c>
      <c r="BJ9" s="456">
        <v>71.18468</v>
      </c>
      <c r="BK9" s="456">
        <v>71.788259999999994</v>
      </c>
      <c r="BL9" s="456">
        <v>61.99586</v>
      </c>
      <c r="BM9" s="456">
        <v>63.44605</v>
      </c>
      <c r="BN9" s="456">
        <v>59.25506</v>
      </c>
      <c r="BO9" s="456">
        <v>67.349000000000004</v>
      </c>
      <c r="BP9" s="456">
        <v>69.063540000000003</v>
      </c>
      <c r="BQ9" s="456">
        <v>71.763369999999995</v>
      </c>
      <c r="BR9" s="456">
        <v>71.760480000000001</v>
      </c>
      <c r="BS9" s="456">
        <v>66.021090000000001</v>
      </c>
      <c r="BT9" s="456">
        <v>61.911209999999997</v>
      </c>
      <c r="BU9" s="456">
        <v>64.503429999999994</v>
      </c>
      <c r="BV9" s="456">
        <v>71.462050000000005</v>
      </c>
    </row>
    <row r="10" spans="1:74" ht="11.1" customHeight="1" x14ac:dyDescent="0.2">
      <c r="A10" s="235" t="s">
        <v>645</v>
      </c>
      <c r="B10" s="446" t="s">
        <v>1031</v>
      </c>
      <c r="C10" s="468">
        <v>63.722456014000002</v>
      </c>
      <c r="D10" s="468">
        <v>56.488687908000003</v>
      </c>
      <c r="E10" s="468">
        <v>73.022201503000005</v>
      </c>
      <c r="F10" s="468">
        <v>69.475406894000002</v>
      </c>
      <c r="G10" s="468">
        <v>72.817684908000004</v>
      </c>
      <c r="H10" s="468">
        <v>65.660013130999999</v>
      </c>
      <c r="I10" s="468">
        <v>59.516320554000004</v>
      </c>
      <c r="J10" s="468">
        <v>62.858192176999999</v>
      </c>
      <c r="K10" s="468">
        <v>60.508145872</v>
      </c>
      <c r="L10" s="468">
        <v>61.774507458999999</v>
      </c>
      <c r="M10" s="468">
        <v>66.118225515000006</v>
      </c>
      <c r="N10" s="468">
        <v>73.074111122000005</v>
      </c>
      <c r="O10" s="468">
        <v>72.798587875999999</v>
      </c>
      <c r="P10" s="468">
        <v>71.007748602000007</v>
      </c>
      <c r="Q10" s="468">
        <v>82.198511132999997</v>
      </c>
      <c r="R10" s="468">
        <v>82.447529009999997</v>
      </c>
      <c r="S10" s="468">
        <v>83.595809133000003</v>
      </c>
      <c r="T10" s="468">
        <v>78.897043050999997</v>
      </c>
      <c r="U10" s="468">
        <v>73.138130607999997</v>
      </c>
      <c r="V10" s="468">
        <v>63.659733369000001</v>
      </c>
      <c r="W10" s="468">
        <v>60.732232865999997</v>
      </c>
      <c r="X10" s="468">
        <v>62.028537172999997</v>
      </c>
      <c r="Y10" s="468">
        <v>70.594220762999996</v>
      </c>
      <c r="Z10" s="468">
        <v>69.197665810000004</v>
      </c>
      <c r="AA10" s="468">
        <v>72.128614998000003</v>
      </c>
      <c r="AB10" s="468">
        <v>73.651532758000002</v>
      </c>
      <c r="AC10" s="468">
        <v>80.121936493000007</v>
      </c>
      <c r="AD10" s="468">
        <v>80.268459628000002</v>
      </c>
      <c r="AE10" s="468">
        <v>80.070375424000005</v>
      </c>
      <c r="AF10" s="468">
        <v>69.851003759999998</v>
      </c>
      <c r="AG10" s="468">
        <v>71.908514694999994</v>
      </c>
      <c r="AH10" s="468">
        <v>70.478823711000004</v>
      </c>
      <c r="AI10" s="468">
        <v>63.714922115</v>
      </c>
      <c r="AJ10" s="468">
        <v>68.638808228000002</v>
      </c>
      <c r="AK10" s="468">
        <v>66.906905504999997</v>
      </c>
      <c r="AL10" s="468">
        <v>69.363068826000003</v>
      </c>
      <c r="AM10" s="468">
        <v>69.025577576000003</v>
      </c>
      <c r="AN10" s="468">
        <v>77.105738651999999</v>
      </c>
      <c r="AO10" s="468">
        <v>87.277067423999995</v>
      </c>
      <c r="AP10" s="468">
        <v>89.715027313999997</v>
      </c>
      <c r="AQ10" s="468">
        <v>88.722831490000004</v>
      </c>
      <c r="AR10" s="468">
        <v>88.210579362999994</v>
      </c>
      <c r="AS10" s="468">
        <v>76.989479953</v>
      </c>
      <c r="AT10" s="468">
        <v>76.989727965</v>
      </c>
      <c r="AU10" s="468">
        <v>68.307277108999997</v>
      </c>
      <c r="AV10" s="468">
        <v>77.291218020000002</v>
      </c>
      <c r="AW10" s="468">
        <v>73.400786674000003</v>
      </c>
      <c r="AX10" s="468">
        <v>74.645265190000003</v>
      </c>
      <c r="AY10" s="872">
        <v>83.491840327999995</v>
      </c>
      <c r="AZ10" s="872">
        <v>78.048731403000005</v>
      </c>
      <c r="BA10" s="872">
        <v>99.115588981000002</v>
      </c>
      <c r="BB10" s="872">
        <v>97.876014733000005</v>
      </c>
      <c r="BC10" s="872">
        <v>93.510413598</v>
      </c>
      <c r="BD10" s="872">
        <v>92.478662151999998</v>
      </c>
      <c r="BE10" s="872">
        <v>87.857743429999999</v>
      </c>
      <c r="BF10" s="872">
        <v>81.689539660999998</v>
      </c>
      <c r="BG10" s="872">
        <v>71.716118167000005</v>
      </c>
      <c r="BH10" s="872">
        <v>81.828990000000005</v>
      </c>
      <c r="BI10" s="872">
        <v>79.193569999999994</v>
      </c>
      <c r="BJ10" s="456">
        <v>80.526259999999994</v>
      </c>
      <c r="BK10" s="456">
        <v>89.967240000000004</v>
      </c>
      <c r="BL10" s="456">
        <v>84.040210000000002</v>
      </c>
      <c r="BM10" s="456">
        <v>104.76949999999999</v>
      </c>
      <c r="BN10" s="456">
        <v>106.6682</v>
      </c>
      <c r="BO10" s="456">
        <v>102.7955</v>
      </c>
      <c r="BP10" s="456">
        <v>104.6165</v>
      </c>
      <c r="BQ10" s="456">
        <v>101.0852</v>
      </c>
      <c r="BR10" s="456">
        <v>92.429339999999996</v>
      </c>
      <c r="BS10" s="456">
        <v>78.90052</v>
      </c>
      <c r="BT10" s="456">
        <v>90.582539999999995</v>
      </c>
      <c r="BU10" s="456">
        <v>83.522729999999996</v>
      </c>
      <c r="BV10" s="456">
        <v>86.974140000000006</v>
      </c>
    </row>
    <row r="11" spans="1:74" ht="11.1" customHeight="1" x14ac:dyDescent="0.2">
      <c r="A11" s="235" t="s">
        <v>646</v>
      </c>
      <c r="B11" s="731" t="s">
        <v>1023</v>
      </c>
      <c r="C11" s="468">
        <v>24.448920998999998</v>
      </c>
      <c r="D11" s="468">
        <v>20.052882066999999</v>
      </c>
      <c r="E11" s="468">
        <v>21.094884235999999</v>
      </c>
      <c r="F11" s="468">
        <v>19.278212421999999</v>
      </c>
      <c r="G11" s="468">
        <v>23.201466285999999</v>
      </c>
      <c r="H11" s="468">
        <v>23.37008127</v>
      </c>
      <c r="I11" s="468">
        <v>21.998534331999998</v>
      </c>
      <c r="J11" s="468">
        <v>20.237112074999999</v>
      </c>
      <c r="K11" s="468">
        <v>16.928291253000001</v>
      </c>
      <c r="L11" s="468">
        <v>17.039286529000002</v>
      </c>
      <c r="M11" s="468">
        <v>19.272142154000001</v>
      </c>
      <c r="N11" s="468">
        <v>23.469163508000001</v>
      </c>
      <c r="O11" s="468">
        <v>24.096580671000002</v>
      </c>
      <c r="P11" s="468">
        <v>21.216448572000001</v>
      </c>
      <c r="Q11" s="468">
        <v>24.301512428999999</v>
      </c>
      <c r="R11" s="468">
        <v>19.943022675000002</v>
      </c>
      <c r="S11" s="468">
        <v>23.248312163000001</v>
      </c>
      <c r="T11" s="468">
        <v>25.897306251</v>
      </c>
      <c r="U11" s="468">
        <v>24.488692155999999</v>
      </c>
      <c r="V11" s="468">
        <v>21.050003264000001</v>
      </c>
      <c r="W11" s="468">
        <v>16.947657954</v>
      </c>
      <c r="X11" s="468">
        <v>14.300589931999999</v>
      </c>
      <c r="Y11" s="468">
        <v>17.818458905</v>
      </c>
      <c r="Z11" s="468">
        <v>20.317918292000002</v>
      </c>
      <c r="AA11" s="468">
        <v>22.640159283999999</v>
      </c>
      <c r="AB11" s="468">
        <v>19.849112279</v>
      </c>
      <c r="AC11" s="468">
        <v>21.197548972</v>
      </c>
      <c r="AD11" s="468">
        <v>19.702617571000001</v>
      </c>
      <c r="AE11" s="468">
        <v>27.540727840999999</v>
      </c>
      <c r="AF11" s="468">
        <v>21.484448785000001</v>
      </c>
      <c r="AG11" s="468">
        <v>21.885324228000002</v>
      </c>
      <c r="AH11" s="468">
        <v>21.212530059999999</v>
      </c>
      <c r="AI11" s="468">
        <v>16.851110052999999</v>
      </c>
      <c r="AJ11" s="468">
        <v>15.609494299</v>
      </c>
      <c r="AK11" s="468">
        <v>16.959649061</v>
      </c>
      <c r="AL11" s="468">
        <v>18.932701709</v>
      </c>
      <c r="AM11" s="468">
        <v>21.436075494000001</v>
      </c>
      <c r="AN11" s="468">
        <v>20.677536695000001</v>
      </c>
      <c r="AO11" s="468">
        <v>23.242411003000001</v>
      </c>
      <c r="AP11" s="468">
        <v>20.796045500000002</v>
      </c>
      <c r="AQ11" s="468">
        <v>24.360139314000001</v>
      </c>
      <c r="AR11" s="468">
        <v>22.314920831999999</v>
      </c>
      <c r="AS11" s="468">
        <v>21.311541043999998</v>
      </c>
      <c r="AT11" s="468">
        <v>20.416403420999998</v>
      </c>
      <c r="AU11" s="468">
        <v>15.855444822000001</v>
      </c>
      <c r="AV11" s="468">
        <v>15.269371327</v>
      </c>
      <c r="AW11" s="468">
        <v>16.650349289000001</v>
      </c>
      <c r="AX11" s="468">
        <v>19.444734520000001</v>
      </c>
      <c r="AY11" s="872">
        <v>21.330850383000001</v>
      </c>
      <c r="AZ11" s="872">
        <v>19.452655352000001</v>
      </c>
      <c r="BA11" s="872">
        <v>22.350801096000001</v>
      </c>
      <c r="BB11" s="872">
        <v>22.738098021999999</v>
      </c>
      <c r="BC11" s="872">
        <v>24.248719013999999</v>
      </c>
      <c r="BD11" s="872">
        <v>22.061795284999999</v>
      </c>
      <c r="BE11" s="872">
        <v>19.890334615</v>
      </c>
      <c r="BF11" s="872">
        <v>19.890765325</v>
      </c>
      <c r="BG11" s="872">
        <v>15.247284033</v>
      </c>
      <c r="BH11" s="872">
        <v>16.01586</v>
      </c>
      <c r="BI11" s="872">
        <v>17.87022</v>
      </c>
      <c r="BJ11" s="456">
        <v>20.38252</v>
      </c>
      <c r="BK11" s="456">
        <v>22.089490000000001</v>
      </c>
      <c r="BL11" s="456">
        <v>20.324400000000001</v>
      </c>
      <c r="BM11" s="456">
        <v>23.227959999999999</v>
      </c>
      <c r="BN11" s="456">
        <v>22.628779999999999</v>
      </c>
      <c r="BO11" s="456">
        <v>26.6067</v>
      </c>
      <c r="BP11" s="456">
        <v>25.7712</v>
      </c>
      <c r="BQ11" s="456">
        <v>24.223330000000001</v>
      </c>
      <c r="BR11" s="456">
        <v>20.950780000000002</v>
      </c>
      <c r="BS11" s="456">
        <v>17.36251</v>
      </c>
      <c r="BT11" s="456">
        <v>16.951350000000001</v>
      </c>
      <c r="BU11" s="456">
        <v>18.65652</v>
      </c>
      <c r="BV11" s="456">
        <v>20.791399999999999</v>
      </c>
    </row>
    <row r="12" spans="1:74" ht="11.1" customHeight="1" x14ac:dyDescent="0.2">
      <c r="A12" s="234" t="s">
        <v>647</v>
      </c>
      <c r="B12" s="745" t="s">
        <v>1024</v>
      </c>
      <c r="C12" s="468">
        <v>30.038048778</v>
      </c>
      <c r="D12" s="468">
        <v>26.693027287</v>
      </c>
      <c r="E12" s="468">
        <v>39.173066294999998</v>
      </c>
      <c r="F12" s="468">
        <v>36.131132196999999</v>
      </c>
      <c r="G12" s="468">
        <v>33.764240327000003</v>
      </c>
      <c r="H12" s="468">
        <v>26.651511631999998</v>
      </c>
      <c r="I12" s="468">
        <v>21.701575486999999</v>
      </c>
      <c r="J12" s="468">
        <v>27.054356126999998</v>
      </c>
      <c r="K12" s="468">
        <v>28.975373717</v>
      </c>
      <c r="L12" s="468">
        <v>32.191491849999998</v>
      </c>
      <c r="M12" s="468">
        <v>35.723277762000002</v>
      </c>
      <c r="N12" s="468">
        <v>39.820225114000003</v>
      </c>
      <c r="O12" s="468">
        <v>37.386189954999999</v>
      </c>
      <c r="P12" s="468">
        <v>37.613495102999998</v>
      </c>
      <c r="Q12" s="468">
        <v>42.997261432999998</v>
      </c>
      <c r="R12" s="468">
        <v>46.133905196000001</v>
      </c>
      <c r="S12" s="468">
        <v>42.096178948999999</v>
      </c>
      <c r="T12" s="468">
        <v>33.746467379999999</v>
      </c>
      <c r="U12" s="468">
        <v>29.458452277999999</v>
      </c>
      <c r="V12" s="468">
        <v>24.705859743000001</v>
      </c>
      <c r="W12" s="468">
        <v>27.315216787000001</v>
      </c>
      <c r="X12" s="468">
        <v>32.720742725000001</v>
      </c>
      <c r="Y12" s="468">
        <v>41.167557997999999</v>
      </c>
      <c r="Z12" s="468">
        <v>38.652913134000002</v>
      </c>
      <c r="AA12" s="468">
        <v>38.334517097999999</v>
      </c>
      <c r="AB12" s="468">
        <v>41.395808189999997</v>
      </c>
      <c r="AC12" s="468">
        <v>43.554662764</v>
      </c>
      <c r="AD12" s="468">
        <v>42.718220803999998</v>
      </c>
      <c r="AE12" s="468">
        <v>32.205919596999998</v>
      </c>
      <c r="AF12" s="468">
        <v>27.532475996999999</v>
      </c>
      <c r="AG12" s="468">
        <v>27.995711512</v>
      </c>
      <c r="AH12" s="468">
        <v>28.381334238000001</v>
      </c>
      <c r="AI12" s="468">
        <v>28.341661206000001</v>
      </c>
      <c r="AJ12" s="468">
        <v>36.000640089999997</v>
      </c>
      <c r="AK12" s="468">
        <v>36.422420985000002</v>
      </c>
      <c r="AL12" s="468">
        <v>38.016184756000001</v>
      </c>
      <c r="AM12" s="468">
        <v>34.771300453000002</v>
      </c>
      <c r="AN12" s="468">
        <v>40.966688394000002</v>
      </c>
      <c r="AO12" s="468">
        <v>45.082126025999997</v>
      </c>
      <c r="AP12" s="468">
        <v>47.065110212</v>
      </c>
      <c r="AQ12" s="468">
        <v>39.235967823000003</v>
      </c>
      <c r="AR12" s="468">
        <v>38.642769954999999</v>
      </c>
      <c r="AS12" s="468">
        <v>28.291122507000001</v>
      </c>
      <c r="AT12" s="468">
        <v>29.27644544</v>
      </c>
      <c r="AU12" s="468">
        <v>29.163482614999999</v>
      </c>
      <c r="AV12" s="468">
        <v>39.573765203999997</v>
      </c>
      <c r="AW12" s="468">
        <v>40.105909427999997</v>
      </c>
      <c r="AX12" s="468">
        <v>39.497073127</v>
      </c>
      <c r="AY12" s="872">
        <v>43.582653747000002</v>
      </c>
      <c r="AZ12" s="872">
        <v>39.332380002999997</v>
      </c>
      <c r="BA12" s="872">
        <v>50.574855282999998</v>
      </c>
      <c r="BB12" s="872">
        <v>45.859997622999998</v>
      </c>
      <c r="BC12" s="872">
        <v>36.857087765000003</v>
      </c>
      <c r="BD12" s="872">
        <v>35.765802657000002</v>
      </c>
      <c r="BE12" s="872">
        <v>31.796596386000001</v>
      </c>
      <c r="BF12" s="872">
        <v>27.279328445000001</v>
      </c>
      <c r="BG12" s="872">
        <v>25.662559213000002</v>
      </c>
      <c r="BH12" s="872">
        <v>38.311300000000003</v>
      </c>
      <c r="BI12" s="872">
        <v>41.134630000000001</v>
      </c>
      <c r="BJ12" s="456">
        <v>41.546950000000002</v>
      </c>
      <c r="BK12" s="456">
        <v>46.552970000000002</v>
      </c>
      <c r="BL12" s="456">
        <v>40.846679999999999</v>
      </c>
      <c r="BM12" s="456">
        <v>51.607889999999998</v>
      </c>
      <c r="BN12" s="456">
        <v>50.678649999999998</v>
      </c>
      <c r="BO12" s="456">
        <v>38.206359999999997</v>
      </c>
      <c r="BP12" s="456">
        <v>37.90549</v>
      </c>
      <c r="BQ12" s="456">
        <v>33.958599999999997</v>
      </c>
      <c r="BR12" s="456">
        <v>31.113659999999999</v>
      </c>
      <c r="BS12" s="456">
        <v>25.48329</v>
      </c>
      <c r="BT12" s="456">
        <v>41.168390000000002</v>
      </c>
      <c r="BU12" s="456">
        <v>42.280769999999997</v>
      </c>
      <c r="BV12" s="456">
        <v>44.457740000000001</v>
      </c>
    </row>
    <row r="13" spans="1:74" ht="11.1" customHeight="1" x14ac:dyDescent="0.2">
      <c r="A13" s="234" t="s">
        <v>648</v>
      </c>
      <c r="B13" s="746" t="s">
        <v>1025</v>
      </c>
      <c r="C13" s="468">
        <v>5.5230944280000003</v>
      </c>
      <c r="D13" s="468">
        <v>6.2932611869999997</v>
      </c>
      <c r="E13" s="468">
        <v>9.2328896940000007</v>
      </c>
      <c r="F13" s="468">
        <v>10.817883456000001</v>
      </c>
      <c r="G13" s="468">
        <v>12.377126006999999</v>
      </c>
      <c r="H13" s="468">
        <v>12.119200482</v>
      </c>
      <c r="I13" s="468">
        <v>12.113689357</v>
      </c>
      <c r="J13" s="468">
        <v>11.890463284000001</v>
      </c>
      <c r="K13" s="468">
        <v>11.144456363</v>
      </c>
      <c r="L13" s="468">
        <v>9.2108021339999997</v>
      </c>
      <c r="M13" s="468">
        <v>7.7461598540000001</v>
      </c>
      <c r="N13" s="468">
        <v>6.0542743190000001</v>
      </c>
      <c r="O13" s="468">
        <v>7.7724938630000002</v>
      </c>
      <c r="P13" s="468">
        <v>8.9690851630000008</v>
      </c>
      <c r="Q13" s="468">
        <v>11.617597854</v>
      </c>
      <c r="R13" s="468">
        <v>13.311771694000001</v>
      </c>
      <c r="S13" s="468">
        <v>15.021637646</v>
      </c>
      <c r="T13" s="468">
        <v>15.945553383</v>
      </c>
      <c r="U13" s="468">
        <v>15.661896128</v>
      </c>
      <c r="V13" s="468">
        <v>14.402602168</v>
      </c>
      <c r="W13" s="468">
        <v>13.198956291</v>
      </c>
      <c r="X13" s="468">
        <v>11.865484094999999</v>
      </c>
      <c r="Y13" s="468">
        <v>8.3449571270000007</v>
      </c>
      <c r="Z13" s="468">
        <v>6.7348486989999996</v>
      </c>
      <c r="AA13" s="468">
        <v>7.7625279459999996</v>
      </c>
      <c r="AB13" s="468">
        <v>9.3785756449999997</v>
      </c>
      <c r="AC13" s="468">
        <v>12.13759965</v>
      </c>
      <c r="AD13" s="468">
        <v>14.960510913</v>
      </c>
      <c r="AE13" s="468">
        <v>17.174973045000002</v>
      </c>
      <c r="AF13" s="468">
        <v>17.732572723000001</v>
      </c>
      <c r="AG13" s="468">
        <v>18.788002939999998</v>
      </c>
      <c r="AH13" s="468">
        <v>17.648154042000002</v>
      </c>
      <c r="AI13" s="468">
        <v>15.499711977</v>
      </c>
      <c r="AJ13" s="468">
        <v>14.048865875000001</v>
      </c>
      <c r="AK13" s="468">
        <v>10.388046687999999</v>
      </c>
      <c r="AL13" s="468">
        <v>9.0701599300000009</v>
      </c>
      <c r="AM13" s="468">
        <v>9.5372548120000005</v>
      </c>
      <c r="AN13" s="468">
        <v>12.474066050999999</v>
      </c>
      <c r="AO13" s="468">
        <v>15.927891131999999</v>
      </c>
      <c r="AP13" s="468">
        <v>19.132857768000001</v>
      </c>
      <c r="AQ13" s="468">
        <v>22.244897569999999</v>
      </c>
      <c r="AR13" s="468">
        <v>24.329854197</v>
      </c>
      <c r="AS13" s="468">
        <v>24.359430314000001</v>
      </c>
      <c r="AT13" s="468">
        <v>24.208837422999999</v>
      </c>
      <c r="AU13" s="468">
        <v>20.438016416</v>
      </c>
      <c r="AV13" s="468">
        <v>19.738251628</v>
      </c>
      <c r="AW13" s="468">
        <v>13.779574535</v>
      </c>
      <c r="AX13" s="468">
        <v>12.551414960000001</v>
      </c>
      <c r="AY13" s="872">
        <v>15.355791369</v>
      </c>
      <c r="AZ13" s="872">
        <v>16.34689157</v>
      </c>
      <c r="BA13" s="872">
        <v>23.053813349999999</v>
      </c>
      <c r="BB13" s="872">
        <v>26.549189573</v>
      </c>
      <c r="BC13" s="872">
        <v>29.493997052000001</v>
      </c>
      <c r="BD13" s="872">
        <v>31.602866714000001</v>
      </c>
      <c r="BE13" s="872">
        <v>33.019990438999997</v>
      </c>
      <c r="BF13" s="872">
        <v>31.355337681999998</v>
      </c>
      <c r="BG13" s="872">
        <v>27.775683269000002</v>
      </c>
      <c r="BH13" s="872">
        <v>24.766639999999999</v>
      </c>
      <c r="BI13" s="872">
        <v>17.147549999999999</v>
      </c>
      <c r="BJ13" s="456">
        <v>15.31873</v>
      </c>
      <c r="BK13" s="456">
        <v>18.1021</v>
      </c>
      <c r="BL13" s="456">
        <v>19.99596</v>
      </c>
      <c r="BM13" s="456">
        <v>26.935449999999999</v>
      </c>
      <c r="BN13" s="456">
        <v>30.707000000000001</v>
      </c>
      <c r="BO13" s="456">
        <v>35.232439999999997</v>
      </c>
      <c r="BP13" s="456">
        <v>37.967730000000003</v>
      </c>
      <c r="BQ13" s="456">
        <v>39.695770000000003</v>
      </c>
      <c r="BR13" s="456">
        <v>37.0807</v>
      </c>
      <c r="BS13" s="456">
        <v>32.99682</v>
      </c>
      <c r="BT13" s="456">
        <v>29.656169999999999</v>
      </c>
      <c r="BU13" s="456">
        <v>19.591290000000001</v>
      </c>
      <c r="BV13" s="456">
        <v>18.471340000000001</v>
      </c>
    </row>
    <row r="14" spans="1:74" ht="11.1" customHeight="1" x14ac:dyDescent="0.2">
      <c r="A14" s="234" t="s">
        <v>649</v>
      </c>
      <c r="B14" s="746" t="s">
        <v>1026</v>
      </c>
      <c r="C14" s="468">
        <v>1.3028248760000001</v>
      </c>
      <c r="D14" s="468">
        <v>1.2478354519999999</v>
      </c>
      <c r="E14" s="468">
        <v>1.2246604780000001</v>
      </c>
      <c r="F14" s="468">
        <v>1.2504407259999999</v>
      </c>
      <c r="G14" s="468">
        <v>1.2835130669999999</v>
      </c>
      <c r="H14" s="468">
        <v>1.2369885810000001</v>
      </c>
      <c r="I14" s="468">
        <v>1.3113515790000001</v>
      </c>
      <c r="J14" s="468">
        <v>1.295491994</v>
      </c>
      <c r="K14" s="468">
        <v>1.300421123</v>
      </c>
      <c r="L14" s="468">
        <v>1.2705502200000001</v>
      </c>
      <c r="M14" s="468">
        <v>1.321620971</v>
      </c>
      <c r="N14" s="468">
        <v>1.4277249329999999</v>
      </c>
      <c r="O14" s="468">
        <v>1.4701411900000001</v>
      </c>
      <c r="P14" s="468">
        <v>1.2428844109999999</v>
      </c>
      <c r="Q14" s="468">
        <v>1.286337311</v>
      </c>
      <c r="R14" s="468">
        <v>1.282078574</v>
      </c>
      <c r="S14" s="468">
        <v>1.327051422</v>
      </c>
      <c r="T14" s="468">
        <v>1.276390219</v>
      </c>
      <c r="U14" s="468">
        <v>1.3414767990000001</v>
      </c>
      <c r="V14" s="468">
        <v>1.3540097639999999</v>
      </c>
      <c r="W14" s="468">
        <v>1.329383886</v>
      </c>
      <c r="X14" s="468">
        <v>1.298471846</v>
      </c>
      <c r="Y14" s="468">
        <v>1.396719147</v>
      </c>
      <c r="Z14" s="468">
        <v>1.4819844310000001</v>
      </c>
      <c r="AA14" s="468">
        <v>1.420005</v>
      </c>
      <c r="AB14" s="468">
        <v>1.3015429999999999</v>
      </c>
      <c r="AC14" s="468">
        <v>1.4418599999999999</v>
      </c>
      <c r="AD14" s="468">
        <v>1.355521</v>
      </c>
      <c r="AE14" s="468">
        <v>1.345291</v>
      </c>
      <c r="AF14" s="468">
        <v>1.2933840000000001</v>
      </c>
      <c r="AG14" s="468">
        <v>1.296089</v>
      </c>
      <c r="AH14" s="468">
        <v>1.2669440000000001</v>
      </c>
      <c r="AI14" s="468">
        <v>1.314594</v>
      </c>
      <c r="AJ14" s="468">
        <v>1.41991</v>
      </c>
      <c r="AK14" s="468">
        <v>1.439638</v>
      </c>
      <c r="AL14" s="468">
        <v>1.4726189999999999</v>
      </c>
      <c r="AM14" s="468">
        <v>1.3989529999999999</v>
      </c>
      <c r="AN14" s="468">
        <v>1.302748</v>
      </c>
      <c r="AO14" s="468">
        <v>1.3594850000000001</v>
      </c>
      <c r="AP14" s="468">
        <v>1.279704</v>
      </c>
      <c r="AQ14" s="468">
        <v>1.2462690000000001</v>
      </c>
      <c r="AR14" s="468">
        <v>1.2019040000000001</v>
      </c>
      <c r="AS14" s="468">
        <v>1.2175240000000001</v>
      </c>
      <c r="AT14" s="468">
        <v>1.2272460000000001</v>
      </c>
      <c r="AU14" s="468">
        <v>1.201454</v>
      </c>
      <c r="AV14" s="468">
        <v>1.2610779999999999</v>
      </c>
      <c r="AW14" s="468">
        <v>1.317493</v>
      </c>
      <c r="AX14" s="468">
        <v>1.3932819999999999</v>
      </c>
      <c r="AY14" s="872">
        <v>1.3891817849999999</v>
      </c>
      <c r="AZ14" s="872">
        <v>1.2517746059999999</v>
      </c>
      <c r="BA14" s="872">
        <v>1.387720321</v>
      </c>
      <c r="BB14" s="872">
        <v>1.3061884509999999</v>
      </c>
      <c r="BC14" s="872">
        <v>1.2531736410000001</v>
      </c>
      <c r="BD14" s="872">
        <v>1.2775919280000001</v>
      </c>
      <c r="BE14" s="872">
        <v>1.285006001</v>
      </c>
      <c r="BF14" s="872">
        <v>1.348824051</v>
      </c>
      <c r="BG14" s="872">
        <v>1.2835926600000001</v>
      </c>
      <c r="BH14" s="872">
        <v>1.216431</v>
      </c>
      <c r="BI14" s="872">
        <v>1.4215789999999999</v>
      </c>
      <c r="BJ14" s="456">
        <v>1.4883900000000001</v>
      </c>
      <c r="BK14" s="456">
        <v>1.4013310000000001</v>
      </c>
      <c r="BL14" s="456">
        <v>1.255355</v>
      </c>
      <c r="BM14" s="456">
        <v>1.325367</v>
      </c>
      <c r="BN14" s="456">
        <v>1.235533</v>
      </c>
      <c r="BO14" s="456">
        <v>1.104368</v>
      </c>
      <c r="BP14" s="456">
        <v>1.2531540000000001</v>
      </c>
      <c r="BQ14" s="456">
        <v>1.368547</v>
      </c>
      <c r="BR14" s="456">
        <v>1.4379150000000001</v>
      </c>
      <c r="BS14" s="456">
        <v>1.38975</v>
      </c>
      <c r="BT14" s="456">
        <v>1.327637</v>
      </c>
      <c r="BU14" s="456">
        <v>1.389653</v>
      </c>
      <c r="BV14" s="456">
        <v>1.471428</v>
      </c>
    </row>
    <row r="15" spans="1:74" ht="11.1" customHeight="1" x14ac:dyDescent="0.2">
      <c r="A15" s="234" t="s">
        <v>735</v>
      </c>
      <c r="B15" s="746" t="s">
        <v>1027</v>
      </c>
      <c r="C15" s="468">
        <v>1.331440387</v>
      </c>
      <c r="D15" s="468">
        <v>1.173418713</v>
      </c>
      <c r="E15" s="468">
        <v>1.3144245269999999</v>
      </c>
      <c r="F15" s="468">
        <v>1.2172137780000001</v>
      </c>
      <c r="G15" s="468">
        <v>1.2704416549999999</v>
      </c>
      <c r="H15" s="468">
        <v>1.240577697</v>
      </c>
      <c r="I15" s="468">
        <v>1.2494436980000001</v>
      </c>
      <c r="J15" s="468">
        <v>1.223485003</v>
      </c>
      <c r="K15" s="468">
        <v>1.19526032</v>
      </c>
      <c r="L15" s="468">
        <v>1.199792067</v>
      </c>
      <c r="M15" s="468">
        <v>1.1407196820000001</v>
      </c>
      <c r="N15" s="468">
        <v>1.277976722</v>
      </c>
      <c r="O15" s="468">
        <v>1.0316212220000001</v>
      </c>
      <c r="P15" s="468">
        <v>0.94666525199999996</v>
      </c>
      <c r="Q15" s="468">
        <v>1.032126152</v>
      </c>
      <c r="R15" s="468">
        <v>0.951963004</v>
      </c>
      <c r="S15" s="468">
        <v>0.97342434899999997</v>
      </c>
      <c r="T15" s="468">
        <v>0.99442702999999999</v>
      </c>
      <c r="U15" s="468">
        <v>1.017925457</v>
      </c>
      <c r="V15" s="468">
        <v>0.99013379000000001</v>
      </c>
      <c r="W15" s="468">
        <v>0.94872394900000001</v>
      </c>
      <c r="X15" s="468">
        <v>0.97280922599999997</v>
      </c>
      <c r="Y15" s="468">
        <v>0.92684235100000001</v>
      </c>
      <c r="Z15" s="468">
        <v>0.95269486299999995</v>
      </c>
      <c r="AA15" s="468">
        <v>0.97718347900000002</v>
      </c>
      <c r="AB15" s="468">
        <v>0.881398232</v>
      </c>
      <c r="AC15" s="468">
        <v>0.93083258099999999</v>
      </c>
      <c r="AD15" s="468">
        <v>0.856137335</v>
      </c>
      <c r="AE15" s="468">
        <v>0.96406165799999999</v>
      </c>
      <c r="AF15" s="468">
        <v>0.93271632699999996</v>
      </c>
      <c r="AG15" s="468">
        <v>0.953957999</v>
      </c>
      <c r="AH15" s="468">
        <v>0.96118095299999995</v>
      </c>
      <c r="AI15" s="468">
        <v>0.88880023699999999</v>
      </c>
      <c r="AJ15" s="468">
        <v>0.92605443200000004</v>
      </c>
      <c r="AK15" s="468">
        <v>0.91801650199999996</v>
      </c>
      <c r="AL15" s="468">
        <v>1.003880933</v>
      </c>
      <c r="AM15" s="468">
        <v>0.90295712500000003</v>
      </c>
      <c r="AN15" s="468">
        <v>0.84403876499999997</v>
      </c>
      <c r="AO15" s="468">
        <v>0.86940553899999995</v>
      </c>
      <c r="AP15" s="468">
        <v>0.79383870400000001</v>
      </c>
      <c r="AQ15" s="468">
        <v>0.89320171000000004</v>
      </c>
      <c r="AR15" s="468">
        <v>0.85975633500000004</v>
      </c>
      <c r="AS15" s="468">
        <v>0.89952890799999996</v>
      </c>
      <c r="AT15" s="468">
        <v>0.925413967</v>
      </c>
      <c r="AU15" s="468">
        <v>0.87158981199999996</v>
      </c>
      <c r="AV15" s="468">
        <v>0.876932606</v>
      </c>
      <c r="AW15" s="468">
        <v>0.84706859499999998</v>
      </c>
      <c r="AX15" s="468">
        <v>0.86726445600000002</v>
      </c>
      <c r="AY15" s="872">
        <v>0.89360635499999996</v>
      </c>
      <c r="AZ15" s="872">
        <v>0.81666987099999999</v>
      </c>
      <c r="BA15" s="872">
        <v>0.88340288300000003</v>
      </c>
      <c r="BB15" s="872">
        <v>0.83284756100000001</v>
      </c>
      <c r="BC15" s="872">
        <v>0.86622189999999999</v>
      </c>
      <c r="BD15" s="872">
        <v>0.87687762700000005</v>
      </c>
      <c r="BE15" s="872">
        <v>0.88724898399999996</v>
      </c>
      <c r="BF15" s="872">
        <v>0.84696014100000006</v>
      </c>
      <c r="BG15" s="872">
        <v>0.80893558899999995</v>
      </c>
      <c r="BH15" s="872">
        <v>0.87321820000000006</v>
      </c>
      <c r="BI15" s="872">
        <v>0.84974499999999997</v>
      </c>
      <c r="BJ15" s="456">
        <v>0.89165130000000004</v>
      </c>
      <c r="BK15" s="456">
        <v>0.89017489999999999</v>
      </c>
      <c r="BL15" s="456">
        <v>0.81684380000000001</v>
      </c>
      <c r="BM15" s="456">
        <v>0.86896899999999999</v>
      </c>
      <c r="BN15" s="456">
        <v>0.80386449999999998</v>
      </c>
      <c r="BO15" s="456">
        <v>0.88712650000000004</v>
      </c>
      <c r="BP15" s="456">
        <v>0.86991070000000004</v>
      </c>
      <c r="BQ15" s="456">
        <v>0.8953409</v>
      </c>
      <c r="BR15" s="456">
        <v>0.89281339999999998</v>
      </c>
      <c r="BS15" s="456">
        <v>0.8409394</v>
      </c>
      <c r="BT15" s="456">
        <v>0.87604649999999995</v>
      </c>
      <c r="BU15" s="456">
        <v>0.8592303</v>
      </c>
      <c r="BV15" s="456">
        <v>0.90610970000000002</v>
      </c>
    </row>
    <row r="16" spans="1:74" ht="11.1" customHeight="1" x14ac:dyDescent="0.2">
      <c r="A16" s="234" t="s">
        <v>736</v>
      </c>
      <c r="B16" s="746" t="s">
        <v>1028</v>
      </c>
      <c r="C16" s="468">
        <v>1.078126546</v>
      </c>
      <c r="D16" s="468">
        <v>1.028263202</v>
      </c>
      <c r="E16" s="468">
        <v>0.98227627299999998</v>
      </c>
      <c r="F16" s="468">
        <v>0.78052431499999997</v>
      </c>
      <c r="G16" s="468">
        <v>0.92089756599999995</v>
      </c>
      <c r="H16" s="468">
        <v>1.0416534690000001</v>
      </c>
      <c r="I16" s="468">
        <v>1.1417261009999999</v>
      </c>
      <c r="J16" s="468">
        <v>1.157283694</v>
      </c>
      <c r="K16" s="468">
        <v>0.96434309600000001</v>
      </c>
      <c r="L16" s="468">
        <v>0.86258465900000003</v>
      </c>
      <c r="M16" s="468">
        <v>0.91430509199999999</v>
      </c>
      <c r="N16" s="468">
        <v>1.0247465259999999</v>
      </c>
      <c r="O16" s="468">
        <v>1.0415609749999999</v>
      </c>
      <c r="P16" s="468">
        <v>1.0191701010000001</v>
      </c>
      <c r="Q16" s="468">
        <v>0.96367595399999995</v>
      </c>
      <c r="R16" s="468">
        <v>0.82478786699999995</v>
      </c>
      <c r="S16" s="468">
        <v>0.92920460400000005</v>
      </c>
      <c r="T16" s="468">
        <v>1.036898788</v>
      </c>
      <c r="U16" s="468">
        <v>1.16968779</v>
      </c>
      <c r="V16" s="468">
        <v>1.1571246399999999</v>
      </c>
      <c r="W16" s="468">
        <v>0.99229399900000004</v>
      </c>
      <c r="X16" s="468">
        <v>0.87043934899999997</v>
      </c>
      <c r="Y16" s="468">
        <v>0.93968523500000001</v>
      </c>
      <c r="Z16" s="468">
        <v>1.057306391</v>
      </c>
      <c r="AA16" s="468">
        <v>0.99422219099999998</v>
      </c>
      <c r="AB16" s="468">
        <v>0.84509541200000005</v>
      </c>
      <c r="AC16" s="468">
        <v>0.85943252599999997</v>
      </c>
      <c r="AD16" s="468">
        <v>0.67545200500000002</v>
      </c>
      <c r="AE16" s="468">
        <v>0.83940228299999997</v>
      </c>
      <c r="AF16" s="468">
        <v>0.87540592800000006</v>
      </c>
      <c r="AG16" s="468">
        <v>0.98942901599999999</v>
      </c>
      <c r="AH16" s="468">
        <v>1.008680418</v>
      </c>
      <c r="AI16" s="468">
        <v>0.81904464200000004</v>
      </c>
      <c r="AJ16" s="468">
        <v>0.63384353199999999</v>
      </c>
      <c r="AK16" s="468">
        <v>0.77913426900000005</v>
      </c>
      <c r="AL16" s="468">
        <v>0.86752249800000003</v>
      </c>
      <c r="AM16" s="468">
        <v>0.97903669199999999</v>
      </c>
      <c r="AN16" s="468">
        <v>0.84066074700000004</v>
      </c>
      <c r="AO16" s="468">
        <v>0.79574872399999996</v>
      </c>
      <c r="AP16" s="468">
        <v>0.64747113000000001</v>
      </c>
      <c r="AQ16" s="468">
        <v>0.74235607299999995</v>
      </c>
      <c r="AR16" s="468">
        <v>0.86137404399999995</v>
      </c>
      <c r="AS16" s="468">
        <v>0.91033317999999996</v>
      </c>
      <c r="AT16" s="468">
        <v>0.93538171400000003</v>
      </c>
      <c r="AU16" s="468">
        <v>0.777289444</v>
      </c>
      <c r="AV16" s="468">
        <v>0.57181925499999997</v>
      </c>
      <c r="AW16" s="468">
        <v>0.70039182700000002</v>
      </c>
      <c r="AX16" s="468">
        <v>0.89149612700000003</v>
      </c>
      <c r="AY16" s="872">
        <v>0.93975668899999998</v>
      </c>
      <c r="AZ16" s="872">
        <v>0.84836000099999997</v>
      </c>
      <c r="BA16" s="872">
        <v>0.86499604799999996</v>
      </c>
      <c r="BB16" s="872">
        <v>0.58969350300000001</v>
      </c>
      <c r="BC16" s="872">
        <v>0.79121422600000002</v>
      </c>
      <c r="BD16" s="872">
        <v>0.89372794099999997</v>
      </c>
      <c r="BE16" s="872">
        <v>0.97856700500000005</v>
      </c>
      <c r="BF16" s="872">
        <v>0.96832401700000004</v>
      </c>
      <c r="BG16" s="872">
        <v>0.93806340300000002</v>
      </c>
      <c r="BH16" s="872">
        <v>0.64553839999999996</v>
      </c>
      <c r="BI16" s="872">
        <v>0.76984350000000001</v>
      </c>
      <c r="BJ16" s="456">
        <v>0.89801940000000002</v>
      </c>
      <c r="BK16" s="456">
        <v>0.93117130000000004</v>
      </c>
      <c r="BL16" s="456">
        <v>0.80097149999999995</v>
      </c>
      <c r="BM16" s="456">
        <v>0.80387980000000003</v>
      </c>
      <c r="BN16" s="456">
        <v>0.6144056</v>
      </c>
      <c r="BO16" s="456">
        <v>0.75847240000000005</v>
      </c>
      <c r="BP16" s="456">
        <v>0.84898479999999998</v>
      </c>
      <c r="BQ16" s="456">
        <v>0.94359360000000003</v>
      </c>
      <c r="BR16" s="456">
        <v>0.95347519999999997</v>
      </c>
      <c r="BS16" s="456">
        <v>0.82722300000000004</v>
      </c>
      <c r="BT16" s="456">
        <v>0.60293920000000001</v>
      </c>
      <c r="BU16" s="456">
        <v>0.7452704</v>
      </c>
      <c r="BV16" s="456">
        <v>0.8761255</v>
      </c>
    </row>
    <row r="17" spans="1:74" ht="11.1" customHeight="1" x14ac:dyDescent="0.2">
      <c r="A17" s="234" t="s">
        <v>650</v>
      </c>
      <c r="B17" s="478" t="s">
        <v>1032</v>
      </c>
      <c r="C17" s="468">
        <v>-0.424346</v>
      </c>
      <c r="D17" s="468">
        <v>-0.42507</v>
      </c>
      <c r="E17" s="468">
        <v>-0.23558100000000001</v>
      </c>
      <c r="F17" s="468">
        <v>-0.19721900000000001</v>
      </c>
      <c r="G17" s="468">
        <v>-0.416186</v>
      </c>
      <c r="H17" s="468">
        <v>-0.37557000000000001</v>
      </c>
      <c r="I17" s="468">
        <v>-0.68474999999999997</v>
      </c>
      <c r="J17" s="468">
        <v>-0.66975099999999999</v>
      </c>
      <c r="K17" s="468">
        <v>-0.43384299999999998</v>
      </c>
      <c r="L17" s="468">
        <v>-0.42677199999999998</v>
      </c>
      <c r="M17" s="468">
        <v>-0.37747999999999998</v>
      </c>
      <c r="N17" s="468">
        <v>-0.44511600000000001</v>
      </c>
      <c r="O17" s="468">
        <v>-0.49331000000000003</v>
      </c>
      <c r="P17" s="468">
        <v>-0.41225800000000001</v>
      </c>
      <c r="Q17" s="468">
        <v>-0.31750800000000001</v>
      </c>
      <c r="R17" s="468">
        <v>-0.26522600000000002</v>
      </c>
      <c r="S17" s="468">
        <v>-0.46674599999999999</v>
      </c>
      <c r="T17" s="468">
        <v>-0.58906499999999995</v>
      </c>
      <c r="U17" s="468">
        <v>-0.76842200000000005</v>
      </c>
      <c r="V17" s="468">
        <v>-0.63960899999999998</v>
      </c>
      <c r="W17" s="468">
        <v>-0.59795600000000004</v>
      </c>
      <c r="X17" s="468">
        <v>-0.43435200000000002</v>
      </c>
      <c r="Y17" s="468">
        <v>-0.49512</v>
      </c>
      <c r="Z17" s="468">
        <v>-0.54828600000000005</v>
      </c>
      <c r="AA17" s="468">
        <v>-0.62047099999999999</v>
      </c>
      <c r="AB17" s="468">
        <v>-0.45580900000000002</v>
      </c>
      <c r="AC17" s="468">
        <v>-0.51901799999999998</v>
      </c>
      <c r="AD17" s="468">
        <v>-0.28984900000000002</v>
      </c>
      <c r="AE17" s="468">
        <v>-0.45910000000000001</v>
      </c>
      <c r="AF17" s="468">
        <v>-0.55130900000000005</v>
      </c>
      <c r="AG17" s="468">
        <v>-0.65633200000000003</v>
      </c>
      <c r="AH17" s="468">
        <v>-0.65299399999999996</v>
      </c>
      <c r="AI17" s="468">
        <v>-0.55264999999999997</v>
      </c>
      <c r="AJ17" s="468">
        <v>-0.371666</v>
      </c>
      <c r="AK17" s="468">
        <v>-0.34693800000000002</v>
      </c>
      <c r="AL17" s="468">
        <v>-0.51389200000000002</v>
      </c>
      <c r="AM17" s="468">
        <v>-0.41406599999999999</v>
      </c>
      <c r="AN17" s="468">
        <v>-0.40375100000000003</v>
      </c>
      <c r="AO17" s="468">
        <v>-0.34876200000000002</v>
      </c>
      <c r="AP17" s="468">
        <v>-0.338148</v>
      </c>
      <c r="AQ17" s="468">
        <v>-0.28409600000000002</v>
      </c>
      <c r="AR17" s="468">
        <v>-0.57881000000000005</v>
      </c>
      <c r="AS17" s="468">
        <v>-0.638961</v>
      </c>
      <c r="AT17" s="468">
        <v>-0.798265</v>
      </c>
      <c r="AU17" s="468">
        <v>-0.63749800000000001</v>
      </c>
      <c r="AV17" s="468">
        <v>-0.43867299999999998</v>
      </c>
      <c r="AW17" s="468">
        <v>-0.48954500000000001</v>
      </c>
      <c r="AX17" s="468">
        <v>-0.48128700000000002</v>
      </c>
      <c r="AY17" s="872">
        <v>-0.466586</v>
      </c>
      <c r="AZ17" s="872">
        <v>-0.410242</v>
      </c>
      <c r="BA17" s="872">
        <v>-0.39850799999999997</v>
      </c>
      <c r="BB17" s="872">
        <v>-0.25927299999999998</v>
      </c>
      <c r="BC17" s="872">
        <v>-0.27052700000000002</v>
      </c>
      <c r="BD17" s="872">
        <v>-0.41955199999999998</v>
      </c>
      <c r="BE17" s="872">
        <v>-0.48560300000000001</v>
      </c>
      <c r="BF17" s="872">
        <v>-0.56800899999999999</v>
      </c>
      <c r="BG17" s="872">
        <v>-0.45650200000000002</v>
      </c>
      <c r="BH17" s="872">
        <v>-0.45118849999999999</v>
      </c>
      <c r="BI17" s="872">
        <v>-0.62877400000000006</v>
      </c>
      <c r="BJ17" s="456">
        <v>-0.53980229999999996</v>
      </c>
      <c r="BK17" s="456">
        <v>-0.44321899999999997</v>
      </c>
      <c r="BL17" s="456">
        <v>-0.34452509999999997</v>
      </c>
      <c r="BM17" s="456">
        <v>-0.57570469999999996</v>
      </c>
      <c r="BN17" s="456">
        <v>-0.39362619999999998</v>
      </c>
      <c r="BO17" s="456">
        <v>-0.65627360000000001</v>
      </c>
      <c r="BP17" s="456">
        <v>-0.60632459999999999</v>
      </c>
      <c r="BQ17" s="456">
        <v>-0.34569499999999997</v>
      </c>
      <c r="BR17" s="456">
        <v>-0.89712259999999999</v>
      </c>
      <c r="BS17" s="456">
        <v>-0.84490100000000001</v>
      </c>
      <c r="BT17" s="456">
        <v>-0.78021220000000002</v>
      </c>
      <c r="BU17" s="456">
        <v>-0.62114449999999999</v>
      </c>
      <c r="BV17" s="456">
        <v>-0.55723959999999995</v>
      </c>
    </row>
    <row r="18" spans="1:74" ht="11.1" customHeight="1" x14ac:dyDescent="0.2">
      <c r="A18" s="234" t="s">
        <v>651</v>
      </c>
      <c r="B18" s="478" t="s">
        <v>1033</v>
      </c>
      <c r="C18" s="468">
        <v>1.553323537</v>
      </c>
      <c r="D18" s="468">
        <v>2.146256776</v>
      </c>
      <c r="E18" s="468">
        <v>1.3569592500000001</v>
      </c>
      <c r="F18" s="468">
        <v>1.1556034879999999</v>
      </c>
      <c r="G18" s="468">
        <v>1.292085178</v>
      </c>
      <c r="H18" s="468">
        <v>1.323944341</v>
      </c>
      <c r="I18" s="468">
        <v>1.499043795</v>
      </c>
      <c r="J18" s="468">
        <v>1.8777759949999999</v>
      </c>
      <c r="K18" s="468">
        <v>1.5304277690000001</v>
      </c>
      <c r="L18" s="468">
        <v>1.481139607</v>
      </c>
      <c r="M18" s="468">
        <v>1.6002282640000001</v>
      </c>
      <c r="N18" s="468">
        <v>1.4915701079999999</v>
      </c>
      <c r="O18" s="468">
        <v>3.5635779890000001</v>
      </c>
      <c r="P18" s="468">
        <v>1.6514383850000001</v>
      </c>
      <c r="Q18" s="468">
        <v>1.381308607</v>
      </c>
      <c r="R18" s="468">
        <v>1.200211038</v>
      </c>
      <c r="S18" s="468">
        <v>1.348607205</v>
      </c>
      <c r="T18" s="468">
        <v>1.497633298</v>
      </c>
      <c r="U18" s="468">
        <v>1.4477544280000001</v>
      </c>
      <c r="V18" s="468">
        <v>1.500230631</v>
      </c>
      <c r="W18" s="468">
        <v>1.510022878</v>
      </c>
      <c r="X18" s="468">
        <v>1.480511355</v>
      </c>
      <c r="Y18" s="468">
        <v>1.392236829</v>
      </c>
      <c r="Z18" s="468">
        <v>3.8530234459999999</v>
      </c>
      <c r="AA18" s="468">
        <v>1.303177759</v>
      </c>
      <c r="AB18" s="468">
        <v>1.5346401300000001</v>
      </c>
      <c r="AC18" s="468">
        <v>1.152477502</v>
      </c>
      <c r="AD18" s="468">
        <v>1.108508112</v>
      </c>
      <c r="AE18" s="468">
        <v>1.1525393660000001</v>
      </c>
      <c r="AF18" s="468">
        <v>1.207780901</v>
      </c>
      <c r="AG18" s="468">
        <v>1.5460876539999999</v>
      </c>
      <c r="AH18" s="468">
        <v>1.544215288</v>
      </c>
      <c r="AI18" s="468">
        <v>1.426652662</v>
      </c>
      <c r="AJ18" s="468">
        <v>1.22243345</v>
      </c>
      <c r="AK18" s="468">
        <v>1.0204422740000001</v>
      </c>
      <c r="AL18" s="468">
        <v>1.169415203</v>
      </c>
      <c r="AM18" s="468">
        <v>1.759434648</v>
      </c>
      <c r="AN18" s="468">
        <v>0.89025228499999998</v>
      </c>
      <c r="AO18" s="468">
        <v>0.93054904699999996</v>
      </c>
      <c r="AP18" s="468">
        <v>1.084084083</v>
      </c>
      <c r="AQ18" s="468">
        <v>1.1042221679999999</v>
      </c>
      <c r="AR18" s="468">
        <v>1.2198587320000001</v>
      </c>
      <c r="AS18" s="468">
        <v>1.385104916</v>
      </c>
      <c r="AT18" s="468">
        <v>1.372943035</v>
      </c>
      <c r="AU18" s="468">
        <v>1.0298982130000001</v>
      </c>
      <c r="AV18" s="468">
        <v>1.1106361680000001</v>
      </c>
      <c r="AW18" s="468">
        <v>1.042213726</v>
      </c>
      <c r="AX18" s="468">
        <v>1.465195751</v>
      </c>
      <c r="AY18" s="872">
        <v>3.1879155699999999</v>
      </c>
      <c r="AZ18" s="872">
        <v>1.460468777</v>
      </c>
      <c r="BA18" s="872">
        <v>1.201047489</v>
      </c>
      <c r="BB18" s="872">
        <v>1.1224273149999999</v>
      </c>
      <c r="BC18" s="872">
        <v>1.0462428260000001</v>
      </c>
      <c r="BD18" s="872">
        <v>1.4497106609999999</v>
      </c>
      <c r="BE18" s="872">
        <v>1.62393532</v>
      </c>
      <c r="BF18" s="872">
        <v>1.4264551809999999</v>
      </c>
      <c r="BG18" s="872">
        <v>1.2451340870000001</v>
      </c>
      <c r="BH18" s="872">
        <v>1.146118</v>
      </c>
      <c r="BI18" s="872">
        <v>1.034546</v>
      </c>
      <c r="BJ18" s="456">
        <v>1.99529</v>
      </c>
      <c r="BK18" s="456">
        <v>1.9520379999999999</v>
      </c>
      <c r="BL18" s="456">
        <v>1.2117549999999999</v>
      </c>
      <c r="BM18" s="456">
        <v>0.97748860000000004</v>
      </c>
      <c r="BN18" s="456">
        <v>0.97249410000000003</v>
      </c>
      <c r="BO18" s="456">
        <v>1.0060210000000001</v>
      </c>
      <c r="BP18" s="456">
        <v>1.16873</v>
      </c>
      <c r="BQ18" s="456">
        <v>1.4169670000000001</v>
      </c>
      <c r="BR18" s="456">
        <v>1.3274459999999999</v>
      </c>
      <c r="BS18" s="456">
        <v>1.1448309999999999</v>
      </c>
      <c r="BT18" s="456">
        <v>1.0504990000000001</v>
      </c>
      <c r="BU18" s="456">
        <v>0.94597580000000003</v>
      </c>
      <c r="BV18" s="456">
        <v>1.4551270000000001</v>
      </c>
    </row>
    <row r="19" spans="1:74" ht="11.1" customHeight="1" x14ac:dyDescent="0.2">
      <c r="A19" s="234" t="s">
        <v>652</v>
      </c>
      <c r="B19" s="478" t="s">
        <v>1554</v>
      </c>
      <c r="C19" s="468">
        <v>0.33655247300000002</v>
      </c>
      <c r="D19" s="468">
        <v>0.19521640800000001</v>
      </c>
      <c r="E19" s="468">
        <v>0.19682189</v>
      </c>
      <c r="F19" s="468">
        <v>0.269660328</v>
      </c>
      <c r="G19" s="468">
        <v>0.28859484099999999</v>
      </c>
      <c r="H19" s="468">
        <v>0.32129776999999998</v>
      </c>
      <c r="I19" s="468">
        <v>0.31170380800000003</v>
      </c>
      <c r="J19" s="468">
        <v>0.330902635</v>
      </c>
      <c r="K19" s="468">
        <v>0.29866473500000001</v>
      </c>
      <c r="L19" s="468">
        <v>0.34264007400000002</v>
      </c>
      <c r="M19" s="468">
        <v>0.179926115</v>
      </c>
      <c r="N19" s="468">
        <v>0.232125684</v>
      </c>
      <c r="O19" s="468">
        <v>0.29161194200000001</v>
      </c>
      <c r="P19" s="468">
        <v>0.25126378300000002</v>
      </c>
      <c r="Q19" s="468">
        <v>0.270395096</v>
      </c>
      <c r="R19" s="468">
        <v>0.29133490400000001</v>
      </c>
      <c r="S19" s="468">
        <v>0.36521351600000002</v>
      </c>
      <c r="T19" s="468">
        <v>0.28065564999999998</v>
      </c>
      <c r="U19" s="468">
        <v>0.34215333999999997</v>
      </c>
      <c r="V19" s="468">
        <v>0.27687559499999997</v>
      </c>
      <c r="W19" s="468">
        <v>0.30634179299999997</v>
      </c>
      <c r="X19" s="468">
        <v>0.27608252799999999</v>
      </c>
      <c r="Y19" s="468">
        <v>0.235622153</v>
      </c>
      <c r="Z19" s="468">
        <v>0.26363407700000002</v>
      </c>
      <c r="AA19" s="468">
        <v>0.28537277300000002</v>
      </c>
      <c r="AB19" s="468">
        <v>0.23757803699999999</v>
      </c>
      <c r="AC19" s="468">
        <v>0.28021892199999998</v>
      </c>
      <c r="AD19" s="468">
        <v>0.201633803</v>
      </c>
      <c r="AE19" s="468">
        <v>0.30845157699999998</v>
      </c>
      <c r="AF19" s="468">
        <v>0.272863095</v>
      </c>
      <c r="AG19" s="468">
        <v>0.30507399299999999</v>
      </c>
      <c r="AH19" s="468">
        <v>0.33270513099999999</v>
      </c>
      <c r="AI19" s="468">
        <v>0.28903578299999999</v>
      </c>
      <c r="AJ19" s="468">
        <v>0.248792031</v>
      </c>
      <c r="AK19" s="468">
        <v>0.261548273</v>
      </c>
      <c r="AL19" s="468">
        <v>0.316496746</v>
      </c>
      <c r="AM19" s="468">
        <v>0.29222527999999998</v>
      </c>
      <c r="AN19" s="468">
        <v>0.244235219</v>
      </c>
      <c r="AO19" s="468">
        <v>0.227141015</v>
      </c>
      <c r="AP19" s="468">
        <v>0.25619543500000003</v>
      </c>
      <c r="AQ19" s="468">
        <v>0.20981217599999999</v>
      </c>
      <c r="AR19" s="468">
        <v>0.291473341</v>
      </c>
      <c r="AS19" s="468">
        <v>0.26515878599999998</v>
      </c>
      <c r="AT19" s="468">
        <v>0.22415518100000001</v>
      </c>
      <c r="AU19" s="468">
        <v>0.26399171500000002</v>
      </c>
      <c r="AV19" s="468">
        <v>0.24620482499999999</v>
      </c>
      <c r="AW19" s="468">
        <v>0.21732848099999999</v>
      </c>
      <c r="AX19" s="468">
        <v>0.237583509</v>
      </c>
      <c r="AY19" s="872">
        <v>0.29908376599999997</v>
      </c>
      <c r="AZ19" s="872">
        <v>0.32074791400000002</v>
      </c>
      <c r="BA19" s="872">
        <v>0.159680775</v>
      </c>
      <c r="BB19" s="872">
        <v>0.12763153999999999</v>
      </c>
      <c r="BC19" s="872">
        <v>0.1209443</v>
      </c>
      <c r="BD19" s="872">
        <v>0.25114680099999998</v>
      </c>
      <c r="BE19" s="872">
        <v>0.235091303</v>
      </c>
      <c r="BF19" s="872">
        <v>0.14417993800000001</v>
      </c>
      <c r="BG19" s="872">
        <v>0.15770679800000001</v>
      </c>
      <c r="BH19" s="872">
        <v>0.25702649999999999</v>
      </c>
      <c r="BI19" s="872">
        <v>0.2381663</v>
      </c>
      <c r="BJ19" s="456">
        <v>0.27257140000000002</v>
      </c>
      <c r="BK19" s="456">
        <v>0.29222730000000002</v>
      </c>
      <c r="BL19" s="456">
        <v>0.26612180000000002</v>
      </c>
      <c r="BM19" s="456">
        <v>0.22234689999999999</v>
      </c>
      <c r="BN19" s="456">
        <v>0.19515360000000001</v>
      </c>
      <c r="BO19" s="456">
        <v>0.21306939999999999</v>
      </c>
      <c r="BP19" s="456">
        <v>0.27182770000000001</v>
      </c>
      <c r="BQ19" s="456">
        <v>0.2684414</v>
      </c>
      <c r="BR19" s="456">
        <v>0.2336801</v>
      </c>
      <c r="BS19" s="456">
        <v>0.23691139999999999</v>
      </c>
      <c r="BT19" s="456">
        <v>0.25067440000000002</v>
      </c>
      <c r="BU19" s="456">
        <v>0.23901439999999999</v>
      </c>
      <c r="BV19" s="456">
        <v>0.27555059999999998</v>
      </c>
    </row>
    <row r="20" spans="1:74" ht="11.1" customHeight="1" x14ac:dyDescent="0.2">
      <c r="A20" s="234" t="s">
        <v>742</v>
      </c>
      <c r="B20" s="446" t="s">
        <v>1034</v>
      </c>
      <c r="C20" s="468">
        <v>0.63124753700000003</v>
      </c>
      <c r="D20" s="468">
        <v>0.54971863899999995</v>
      </c>
      <c r="E20" s="468">
        <v>0.61902516299999999</v>
      </c>
      <c r="F20" s="468">
        <v>0.56480678299999998</v>
      </c>
      <c r="G20" s="468">
        <v>0.57439926799999996</v>
      </c>
      <c r="H20" s="468">
        <v>0.57997869899999999</v>
      </c>
      <c r="I20" s="468">
        <v>0.58070102400000001</v>
      </c>
      <c r="J20" s="468">
        <v>0.57891081700000002</v>
      </c>
      <c r="K20" s="468">
        <v>0.55664646600000001</v>
      </c>
      <c r="L20" s="468">
        <v>0.57856753299999997</v>
      </c>
      <c r="M20" s="468">
        <v>0.53395009699999996</v>
      </c>
      <c r="N20" s="468">
        <v>0.60863544800000002</v>
      </c>
      <c r="O20" s="468">
        <v>0.39450876299999998</v>
      </c>
      <c r="P20" s="468">
        <v>0.32714090400000001</v>
      </c>
      <c r="Q20" s="468">
        <v>0.361099952</v>
      </c>
      <c r="R20" s="468">
        <v>0.33895582299999999</v>
      </c>
      <c r="S20" s="468">
        <v>0.34173211799999997</v>
      </c>
      <c r="T20" s="468">
        <v>0.34901512499999998</v>
      </c>
      <c r="U20" s="468">
        <v>0.35201356700000003</v>
      </c>
      <c r="V20" s="468">
        <v>0.33408432999999998</v>
      </c>
      <c r="W20" s="468">
        <v>0.307954907</v>
      </c>
      <c r="X20" s="468">
        <v>0.30091672200000003</v>
      </c>
      <c r="Y20" s="468">
        <v>0.29126634200000001</v>
      </c>
      <c r="Z20" s="468">
        <v>0.32255017899999999</v>
      </c>
      <c r="AA20" s="468">
        <v>0.32922210499999999</v>
      </c>
      <c r="AB20" s="468">
        <v>0.26745550000000001</v>
      </c>
      <c r="AC20" s="468">
        <v>0.27407759500000001</v>
      </c>
      <c r="AD20" s="468">
        <v>0.25766712400000003</v>
      </c>
      <c r="AE20" s="468">
        <v>0.31381385099999998</v>
      </c>
      <c r="AF20" s="468">
        <v>0.30365930400000002</v>
      </c>
      <c r="AG20" s="468">
        <v>0.290734887</v>
      </c>
      <c r="AH20" s="468">
        <v>0.29806524299999998</v>
      </c>
      <c r="AI20" s="468">
        <v>0.24214708700000001</v>
      </c>
      <c r="AJ20" s="468">
        <v>0.26123630599999997</v>
      </c>
      <c r="AK20" s="468">
        <v>0.27428623400000002</v>
      </c>
      <c r="AL20" s="468">
        <v>0.29056717500000001</v>
      </c>
      <c r="AM20" s="468">
        <v>0.24868932499999999</v>
      </c>
      <c r="AN20" s="468">
        <v>0.22397323599999999</v>
      </c>
      <c r="AO20" s="468">
        <v>0.19649674</v>
      </c>
      <c r="AP20" s="468">
        <v>0.15778017599999999</v>
      </c>
      <c r="AQ20" s="468">
        <v>0.191985567</v>
      </c>
      <c r="AR20" s="468">
        <v>0.13943417499999999</v>
      </c>
      <c r="AS20" s="468">
        <v>0.15107364600000001</v>
      </c>
      <c r="AT20" s="468">
        <v>0.13796086099999999</v>
      </c>
      <c r="AU20" s="468">
        <v>0.123420209</v>
      </c>
      <c r="AV20" s="468">
        <v>9.4337696999999998E-2</v>
      </c>
      <c r="AW20" s="468">
        <v>0.13072324699999999</v>
      </c>
      <c r="AX20" s="468">
        <v>0.116882482</v>
      </c>
      <c r="AY20" s="872">
        <v>0.13267917600000001</v>
      </c>
      <c r="AZ20" s="872">
        <v>0.11644048</v>
      </c>
      <c r="BA20" s="872">
        <v>9.3959496000000003E-2</v>
      </c>
      <c r="BB20" s="872">
        <v>8.8628983999999994E-2</v>
      </c>
      <c r="BC20" s="872">
        <v>5.0878458000000001E-2</v>
      </c>
      <c r="BD20" s="872">
        <v>4.4164463000000001E-2</v>
      </c>
      <c r="BE20" s="872">
        <v>6.2089247E-2</v>
      </c>
      <c r="BF20" s="872">
        <v>-4.0032271000000001E-2</v>
      </c>
      <c r="BG20" s="872">
        <v>-2.141158E-2</v>
      </c>
      <c r="BH20" s="872">
        <v>-3.54265E-2</v>
      </c>
      <c r="BI20" s="872">
        <v>-2.94005E-2</v>
      </c>
      <c r="BJ20" s="456">
        <v>-2.0311599999999999E-2</v>
      </c>
      <c r="BK20" s="456">
        <v>-3.8642599999999999E-2</v>
      </c>
      <c r="BL20" s="456">
        <v>-7.2904399999999994E-2</v>
      </c>
      <c r="BM20" s="456">
        <v>-6.3796900000000004E-2</v>
      </c>
      <c r="BN20" s="456">
        <v>-8.2305100000000006E-2</v>
      </c>
      <c r="BO20" s="456">
        <v>-0.12340470000000001</v>
      </c>
      <c r="BP20" s="456">
        <v>-0.16669239999999999</v>
      </c>
      <c r="BQ20" s="456">
        <v>-0.14438719999999999</v>
      </c>
      <c r="BR20" s="456">
        <v>-0.1871158</v>
      </c>
      <c r="BS20" s="456">
        <v>-0.26710620000000002</v>
      </c>
      <c r="BT20" s="456">
        <v>-0.2492568</v>
      </c>
      <c r="BU20" s="456">
        <v>-0.1984358</v>
      </c>
      <c r="BV20" s="456">
        <v>-0.21036949999999999</v>
      </c>
    </row>
    <row r="21" spans="1:74" ht="11.1"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904"/>
      <c r="AZ21" s="904"/>
      <c r="BA21" s="904"/>
      <c r="BB21" s="904"/>
      <c r="BC21" s="904"/>
      <c r="BD21" s="904"/>
      <c r="BE21" s="904"/>
      <c r="BF21" s="904"/>
      <c r="BG21" s="904"/>
      <c r="BH21" s="904"/>
      <c r="BI21" s="904"/>
      <c r="BJ21" s="474"/>
      <c r="BK21" s="474"/>
      <c r="BL21" s="474"/>
      <c r="BM21" s="474"/>
      <c r="BN21" s="474"/>
      <c r="BO21" s="474"/>
      <c r="BP21" s="474"/>
      <c r="BQ21" s="474"/>
      <c r="BR21" s="474"/>
      <c r="BS21" s="474"/>
      <c r="BT21" s="474"/>
      <c r="BU21" s="474"/>
      <c r="BV21" s="474"/>
    </row>
    <row r="22" spans="1:74" s="285" customFormat="1" ht="11.1" customHeight="1" x14ac:dyDescent="0.2">
      <c r="A22" s="475" t="s">
        <v>659</v>
      </c>
      <c r="B22" s="449" t="s">
        <v>1035</v>
      </c>
      <c r="C22" s="301">
        <v>8.5970486640000008</v>
      </c>
      <c r="D22" s="301">
        <v>7.9607799180000001</v>
      </c>
      <c r="E22" s="301">
        <v>7.933340641</v>
      </c>
      <c r="F22" s="301">
        <v>7.078122252</v>
      </c>
      <c r="G22" s="301">
        <v>7.4533345190000002</v>
      </c>
      <c r="H22" s="301">
        <v>9.0563640490000008</v>
      </c>
      <c r="I22" s="301">
        <v>9.4516904079999993</v>
      </c>
      <c r="J22" s="301">
        <v>10.129466511</v>
      </c>
      <c r="K22" s="301">
        <v>8.5442659990000003</v>
      </c>
      <c r="L22" s="301">
        <v>7.1258136150000002</v>
      </c>
      <c r="M22" s="301">
        <v>8.0043770470000002</v>
      </c>
      <c r="N22" s="301">
        <v>8.0853490810000004</v>
      </c>
      <c r="O22" s="301">
        <v>9.0252123839999996</v>
      </c>
      <c r="P22" s="301">
        <v>7.6632963920000003</v>
      </c>
      <c r="Q22" s="301">
        <v>8.4395646089999996</v>
      </c>
      <c r="R22" s="301">
        <v>7.3439979209999997</v>
      </c>
      <c r="S22" s="301">
        <v>7.6384179559999996</v>
      </c>
      <c r="T22" s="301">
        <v>8.2731327889999999</v>
      </c>
      <c r="U22" s="301">
        <v>10.511845667999999</v>
      </c>
      <c r="V22" s="301">
        <v>10.360737996999999</v>
      </c>
      <c r="W22" s="301">
        <v>8.2616489410000007</v>
      </c>
      <c r="X22" s="301">
        <v>7.3231363229999999</v>
      </c>
      <c r="Y22" s="301">
        <v>7.8742737590000003</v>
      </c>
      <c r="Z22" s="301">
        <v>8.2735665199999993</v>
      </c>
      <c r="AA22" s="301">
        <v>8.1611340059999993</v>
      </c>
      <c r="AB22" s="301">
        <v>7.565238452</v>
      </c>
      <c r="AC22" s="301">
        <v>8.3029057060000007</v>
      </c>
      <c r="AD22" s="301">
        <v>7.0904809809999998</v>
      </c>
      <c r="AE22" s="301">
        <v>7.2040374109999998</v>
      </c>
      <c r="AF22" s="301">
        <v>7.6503634229999999</v>
      </c>
      <c r="AG22" s="301">
        <v>10.783315447</v>
      </c>
      <c r="AH22" s="301">
        <v>9.3504736919999996</v>
      </c>
      <c r="AI22" s="301">
        <v>8.7014958520000008</v>
      </c>
      <c r="AJ22" s="301">
        <v>8.0038992429999993</v>
      </c>
      <c r="AK22" s="301">
        <v>7.5118631709999999</v>
      </c>
      <c r="AL22" s="301">
        <v>8.2138161749999998</v>
      </c>
      <c r="AM22" s="301">
        <v>8.8957866909999996</v>
      </c>
      <c r="AN22" s="301">
        <v>7.7669106299999999</v>
      </c>
      <c r="AO22" s="301">
        <v>8.888343763</v>
      </c>
      <c r="AP22" s="301">
        <v>7.7752049239999996</v>
      </c>
      <c r="AQ22" s="301">
        <v>8.059973609</v>
      </c>
      <c r="AR22" s="301">
        <v>9.1979264680000004</v>
      </c>
      <c r="AS22" s="301">
        <v>11.026777019000001</v>
      </c>
      <c r="AT22" s="301">
        <v>10.365392258</v>
      </c>
      <c r="AU22" s="301">
        <v>8.5294027030000006</v>
      </c>
      <c r="AV22" s="301">
        <v>8.1056886380000002</v>
      </c>
      <c r="AW22" s="301">
        <v>8.2512455530000004</v>
      </c>
      <c r="AX22" s="301">
        <v>8.6103924749999994</v>
      </c>
      <c r="AY22" s="897">
        <v>9.1091680569999998</v>
      </c>
      <c r="AZ22" s="897">
        <v>8.0347963159999995</v>
      </c>
      <c r="BA22" s="897">
        <v>8.6082331869999997</v>
      </c>
      <c r="BB22" s="897">
        <v>7.3924004769999998</v>
      </c>
      <c r="BC22" s="897">
        <v>7.5784526010000004</v>
      </c>
      <c r="BD22" s="897">
        <v>9.6234775060000004</v>
      </c>
      <c r="BE22" s="897">
        <v>11.456428045999999</v>
      </c>
      <c r="BF22" s="897">
        <v>10.16990899</v>
      </c>
      <c r="BG22" s="897">
        <v>8.9183368739999995</v>
      </c>
      <c r="BH22" s="897">
        <v>8.4697189999999996</v>
      </c>
      <c r="BI22" s="897">
        <v>9.0483969999999996</v>
      </c>
      <c r="BJ22" s="462">
        <v>9.5811759999999992</v>
      </c>
      <c r="BK22" s="462">
        <v>9.8572579999999999</v>
      </c>
      <c r="BL22" s="462">
        <v>8.1793200000000006</v>
      </c>
      <c r="BM22" s="462">
        <v>8.5372749999999993</v>
      </c>
      <c r="BN22" s="462">
        <v>7.4705360000000001</v>
      </c>
      <c r="BO22" s="462">
        <v>7.8660860000000001</v>
      </c>
      <c r="BP22" s="462">
        <v>9.0632509999999993</v>
      </c>
      <c r="BQ22" s="462">
        <v>11.243449999999999</v>
      </c>
      <c r="BR22" s="462">
        <v>10.610469999999999</v>
      </c>
      <c r="BS22" s="462">
        <v>8.6972210000000008</v>
      </c>
      <c r="BT22" s="462">
        <v>8.0162700000000005</v>
      </c>
      <c r="BU22" s="462">
        <v>7.8912250000000004</v>
      </c>
      <c r="BV22" s="462">
        <v>8.7288689999999995</v>
      </c>
    </row>
    <row r="23" spans="1:74" ht="11.1" customHeight="1" x14ac:dyDescent="0.2">
      <c r="A23" s="234" t="s">
        <v>654</v>
      </c>
      <c r="B23" s="478" t="s">
        <v>1029</v>
      </c>
      <c r="C23" s="468">
        <v>4.4561335350000002</v>
      </c>
      <c r="D23" s="468">
        <v>4.1086150249999998</v>
      </c>
      <c r="E23" s="468">
        <v>3.5085204980000002</v>
      </c>
      <c r="F23" s="468">
        <v>2.9064025660000001</v>
      </c>
      <c r="G23" s="468">
        <v>3.3516356260000002</v>
      </c>
      <c r="H23" s="468">
        <v>5.5168708210000004</v>
      </c>
      <c r="I23" s="468">
        <v>5.5160232679999996</v>
      </c>
      <c r="J23" s="468">
        <v>6.3909202430000001</v>
      </c>
      <c r="K23" s="468">
        <v>4.7753580659999999</v>
      </c>
      <c r="L23" s="468">
        <v>4.7166901179999998</v>
      </c>
      <c r="M23" s="468">
        <v>4.2720732540000004</v>
      </c>
      <c r="N23" s="468">
        <v>3.9068217930000002</v>
      </c>
      <c r="O23" s="468">
        <v>3.939917957</v>
      </c>
      <c r="P23" s="468">
        <v>3.5889442699999998</v>
      </c>
      <c r="Q23" s="468">
        <v>3.8894771869999998</v>
      </c>
      <c r="R23" s="468">
        <v>3.5339791479999998</v>
      </c>
      <c r="S23" s="468">
        <v>4.3209078449999998</v>
      </c>
      <c r="T23" s="468">
        <v>4.6405108940000002</v>
      </c>
      <c r="U23" s="468">
        <v>6.7065068849999996</v>
      </c>
      <c r="V23" s="468">
        <v>6.8012020360000003</v>
      </c>
      <c r="W23" s="468">
        <v>4.6609431160000003</v>
      </c>
      <c r="X23" s="468">
        <v>3.5988453310000001</v>
      </c>
      <c r="Y23" s="468">
        <v>4.0187897379999997</v>
      </c>
      <c r="Z23" s="468">
        <v>3.6339898179999999</v>
      </c>
      <c r="AA23" s="468">
        <v>3.9874522190000001</v>
      </c>
      <c r="AB23" s="468">
        <v>3.5278177070000001</v>
      </c>
      <c r="AC23" s="468">
        <v>4.0528060010000004</v>
      </c>
      <c r="AD23" s="468">
        <v>4.24033807</v>
      </c>
      <c r="AE23" s="468">
        <v>3.8364960419999998</v>
      </c>
      <c r="AF23" s="468">
        <v>5.2840281759999996</v>
      </c>
      <c r="AG23" s="468">
        <v>6.616514199</v>
      </c>
      <c r="AH23" s="468">
        <v>5.351800334</v>
      </c>
      <c r="AI23" s="468">
        <v>5.0974850549999999</v>
      </c>
      <c r="AJ23" s="468">
        <v>4.4334989150000004</v>
      </c>
      <c r="AK23" s="468">
        <v>4.3808034439999997</v>
      </c>
      <c r="AL23" s="468">
        <v>4.3836922889999999</v>
      </c>
      <c r="AM23" s="468">
        <v>4.9683504840000001</v>
      </c>
      <c r="AN23" s="468">
        <v>3.776053702</v>
      </c>
      <c r="AO23" s="468">
        <v>4.4389577710000001</v>
      </c>
      <c r="AP23" s="468">
        <v>3.4651499060000002</v>
      </c>
      <c r="AQ23" s="468">
        <v>3.9221953169999999</v>
      </c>
      <c r="AR23" s="468">
        <v>5.2336902009999999</v>
      </c>
      <c r="AS23" s="468">
        <v>6.8832140190000004</v>
      </c>
      <c r="AT23" s="468">
        <v>6.3403160720000002</v>
      </c>
      <c r="AU23" s="468">
        <v>5.3091629349999998</v>
      </c>
      <c r="AV23" s="468">
        <v>5.7701612359999999</v>
      </c>
      <c r="AW23" s="468">
        <v>5.0800340469999998</v>
      </c>
      <c r="AX23" s="468">
        <v>4.469341107</v>
      </c>
      <c r="AY23" s="872">
        <v>4.4243056909999998</v>
      </c>
      <c r="AZ23" s="872">
        <v>4.1012560330000003</v>
      </c>
      <c r="BA23" s="872">
        <v>4.211412707</v>
      </c>
      <c r="BB23" s="872">
        <v>3.8486465889999999</v>
      </c>
      <c r="BC23" s="872">
        <v>3.7708787290000001</v>
      </c>
      <c r="BD23" s="872">
        <v>5.2746893650000004</v>
      </c>
      <c r="BE23" s="872">
        <v>7.0373537639999997</v>
      </c>
      <c r="BF23" s="872">
        <v>6.0634768960000001</v>
      </c>
      <c r="BG23" s="872">
        <v>4.9789472110000004</v>
      </c>
      <c r="BH23" s="872">
        <v>4.653314</v>
      </c>
      <c r="BI23" s="872">
        <v>4.7371759999999998</v>
      </c>
      <c r="BJ23" s="456">
        <v>4.784243</v>
      </c>
      <c r="BK23" s="456">
        <v>5.0490430000000002</v>
      </c>
      <c r="BL23" s="456">
        <v>3.9186899999999998</v>
      </c>
      <c r="BM23" s="456">
        <v>3.955991</v>
      </c>
      <c r="BN23" s="456">
        <v>4.2308810000000001</v>
      </c>
      <c r="BO23" s="456">
        <v>3.7413240000000001</v>
      </c>
      <c r="BP23" s="456">
        <v>4.8613419999999996</v>
      </c>
      <c r="BQ23" s="456">
        <v>6.7612430000000003</v>
      </c>
      <c r="BR23" s="456">
        <v>6.4695039999999997</v>
      </c>
      <c r="BS23" s="456">
        <v>4.9422309999999996</v>
      </c>
      <c r="BT23" s="456">
        <v>4.5295050000000003</v>
      </c>
      <c r="BU23" s="456">
        <v>4.0960210000000004</v>
      </c>
      <c r="BV23" s="456">
        <v>3.9378709999999999</v>
      </c>
    </row>
    <row r="24" spans="1:74" ht="11.1" customHeight="1" x14ac:dyDescent="0.2">
      <c r="A24" s="234" t="s">
        <v>655</v>
      </c>
      <c r="B24" s="478" t="s">
        <v>474</v>
      </c>
      <c r="C24" s="468">
        <v>0.174569587</v>
      </c>
      <c r="D24" s="468">
        <v>0.255268312</v>
      </c>
      <c r="E24" s="468">
        <v>4.8117300000000002E-2</v>
      </c>
      <c r="F24" s="468">
        <v>-1.1234300000000001E-4</v>
      </c>
      <c r="G24" s="468">
        <v>2.851601E-3</v>
      </c>
      <c r="H24" s="468">
        <v>2.2246559999999999E-2</v>
      </c>
      <c r="I24" s="468">
        <v>1.7308212999999999E-2</v>
      </c>
      <c r="J24" s="468">
        <v>2.4954101999999999E-2</v>
      </c>
      <c r="K24" s="468">
        <v>6.4342519999999997E-3</v>
      </c>
      <c r="L24" s="468">
        <v>3.8076799999999999E-3</v>
      </c>
      <c r="M24" s="468">
        <v>2.8467739999999998E-3</v>
      </c>
      <c r="N24" s="468">
        <v>2.0514774E-2</v>
      </c>
      <c r="O24" s="468">
        <v>0.15433516799999999</v>
      </c>
      <c r="P24" s="468">
        <v>9.1760670000000003E-2</v>
      </c>
      <c r="Q24" s="468">
        <v>1.3233144000000001E-2</v>
      </c>
      <c r="R24" s="468">
        <v>4.16885E-3</v>
      </c>
      <c r="S24" s="468">
        <v>6.7032029999999996E-3</v>
      </c>
      <c r="T24" s="468">
        <v>1.813217E-3</v>
      </c>
      <c r="U24" s="468">
        <v>1.3912753999999999E-2</v>
      </c>
      <c r="V24" s="468">
        <v>1.9949887999999999E-2</v>
      </c>
      <c r="W24" s="468">
        <v>1.9410149999999999E-3</v>
      </c>
      <c r="X24" s="468">
        <v>2.9320259999999999E-3</v>
      </c>
      <c r="Y24" s="468">
        <v>4.3568460000000002E-3</v>
      </c>
      <c r="Z24" s="468">
        <v>3.2791041E-2</v>
      </c>
      <c r="AA24" s="468">
        <v>2.8954839E-2</v>
      </c>
      <c r="AB24" s="468">
        <v>8.2918449000000005E-2</v>
      </c>
      <c r="AC24" s="468">
        <v>5.6058009999999997E-3</v>
      </c>
      <c r="AD24" s="468">
        <v>2.5041709999999999E-3</v>
      </c>
      <c r="AE24" s="468">
        <v>1.906982E-3</v>
      </c>
      <c r="AF24" s="468">
        <v>1.8449510000000001E-3</v>
      </c>
      <c r="AG24" s="468">
        <v>1.3886745000000001E-2</v>
      </c>
      <c r="AH24" s="468">
        <v>2.073872E-3</v>
      </c>
      <c r="AI24" s="468">
        <v>2.9886099999999998E-4</v>
      </c>
      <c r="AJ24" s="468">
        <v>2.7703756999999999E-2</v>
      </c>
      <c r="AK24" s="468">
        <v>8.8356690000000009E-3</v>
      </c>
      <c r="AL24" s="468">
        <v>2.6811232000000001E-2</v>
      </c>
      <c r="AM24" s="468">
        <v>3.0665102E-2</v>
      </c>
      <c r="AN24" s="468">
        <v>3.0678089999999999E-3</v>
      </c>
      <c r="AO24" s="468">
        <v>1.162532E-2</v>
      </c>
      <c r="AP24" s="468">
        <v>1.788607E-3</v>
      </c>
      <c r="AQ24" s="468">
        <v>1.7261189999999999E-3</v>
      </c>
      <c r="AR24" s="468">
        <v>1.605963E-3</v>
      </c>
      <c r="AS24" s="468">
        <v>4.9509099000000001E-2</v>
      </c>
      <c r="AT24" s="468">
        <v>2.0788035E-2</v>
      </c>
      <c r="AU24" s="468">
        <v>2.6339689999999999E-3</v>
      </c>
      <c r="AV24" s="468">
        <v>2.3831500000000001E-3</v>
      </c>
      <c r="AW24" s="468">
        <v>2.4496357999999999E-2</v>
      </c>
      <c r="AX24" s="468">
        <v>0.1035606</v>
      </c>
      <c r="AY24" s="872">
        <v>0.100862351</v>
      </c>
      <c r="AZ24" s="872">
        <v>3.3500699000000002E-2</v>
      </c>
      <c r="BA24" s="872">
        <v>4.2489629999999997E-3</v>
      </c>
      <c r="BB24" s="872">
        <v>2.1624790000000001E-3</v>
      </c>
      <c r="BC24" s="872">
        <v>2.3613940000000002E-3</v>
      </c>
      <c r="BD24" s="872">
        <v>2.2079906999999999E-2</v>
      </c>
      <c r="BE24" s="872">
        <v>6.5920135000000005E-2</v>
      </c>
      <c r="BF24" s="872">
        <v>3.1459899E-2</v>
      </c>
      <c r="BG24" s="872">
        <v>1.6689000000000001E-3</v>
      </c>
      <c r="BH24" s="872">
        <v>2.3831500000000001E-3</v>
      </c>
      <c r="BI24" s="872">
        <v>2.4496400000000002E-2</v>
      </c>
      <c r="BJ24" s="456">
        <v>0.1035606</v>
      </c>
      <c r="BK24" s="456">
        <v>0.1008624</v>
      </c>
      <c r="BL24" s="456">
        <v>3.3500700000000001E-2</v>
      </c>
      <c r="BM24" s="456">
        <v>4.2489600000000004E-3</v>
      </c>
      <c r="BN24" s="456">
        <v>2.16248E-3</v>
      </c>
      <c r="BO24" s="456">
        <v>2.3613900000000001E-3</v>
      </c>
      <c r="BP24" s="456">
        <v>2.20799E-2</v>
      </c>
      <c r="BQ24" s="456">
        <v>6.5920099999999995E-2</v>
      </c>
      <c r="BR24" s="456">
        <v>3.1459899999999999E-2</v>
      </c>
      <c r="BS24" s="456">
        <v>1.6689000000000001E-3</v>
      </c>
      <c r="BT24" s="456">
        <v>2.3831500000000001E-3</v>
      </c>
      <c r="BU24" s="456">
        <v>2.4496400000000002E-2</v>
      </c>
      <c r="BV24" s="456">
        <v>0.1035606</v>
      </c>
    </row>
    <row r="25" spans="1:74" ht="11.1" customHeight="1" x14ac:dyDescent="0.2">
      <c r="A25" s="234" t="s">
        <v>656</v>
      </c>
      <c r="B25" s="446" t="s">
        <v>1030</v>
      </c>
      <c r="C25" s="468">
        <v>2.3273169999999999</v>
      </c>
      <c r="D25" s="468">
        <v>2.2517390000000002</v>
      </c>
      <c r="E25" s="468">
        <v>2.4931589999999999</v>
      </c>
      <c r="F25" s="468">
        <v>2.4123830000000002</v>
      </c>
      <c r="G25" s="468">
        <v>2.4901870000000002</v>
      </c>
      <c r="H25" s="468">
        <v>2.160364</v>
      </c>
      <c r="I25" s="468">
        <v>2.4736359999999999</v>
      </c>
      <c r="J25" s="468">
        <v>2.4537969999999998</v>
      </c>
      <c r="K25" s="468">
        <v>2.3843839999999998</v>
      </c>
      <c r="L25" s="468">
        <v>1.0638080000000001</v>
      </c>
      <c r="M25" s="468">
        <v>2.0740970000000001</v>
      </c>
      <c r="N25" s="468">
        <v>2.4877549999999999</v>
      </c>
      <c r="O25" s="468">
        <v>2.351677</v>
      </c>
      <c r="P25" s="468">
        <v>2.2473770000000002</v>
      </c>
      <c r="Q25" s="468">
        <v>2.483851</v>
      </c>
      <c r="R25" s="468">
        <v>1.7011769999999999</v>
      </c>
      <c r="S25" s="468">
        <v>1.573663</v>
      </c>
      <c r="T25" s="468">
        <v>2.2830180000000002</v>
      </c>
      <c r="U25" s="468">
        <v>2.4790740000000002</v>
      </c>
      <c r="V25" s="468">
        <v>2.4692310000000002</v>
      </c>
      <c r="W25" s="468">
        <v>2.391289</v>
      </c>
      <c r="X25" s="468">
        <v>2.4850319999999999</v>
      </c>
      <c r="Y25" s="468">
        <v>2.4198059999999999</v>
      </c>
      <c r="Z25" s="468">
        <v>2.5005000000000002</v>
      </c>
      <c r="AA25" s="468">
        <v>2.454634</v>
      </c>
      <c r="AB25" s="468">
        <v>2.1987679999999998</v>
      </c>
      <c r="AC25" s="468">
        <v>2.4810859999999999</v>
      </c>
      <c r="AD25" s="468">
        <v>0.999247</v>
      </c>
      <c r="AE25" s="468">
        <v>1.4977579999999999</v>
      </c>
      <c r="AF25" s="468">
        <v>0.924898</v>
      </c>
      <c r="AG25" s="468">
        <v>2.3311120000000001</v>
      </c>
      <c r="AH25" s="468">
        <v>2.3212760000000001</v>
      </c>
      <c r="AI25" s="468">
        <v>2.2086800000000002</v>
      </c>
      <c r="AJ25" s="468">
        <v>2.0885129999999998</v>
      </c>
      <c r="AK25" s="468">
        <v>1.5202180000000001</v>
      </c>
      <c r="AL25" s="468">
        <v>2.1780490000000001</v>
      </c>
      <c r="AM25" s="468">
        <v>2.1924380000000001</v>
      </c>
      <c r="AN25" s="468">
        <v>2.3353359999999999</v>
      </c>
      <c r="AO25" s="468">
        <v>2.4955579999999999</v>
      </c>
      <c r="AP25" s="468">
        <v>2.4170400000000001</v>
      </c>
      <c r="AQ25" s="468">
        <v>2.4621050000000002</v>
      </c>
      <c r="AR25" s="468">
        <v>2.407689</v>
      </c>
      <c r="AS25" s="468">
        <v>2.4765830000000002</v>
      </c>
      <c r="AT25" s="468">
        <v>2.4398930000000001</v>
      </c>
      <c r="AU25" s="468">
        <v>1.9673879999999999</v>
      </c>
      <c r="AV25" s="468">
        <v>1.088438</v>
      </c>
      <c r="AW25" s="468">
        <v>1.836929</v>
      </c>
      <c r="AX25" s="468">
        <v>2.4277700000000002</v>
      </c>
      <c r="AY25" s="872">
        <v>2.498367</v>
      </c>
      <c r="AZ25" s="872">
        <v>2.2483200000000001</v>
      </c>
      <c r="BA25" s="872">
        <v>2.4948709999999998</v>
      </c>
      <c r="BB25" s="872">
        <v>1.801188</v>
      </c>
      <c r="BC25" s="872">
        <v>1.9286620000000001</v>
      </c>
      <c r="BD25" s="872">
        <v>2.4112969999999998</v>
      </c>
      <c r="BE25" s="872">
        <v>2.4785699999999999</v>
      </c>
      <c r="BF25" s="872">
        <v>2.324951</v>
      </c>
      <c r="BG25" s="872">
        <v>2.383381</v>
      </c>
      <c r="BH25" s="872">
        <v>2.1501700000000001</v>
      </c>
      <c r="BI25" s="872">
        <v>2.4283600000000001</v>
      </c>
      <c r="BJ25" s="456">
        <v>2.4213499999999999</v>
      </c>
      <c r="BK25" s="456">
        <v>2.4213499999999999</v>
      </c>
      <c r="BL25" s="456">
        <v>2.18703</v>
      </c>
      <c r="BM25" s="456">
        <v>2.4213499999999999</v>
      </c>
      <c r="BN25" s="456">
        <v>0.98302999999999996</v>
      </c>
      <c r="BO25" s="456">
        <v>2.0370400000000002</v>
      </c>
      <c r="BP25" s="456">
        <v>2.3432499999999998</v>
      </c>
      <c r="BQ25" s="456">
        <v>2.4213499999999999</v>
      </c>
      <c r="BR25" s="456">
        <v>2.4213499999999999</v>
      </c>
      <c r="BS25" s="456">
        <v>2.3432499999999998</v>
      </c>
      <c r="BT25" s="456">
        <v>1.77505</v>
      </c>
      <c r="BU25" s="456">
        <v>1.91951</v>
      </c>
      <c r="BV25" s="456">
        <v>2.4213499999999999</v>
      </c>
    </row>
    <row r="26" spans="1:74" ht="11.1" customHeight="1" x14ac:dyDescent="0.2">
      <c r="A26" s="234" t="s">
        <v>657</v>
      </c>
      <c r="B26" s="446" t="s">
        <v>1023</v>
      </c>
      <c r="C26" s="468">
        <v>0.61855426400000002</v>
      </c>
      <c r="D26" s="468">
        <v>0.39721144899999999</v>
      </c>
      <c r="E26" s="468">
        <v>0.61190738899999997</v>
      </c>
      <c r="F26" s="468">
        <v>0.75461627799999997</v>
      </c>
      <c r="G26" s="468">
        <v>0.57886209700000002</v>
      </c>
      <c r="H26" s="468">
        <v>0.25651305600000002</v>
      </c>
      <c r="I26" s="468">
        <v>0.51096708300000004</v>
      </c>
      <c r="J26" s="468">
        <v>0.35805573299999999</v>
      </c>
      <c r="K26" s="468">
        <v>0.41188328299999999</v>
      </c>
      <c r="L26" s="468">
        <v>0.44209013699999999</v>
      </c>
      <c r="M26" s="468">
        <v>0.62441825900000003</v>
      </c>
      <c r="N26" s="468">
        <v>0.61288063199999998</v>
      </c>
      <c r="O26" s="468">
        <v>0.50072918300000002</v>
      </c>
      <c r="P26" s="468">
        <v>0.61926938799999998</v>
      </c>
      <c r="Q26" s="468">
        <v>0.90835944999999996</v>
      </c>
      <c r="R26" s="468">
        <v>1.040137264</v>
      </c>
      <c r="S26" s="468">
        <v>0.75784167800000002</v>
      </c>
      <c r="T26" s="468">
        <v>0.35747368800000001</v>
      </c>
      <c r="U26" s="468">
        <v>0.20358311800000001</v>
      </c>
      <c r="V26" s="468">
        <v>0.178426736</v>
      </c>
      <c r="W26" s="468">
        <v>0.33314761199999998</v>
      </c>
      <c r="X26" s="468">
        <v>0.43662063600000001</v>
      </c>
      <c r="Y26" s="468">
        <v>0.48507423700000002</v>
      </c>
      <c r="Z26" s="468">
        <v>0.70199537000000001</v>
      </c>
      <c r="AA26" s="468">
        <v>0.89396942000000001</v>
      </c>
      <c r="AB26" s="468">
        <v>0.67737340999999995</v>
      </c>
      <c r="AC26" s="468">
        <v>0.70040243000000002</v>
      </c>
      <c r="AD26" s="468">
        <v>0.83645356999999998</v>
      </c>
      <c r="AE26" s="468">
        <v>0.66906761999999997</v>
      </c>
      <c r="AF26" s="468">
        <v>0.56193472</v>
      </c>
      <c r="AG26" s="468">
        <v>0.85382696000000002</v>
      </c>
      <c r="AH26" s="468">
        <v>0.71515010999999995</v>
      </c>
      <c r="AI26" s="468">
        <v>0.58289924999999998</v>
      </c>
      <c r="AJ26" s="468">
        <v>0.63139234</v>
      </c>
      <c r="AK26" s="468">
        <v>0.61253972999999995</v>
      </c>
      <c r="AL26" s="468">
        <v>0.77504640000000002</v>
      </c>
      <c r="AM26" s="468">
        <v>0.79697415500000002</v>
      </c>
      <c r="AN26" s="468">
        <v>0.63880530599999996</v>
      </c>
      <c r="AO26" s="468">
        <v>0.85748878799999995</v>
      </c>
      <c r="AP26" s="468">
        <v>0.86780387400000003</v>
      </c>
      <c r="AQ26" s="468">
        <v>0.72694927200000004</v>
      </c>
      <c r="AR26" s="468">
        <v>0.44158014899999998</v>
      </c>
      <c r="AS26" s="468">
        <v>0.54046530000000004</v>
      </c>
      <c r="AT26" s="468">
        <v>0.548805404</v>
      </c>
      <c r="AU26" s="468">
        <v>0.28417219900000001</v>
      </c>
      <c r="AV26" s="468">
        <v>0.25004115399999999</v>
      </c>
      <c r="AW26" s="468">
        <v>0.257273843</v>
      </c>
      <c r="AX26" s="468">
        <v>0.54520675900000004</v>
      </c>
      <c r="AY26" s="872">
        <v>0.53363771100000001</v>
      </c>
      <c r="AZ26" s="872">
        <v>0.53738783000000001</v>
      </c>
      <c r="BA26" s="872">
        <v>0.60993863800000003</v>
      </c>
      <c r="BB26" s="872">
        <v>0.52950066299999998</v>
      </c>
      <c r="BC26" s="872">
        <v>0.65982246499999997</v>
      </c>
      <c r="BD26" s="872">
        <v>0.59335962600000003</v>
      </c>
      <c r="BE26" s="872">
        <v>0.53017074200000003</v>
      </c>
      <c r="BF26" s="872">
        <v>0.496589852</v>
      </c>
      <c r="BG26" s="872">
        <v>0.42729202599999999</v>
      </c>
      <c r="BH26" s="872">
        <v>0.53689980000000004</v>
      </c>
      <c r="BI26" s="872">
        <v>0.59072990000000003</v>
      </c>
      <c r="BJ26" s="456">
        <v>0.69852999999999998</v>
      </c>
      <c r="BK26" s="456">
        <v>0.69592469999999995</v>
      </c>
      <c r="BL26" s="456">
        <v>0.60326570000000002</v>
      </c>
      <c r="BM26" s="456">
        <v>0.7421548</v>
      </c>
      <c r="BN26" s="456">
        <v>0.87400960000000005</v>
      </c>
      <c r="BO26" s="456">
        <v>0.78704099999999999</v>
      </c>
      <c r="BP26" s="456">
        <v>0.55688210000000005</v>
      </c>
      <c r="BQ26" s="456">
        <v>0.48761500000000002</v>
      </c>
      <c r="BR26" s="456">
        <v>0.3822332</v>
      </c>
      <c r="BS26" s="456">
        <v>0.36209910000000001</v>
      </c>
      <c r="BT26" s="456">
        <v>0.50181480000000001</v>
      </c>
      <c r="BU26" s="456">
        <v>0.57304670000000002</v>
      </c>
      <c r="BV26" s="456">
        <v>0.69168549999999995</v>
      </c>
    </row>
    <row r="27" spans="1:74" ht="11.1" customHeight="1" x14ac:dyDescent="0.2">
      <c r="A27" s="234" t="s">
        <v>1580</v>
      </c>
      <c r="B27" s="446" t="s">
        <v>1024</v>
      </c>
      <c r="C27" s="468">
        <v>0.36838544499999998</v>
      </c>
      <c r="D27" s="468">
        <v>0.29964450300000001</v>
      </c>
      <c r="E27" s="468">
        <v>0.47988172099999998</v>
      </c>
      <c r="F27" s="468">
        <v>0.36220021200000002</v>
      </c>
      <c r="G27" s="468">
        <v>0.30788145</v>
      </c>
      <c r="H27" s="468">
        <v>0.29499272300000001</v>
      </c>
      <c r="I27" s="468">
        <v>0.19678224999999999</v>
      </c>
      <c r="J27" s="468">
        <v>0.132999336</v>
      </c>
      <c r="K27" s="468">
        <v>0.26128139700000003</v>
      </c>
      <c r="L27" s="468">
        <v>0.26413840500000002</v>
      </c>
      <c r="M27" s="468">
        <v>0.37125556999999998</v>
      </c>
      <c r="N27" s="468">
        <v>0.41093598799999997</v>
      </c>
      <c r="O27" s="468">
        <v>0.42399894100000002</v>
      </c>
      <c r="P27" s="468">
        <v>0.400686651</v>
      </c>
      <c r="Q27" s="468">
        <v>0.45066539900000002</v>
      </c>
      <c r="R27" s="468">
        <v>0.41379280299999999</v>
      </c>
      <c r="S27" s="468">
        <v>0.26362746799999998</v>
      </c>
      <c r="T27" s="468">
        <v>0.25479177200000003</v>
      </c>
      <c r="U27" s="468">
        <v>0.266606122</v>
      </c>
      <c r="V27" s="468">
        <v>0.15849137299999999</v>
      </c>
      <c r="W27" s="468">
        <v>0.25428525899999999</v>
      </c>
      <c r="X27" s="468">
        <v>0.26885080900000002</v>
      </c>
      <c r="Y27" s="468">
        <v>0.42690075999999999</v>
      </c>
      <c r="Z27" s="468">
        <v>0.43096772300000002</v>
      </c>
      <c r="AA27" s="468">
        <v>0.30410737799999998</v>
      </c>
      <c r="AB27" s="468">
        <v>0.30187255200000002</v>
      </c>
      <c r="AC27" s="468">
        <v>0.40074828899999998</v>
      </c>
      <c r="AD27" s="468">
        <v>0.33991504700000003</v>
      </c>
      <c r="AE27" s="468">
        <v>0.383071891</v>
      </c>
      <c r="AF27" s="468">
        <v>0.175184651</v>
      </c>
      <c r="AG27" s="468">
        <v>0.13821296999999999</v>
      </c>
      <c r="AH27" s="468">
        <v>0.23802705499999999</v>
      </c>
      <c r="AI27" s="468">
        <v>0.18856055099999999</v>
      </c>
      <c r="AJ27" s="468">
        <v>0.26497938300000001</v>
      </c>
      <c r="AK27" s="468">
        <v>0.363194925</v>
      </c>
      <c r="AL27" s="468">
        <v>0.32707280399999999</v>
      </c>
      <c r="AM27" s="468">
        <v>0.33697820899999997</v>
      </c>
      <c r="AN27" s="468">
        <v>0.35479248800000002</v>
      </c>
      <c r="AO27" s="468">
        <v>0.406606672</v>
      </c>
      <c r="AP27" s="468">
        <v>0.353917343</v>
      </c>
      <c r="AQ27" s="468">
        <v>0.19319303500000001</v>
      </c>
      <c r="AR27" s="468">
        <v>0.236091367</v>
      </c>
      <c r="AS27" s="468">
        <v>0.17357389600000001</v>
      </c>
      <c r="AT27" s="468">
        <v>0.173590041</v>
      </c>
      <c r="AU27" s="468">
        <v>0.18837662799999999</v>
      </c>
      <c r="AV27" s="468">
        <v>0.35142934599999998</v>
      </c>
      <c r="AW27" s="468">
        <v>0.47200651100000002</v>
      </c>
      <c r="AX27" s="468">
        <v>0.34011302100000002</v>
      </c>
      <c r="AY27" s="872">
        <v>0.46320847999999998</v>
      </c>
      <c r="AZ27" s="872">
        <v>0.376842444</v>
      </c>
      <c r="BA27" s="872">
        <v>0.43625332300000003</v>
      </c>
      <c r="BB27" s="872">
        <v>0.375297041</v>
      </c>
      <c r="BC27" s="872">
        <v>0.30126798199999999</v>
      </c>
      <c r="BD27" s="872">
        <v>0.260174083</v>
      </c>
      <c r="BE27" s="872">
        <v>0.22412971700000001</v>
      </c>
      <c r="BF27" s="872">
        <v>0.18419639800000001</v>
      </c>
      <c r="BG27" s="872">
        <v>0.20439212500000001</v>
      </c>
      <c r="BH27" s="872">
        <v>0.39840170000000003</v>
      </c>
      <c r="BI27" s="872">
        <v>0.60020379999999995</v>
      </c>
      <c r="BJ27" s="456">
        <v>0.69906000000000001</v>
      </c>
      <c r="BK27" s="456">
        <v>0.69477560000000005</v>
      </c>
      <c r="BL27" s="456">
        <v>0.62415609999999999</v>
      </c>
      <c r="BM27" s="456">
        <v>0.62093710000000002</v>
      </c>
      <c r="BN27" s="456">
        <v>0.5631931</v>
      </c>
      <c r="BO27" s="456">
        <v>0.43795089999999998</v>
      </c>
      <c r="BP27" s="456">
        <v>0.27718100000000001</v>
      </c>
      <c r="BQ27" s="456">
        <v>0.3340689</v>
      </c>
      <c r="BR27" s="456">
        <v>0.250998</v>
      </c>
      <c r="BS27" s="456">
        <v>0.2457279</v>
      </c>
      <c r="BT27" s="456">
        <v>0.53866780000000003</v>
      </c>
      <c r="BU27" s="456">
        <v>0.69647939999999997</v>
      </c>
      <c r="BV27" s="456">
        <v>0.84482760000000001</v>
      </c>
    </row>
    <row r="28" spans="1:74" ht="11.1" customHeight="1" x14ac:dyDescent="0.2">
      <c r="A28" s="234" t="s">
        <v>1581</v>
      </c>
      <c r="B28" s="446" t="s">
        <v>1025</v>
      </c>
      <c r="C28" s="468">
        <v>0.11043068</v>
      </c>
      <c r="D28" s="468">
        <v>8.8316775E-2</v>
      </c>
      <c r="E28" s="468">
        <v>0.27304309399999999</v>
      </c>
      <c r="F28" s="468">
        <v>0.23369941999999999</v>
      </c>
      <c r="G28" s="468">
        <v>0.293630157</v>
      </c>
      <c r="H28" s="468">
        <v>0.31303446600000001</v>
      </c>
      <c r="I28" s="468">
        <v>0.25162899399999999</v>
      </c>
      <c r="J28" s="468">
        <v>0.258642977</v>
      </c>
      <c r="K28" s="468">
        <v>0.24307989699999999</v>
      </c>
      <c r="L28" s="468">
        <v>0.18048207599999999</v>
      </c>
      <c r="M28" s="468">
        <v>0.17622568799999999</v>
      </c>
      <c r="N28" s="468">
        <v>9.7930891000000006E-2</v>
      </c>
      <c r="O28" s="468">
        <v>0.194543511</v>
      </c>
      <c r="P28" s="468">
        <v>0.16620300900000001</v>
      </c>
      <c r="Q28" s="468">
        <v>0.27518367500000002</v>
      </c>
      <c r="R28" s="468">
        <v>0.33540501299999997</v>
      </c>
      <c r="S28" s="468">
        <v>0.38830035099999999</v>
      </c>
      <c r="T28" s="468">
        <v>0.38929855299999999</v>
      </c>
      <c r="U28" s="468">
        <v>0.42779225199999998</v>
      </c>
      <c r="V28" s="468">
        <v>0.38303163400000001</v>
      </c>
      <c r="W28" s="468">
        <v>0.31569912700000002</v>
      </c>
      <c r="X28" s="468">
        <v>0.26304682800000001</v>
      </c>
      <c r="Y28" s="468">
        <v>0.20302168400000001</v>
      </c>
      <c r="Z28" s="468">
        <v>0.13565596799999999</v>
      </c>
      <c r="AA28" s="468">
        <v>0.12861283900000001</v>
      </c>
      <c r="AB28" s="468">
        <v>0.21768636599999999</v>
      </c>
      <c r="AC28" s="468">
        <v>0.31678531700000001</v>
      </c>
      <c r="AD28" s="468">
        <v>0.36911491600000002</v>
      </c>
      <c r="AE28" s="468">
        <v>0.49713638700000001</v>
      </c>
      <c r="AF28" s="468">
        <v>0.37717124200000002</v>
      </c>
      <c r="AG28" s="468">
        <v>0.40534815400000002</v>
      </c>
      <c r="AH28" s="468">
        <v>0.38147527199999998</v>
      </c>
      <c r="AI28" s="468">
        <v>0.33148525400000001</v>
      </c>
      <c r="AJ28" s="468">
        <v>0.278252163</v>
      </c>
      <c r="AK28" s="468">
        <v>0.246610581</v>
      </c>
      <c r="AL28" s="468">
        <v>0.160837217</v>
      </c>
      <c r="AM28" s="468">
        <v>0.114738875</v>
      </c>
      <c r="AN28" s="468">
        <v>0.30746287</v>
      </c>
      <c r="AO28" s="468">
        <v>0.36490913400000002</v>
      </c>
      <c r="AP28" s="468">
        <v>0.40819291400000002</v>
      </c>
      <c r="AQ28" s="468">
        <v>0.49019834400000001</v>
      </c>
      <c r="AR28" s="468">
        <v>0.51865122600000002</v>
      </c>
      <c r="AS28" s="468">
        <v>0.52862920099999999</v>
      </c>
      <c r="AT28" s="468">
        <v>0.48559511799999999</v>
      </c>
      <c r="AU28" s="468">
        <v>0.44950327899999998</v>
      </c>
      <c r="AV28" s="468">
        <v>0.41711993600000002</v>
      </c>
      <c r="AW28" s="468">
        <v>0.28363145099999998</v>
      </c>
      <c r="AX28" s="468">
        <v>0.185801675</v>
      </c>
      <c r="AY28" s="872">
        <v>0.31339536299999998</v>
      </c>
      <c r="AZ28" s="872">
        <v>0.32637126700000002</v>
      </c>
      <c r="BA28" s="872">
        <v>0.49093606299999998</v>
      </c>
      <c r="BB28" s="872">
        <v>0.54111569500000001</v>
      </c>
      <c r="BC28" s="872">
        <v>0.58541573099999999</v>
      </c>
      <c r="BD28" s="872">
        <v>0.64281233000000004</v>
      </c>
      <c r="BE28" s="872">
        <v>0.67861249400000001</v>
      </c>
      <c r="BF28" s="872">
        <v>0.66912477100000001</v>
      </c>
      <c r="BG28" s="872">
        <v>0.57804938100000003</v>
      </c>
      <c r="BH28" s="872">
        <v>0.4762652</v>
      </c>
      <c r="BI28" s="872">
        <v>0.33919349999999998</v>
      </c>
      <c r="BJ28" s="456">
        <v>0.239869</v>
      </c>
      <c r="BK28" s="456">
        <v>0.35011429999999999</v>
      </c>
      <c r="BL28" s="456">
        <v>0.37619340000000001</v>
      </c>
      <c r="BM28" s="456">
        <v>0.43372240000000001</v>
      </c>
      <c r="BN28" s="456">
        <v>0.52133220000000002</v>
      </c>
      <c r="BO28" s="456">
        <v>0.54531680000000005</v>
      </c>
      <c r="BP28" s="456">
        <v>0.61792579999999997</v>
      </c>
      <c r="BQ28" s="456">
        <v>0.72285549999999998</v>
      </c>
      <c r="BR28" s="456">
        <v>0.7055766</v>
      </c>
      <c r="BS28" s="456">
        <v>0.49778480000000003</v>
      </c>
      <c r="BT28" s="456">
        <v>0.4273884</v>
      </c>
      <c r="BU28" s="456">
        <v>0.2621638</v>
      </c>
      <c r="BV28" s="456">
        <v>0.21423030000000001</v>
      </c>
    </row>
    <row r="29" spans="1:74" ht="11.1" customHeight="1" x14ac:dyDescent="0.2">
      <c r="A29" s="234" t="s">
        <v>658</v>
      </c>
      <c r="B29" s="478" t="s">
        <v>1582</v>
      </c>
      <c r="C29" s="468">
        <v>0.54165815299999998</v>
      </c>
      <c r="D29" s="468">
        <v>0.55998485399999998</v>
      </c>
      <c r="E29" s="468">
        <v>0.51871163899999995</v>
      </c>
      <c r="F29" s="468">
        <v>0.40893311900000001</v>
      </c>
      <c r="G29" s="468">
        <v>0.42828658800000002</v>
      </c>
      <c r="H29" s="468">
        <v>0.49234242299999997</v>
      </c>
      <c r="I29" s="468">
        <v>0.48534460000000001</v>
      </c>
      <c r="J29" s="468">
        <v>0.51009711999999996</v>
      </c>
      <c r="K29" s="468">
        <v>0.46184510400000001</v>
      </c>
      <c r="L29" s="468">
        <v>0.45479719899999999</v>
      </c>
      <c r="M29" s="468">
        <v>0.48346050200000001</v>
      </c>
      <c r="N29" s="468">
        <v>0.54851000299999997</v>
      </c>
      <c r="O29" s="468">
        <v>1.4600106239999999</v>
      </c>
      <c r="P29" s="468">
        <v>0.54905540399999997</v>
      </c>
      <c r="Q29" s="468">
        <v>0.41879475399999999</v>
      </c>
      <c r="R29" s="468">
        <v>0.31533784300000001</v>
      </c>
      <c r="S29" s="468">
        <v>0.32737441099999998</v>
      </c>
      <c r="T29" s="468">
        <v>0.34622666499999999</v>
      </c>
      <c r="U29" s="468">
        <v>0.41437053699999998</v>
      </c>
      <c r="V29" s="468">
        <v>0.35040533000000001</v>
      </c>
      <c r="W29" s="468">
        <v>0.30434381199999999</v>
      </c>
      <c r="X29" s="468">
        <v>0.26780869299999999</v>
      </c>
      <c r="Y29" s="468">
        <v>0.31632449400000001</v>
      </c>
      <c r="Z29" s="468">
        <v>0.83766660000000004</v>
      </c>
      <c r="AA29" s="468">
        <v>0.36340331100000001</v>
      </c>
      <c r="AB29" s="468">
        <v>0.55880196800000004</v>
      </c>
      <c r="AC29" s="468">
        <v>0.34547186800000002</v>
      </c>
      <c r="AD29" s="468">
        <v>0.30290820699999998</v>
      </c>
      <c r="AE29" s="468">
        <v>0.31860048899999999</v>
      </c>
      <c r="AF29" s="468">
        <v>0.32530168300000001</v>
      </c>
      <c r="AG29" s="468">
        <v>0.42441441899999999</v>
      </c>
      <c r="AH29" s="468">
        <v>0.340671049</v>
      </c>
      <c r="AI29" s="468">
        <v>0.29208688100000002</v>
      </c>
      <c r="AJ29" s="468">
        <v>0.279559685</v>
      </c>
      <c r="AK29" s="468">
        <v>0.37966082200000001</v>
      </c>
      <c r="AL29" s="468">
        <v>0.36230723300000001</v>
      </c>
      <c r="AM29" s="468">
        <v>0.45564186600000001</v>
      </c>
      <c r="AN29" s="468">
        <v>0.35139245499999999</v>
      </c>
      <c r="AO29" s="468">
        <v>0.31319807799999999</v>
      </c>
      <c r="AP29" s="468">
        <v>0.26131228000000001</v>
      </c>
      <c r="AQ29" s="468">
        <v>0.26360652200000001</v>
      </c>
      <c r="AR29" s="468">
        <v>0.35861856199999997</v>
      </c>
      <c r="AS29" s="468">
        <v>0.37480250399999998</v>
      </c>
      <c r="AT29" s="468">
        <v>0.35640458800000002</v>
      </c>
      <c r="AU29" s="468">
        <v>0.32816569299999998</v>
      </c>
      <c r="AV29" s="468">
        <v>0.226115816</v>
      </c>
      <c r="AW29" s="468">
        <v>0.29687434299999998</v>
      </c>
      <c r="AX29" s="468">
        <v>0.53859931299999997</v>
      </c>
      <c r="AY29" s="872">
        <v>0.775391461</v>
      </c>
      <c r="AZ29" s="872">
        <v>0.41111804299999999</v>
      </c>
      <c r="BA29" s="872">
        <v>0.36057249299999999</v>
      </c>
      <c r="BB29" s="872">
        <v>0.29449001000000002</v>
      </c>
      <c r="BC29" s="872">
        <v>0.33004430000000001</v>
      </c>
      <c r="BD29" s="872">
        <v>0.419065195</v>
      </c>
      <c r="BE29" s="872">
        <v>0.44167119399999999</v>
      </c>
      <c r="BF29" s="872">
        <v>0.40011017399999999</v>
      </c>
      <c r="BG29" s="872">
        <v>0.34460623099999999</v>
      </c>
      <c r="BH29" s="872">
        <v>0.25228489999999998</v>
      </c>
      <c r="BI29" s="872">
        <v>0.32823730000000001</v>
      </c>
      <c r="BJ29" s="456">
        <v>0.63456369999999995</v>
      </c>
      <c r="BK29" s="456">
        <v>0.54518800000000001</v>
      </c>
      <c r="BL29" s="456">
        <v>0.43648419999999999</v>
      </c>
      <c r="BM29" s="456">
        <v>0.35887019999999997</v>
      </c>
      <c r="BN29" s="456">
        <v>0.29592790000000002</v>
      </c>
      <c r="BO29" s="456">
        <v>0.3150519</v>
      </c>
      <c r="BP29" s="456">
        <v>0.38458979999999998</v>
      </c>
      <c r="BQ29" s="456">
        <v>0.45039889999999999</v>
      </c>
      <c r="BR29" s="456">
        <v>0.3493465</v>
      </c>
      <c r="BS29" s="456">
        <v>0.3044597</v>
      </c>
      <c r="BT29" s="456">
        <v>0.24146000000000001</v>
      </c>
      <c r="BU29" s="456">
        <v>0.31950840000000003</v>
      </c>
      <c r="BV29" s="456">
        <v>0.51534460000000004</v>
      </c>
    </row>
    <row r="30" spans="1:74" ht="11.1" customHeight="1" x14ac:dyDescent="0.2">
      <c r="A30" s="234" t="s">
        <v>660</v>
      </c>
      <c r="B30" s="476" t="s">
        <v>1583</v>
      </c>
      <c r="C30" s="468">
        <v>10.67671</v>
      </c>
      <c r="D30" s="468">
        <v>9.7437380000000005</v>
      </c>
      <c r="E30" s="468">
        <v>9.5002545000000005</v>
      </c>
      <c r="F30" s="468">
        <v>8.3468099999999996</v>
      </c>
      <c r="G30" s="468">
        <v>8.6536329999999992</v>
      </c>
      <c r="H30" s="468">
        <v>10.718552000000001</v>
      </c>
      <c r="I30" s="468">
        <v>11.022432</v>
      </c>
      <c r="J30" s="468">
        <v>12.095171000000001</v>
      </c>
      <c r="K30" s="468">
        <v>9.6442940000000004</v>
      </c>
      <c r="L30" s="468">
        <v>8.8786090000000009</v>
      </c>
      <c r="M30" s="468">
        <v>9.1386524999999992</v>
      </c>
      <c r="N30" s="468">
        <v>10.293087</v>
      </c>
      <c r="O30" s="468">
        <v>11.299628</v>
      </c>
      <c r="P30" s="468">
        <v>9.6485289999999999</v>
      </c>
      <c r="Q30" s="468">
        <v>9.6124460000000003</v>
      </c>
      <c r="R30" s="468">
        <v>8.3066110000000002</v>
      </c>
      <c r="S30" s="468">
        <v>8.9601790000000001</v>
      </c>
      <c r="T30" s="468">
        <v>9.5019259999999992</v>
      </c>
      <c r="U30" s="468">
        <v>12.135505999999999</v>
      </c>
      <c r="V30" s="468">
        <v>12.238972</v>
      </c>
      <c r="W30" s="468">
        <v>9.1390849999999997</v>
      </c>
      <c r="X30" s="468">
        <v>8.6590919999999993</v>
      </c>
      <c r="Y30" s="468">
        <v>8.983136</v>
      </c>
      <c r="Z30" s="468">
        <v>10.402118</v>
      </c>
      <c r="AA30" s="468">
        <v>10.232981000000001</v>
      </c>
      <c r="AB30" s="468">
        <v>9.3235729999999997</v>
      </c>
      <c r="AC30" s="468">
        <v>9.4446864999999995</v>
      </c>
      <c r="AD30" s="468">
        <v>8.1304850000000002</v>
      </c>
      <c r="AE30" s="468">
        <v>8.2165090000000003</v>
      </c>
      <c r="AF30" s="468">
        <v>9.2209900000000005</v>
      </c>
      <c r="AG30" s="468">
        <v>12.031221</v>
      </c>
      <c r="AH30" s="468">
        <v>10.530988000000001</v>
      </c>
      <c r="AI30" s="468">
        <v>9.6730160000000005</v>
      </c>
      <c r="AJ30" s="468">
        <v>8.7112350000000003</v>
      </c>
      <c r="AK30" s="468">
        <v>9.1774944999999999</v>
      </c>
      <c r="AL30" s="468">
        <v>10.021229999999999</v>
      </c>
      <c r="AM30" s="468">
        <v>10.88109</v>
      </c>
      <c r="AN30" s="468">
        <v>9.4984599999999997</v>
      </c>
      <c r="AO30" s="468">
        <v>9.2684189999999997</v>
      </c>
      <c r="AP30" s="468">
        <v>8.2959340000000008</v>
      </c>
      <c r="AQ30" s="468">
        <v>8.6333260000000003</v>
      </c>
      <c r="AR30" s="468">
        <v>10.116960000000001</v>
      </c>
      <c r="AS30" s="468">
        <v>12.311949</v>
      </c>
      <c r="AT30" s="468">
        <v>10.875717</v>
      </c>
      <c r="AU30" s="468">
        <v>8.8129390000000001</v>
      </c>
      <c r="AV30" s="468">
        <v>8.5663119999999999</v>
      </c>
      <c r="AW30" s="468">
        <v>8.8414839999999995</v>
      </c>
      <c r="AX30" s="468">
        <v>10.713865</v>
      </c>
      <c r="AY30" s="872">
        <v>11.389412999999999</v>
      </c>
      <c r="AZ30" s="872">
        <v>9.9601539999999993</v>
      </c>
      <c r="BA30" s="872">
        <v>9.3421979999999998</v>
      </c>
      <c r="BB30" s="872">
        <v>8.2557299999999998</v>
      </c>
      <c r="BC30" s="872">
        <v>8.4221959999999996</v>
      </c>
      <c r="BD30" s="872">
        <v>9.9760729999999995</v>
      </c>
      <c r="BE30" s="872">
        <v>12.176280999999999</v>
      </c>
      <c r="BF30" s="872">
        <v>10.322217</v>
      </c>
      <c r="BG30" s="872">
        <v>8.8241230000000002</v>
      </c>
      <c r="BH30" s="872">
        <v>8.6494859999999996</v>
      </c>
      <c r="BI30" s="872">
        <v>9.0065670000000004</v>
      </c>
      <c r="BJ30" s="456">
        <v>10.359439999999999</v>
      </c>
      <c r="BK30" s="456">
        <v>10.90142</v>
      </c>
      <c r="BL30" s="456">
        <v>9.2884519999999995</v>
      </c>
      <c r="BM30" s="456">
        <v>9.4999870000000008</v>
      </c>
      <c r="BN30" s="456">
        <v>8.5432480000000002</v>
      </c>
      <c r="BO30" s="456">
        <v>8.7891530000000007</v>
      </c>
      <c r="BP30" s="456">
        <v>10.125769999999999</v>
      </c>
      <c r="BQ30" s="456">
        <v>12.50896</v>
      </c>
      <c r="BR30" s="456">
        <v>11.98157</v>
      </c>
      <c r="BS30" s="456">
        <v>9.7259980000000006</v>
      </c>
      <c r="BT30" s="456">
        <v>9.1734010000000001</v>
      </c>
      <c r="BU30" s="456">
        <v>9.2603179999999998</v>
      </c>
      <c r="BV30" s="456">
        <v>10.42723</v>
      </c>
    </row>
    <row r="31" spans="1:74" ht="11.1"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904"/>
      <c r="AZ31" s="904"/>
      <c r="BA31" s="904"/>
      <c r="BB31" s="904"/>
      <c r="BC31" s="904"/>
      <c r="BD31" s="904"/>
      <c r="BE31" s="904"/>
      <c r="BF31" s="904"/>
      <c r="BG31" s="904"/>
      <c r="BH31" s="904"/>
      <c r="BI31" s="904"/>
      <c r="BJ31" s="474"/>
      <c r="BK31" s="474"/>
      <c r="BL31" s="474"/>
      <c r="BM31" s="474"/>
      <c r="BN31" s="474"/>
      <c r="BO31" s="474"/>
      <c r="BP31" s="474"/>
      <c r="BQ31" s="474"/>
      <c r="BR31" s="474"/>
      <c r="BS31" s="474"/>
      <c r="BT31" s="474"/>
      <c r="BU31" s="474"/>
      <c r="BV31" s="474"/>
    </row>
    <row r="32" spans="1:74" s="285" customFormat="1" ht="11.1" customHeight="1" x14ac:dyDescent="0.2">
      <c r="A32" s="475" t="s">
        <v>666</v>
      </c>
      <c r="B32" s="449" t="s">
        <v>1035</v>
      </c>
      <c r="C32" s="301">
        <v>11.301651915000001</v>
      </c>
      <c r="D32" s="301">
        <v>9.886395448</v>
      </c>
      <c r="E32" s="301">
        <v>10.400522186</v>
      </c>
      <c r="F32" s="301">
        <v>9.1767859789999999</v>
      </c>
      <c r="G32" s="301">
        <v>9.7351104310000007</v>
      </c>
      <c r="H32" s="301">
        <v>11.675998831999999</v>
      </c>
      <c r="I32" s="301">
        <v>12.240731801000001</v>
      </c>
      <c r="J32" s="301">
        <v>12.981750819</v>
      </c>
      <c r="K32" s="301">
        <v>10.415390479999999</v>
      </c>
      <c r="L32" s="301">
        <v>10.090166479000001</v>
      </c>
      <c r="M32" s="301">
        <v>10.343316003</v>
      </c>
      <c r="N32" s="301">
        <v>10.802977083</v>
      </c>
      <c r="O32" s="301">
        <v>11.471596527999999</v>
      </c>
      <c r="P32" s="301">
        <v>9.7971022740000002</v>
      </c>
      <c r="Q32" s="301">
        <v>9.4900946410000007</v>
      </c>
      <c r="R32" s="301">
        <v>9.6430764090000007</v>
      </c>
      <c r="S32" s="301">
        <v>10.703377851999999</v>
      </c>
      <c r="T32" s="301">
        <v>10.927987337999999</v>
      </c>
      <c r="U32" s="301">
        <v>13.360115044</v>
      </c>
      <c r="V32" s="301">
        <v>12.992623326</v>
      </c>
      <c r="W32" s="301">
        <v>9.5407692470000001</v>
      </c>
      <c r="X32" s="301">
        <v>9.5246497380000008</v>
      </c>
      <c r="Y32" s="301">
        <v>9.9995475989999996</v>
      </c>
      <c r="Z32" s="301">
        <v>10.880164683</v>
      </c>
      <c r="AA32" s="301">
        <v>10.431373736999999</v>
      </c>
      <c r="AB32" s="301">
        <v>9.8595006810000001</v>
      </c>
      <c r="AC32" s="301">
        <v>9.7405963169999996</v>
      </c>
      <c r="AD32" s="301">
        <v>8.7364389710000001</v>
      </c>
      <c r="AE32" s="301">
        <v>9.7725103739999994</v>
      </c>
      <c r="AF32" s="301">
        <v>10.592674685</v>
      </c>
      <c r="AG32" s="301">
        <v>13.680152701000001</v>
      </c>
      <c r="AH32" s="301">
        <v>12.029524542000001</v>
      </c>
      <c r="AI32" s="301">
        <v>10.683968882</v>
      </c>
      <c r="AJ32" s="301">
        <v>9.9713899000000001</v>
      </c>
      <c r="AK32" s="301">
        <v>10.836388444000001</v>
      </c>
      <c r="AL32" s="301">
        <v>10.988857383999999</v>
      </c>
      <c r="AM32" s="301">
        <v>11.504579937999999</v>
      </c>
      <c r="AN32" s="301">
        <v>10.684686289</v>
      </c>
      <c r="AO32" s="301">
        <v>10.281996306</v>
      </c>
      <c r="AP32" s="301">
        <v>9.9273645300000002</v>
      </c>
      <c r="AQ32" s="301">
        <v>10.520569075999999</v>
      </c>
      <c r="AR32" s="301">
        <v>11.590718224</v>
      </c>
      <c r="AS32" s="301">
        <v>13.532510084</v>
      </c>
      <c r="AT32" s="301">
        <v>12.240123935</v>
      </c>
      <c r="AU32" s="301">
        <v>10.170747559</v>
      </c>
      <c r="AV32" s="301">
        <v>9.9835385619999997</v>
      </c>
      <c r="AW32" s="301">
        <v>10.272024821</v>
      </c>
      <c r="AX32" s="301">
        <v>11.662063966</v>
      </c>
      <c r="AY32" s="897">
        <v>11.883517506</v>
      </c>
      <c r="AZ32" s="897">
        <v>10.302067245</v>
      </c>
      <c r="BA32" s="897">
        <v>10.428635777</v>
      </c>
      <c r="BB32" s="897">
        <v>9.8289173319999996</v>
      </c>
      <c r="BC32" s="897">
        <v>10.078453934000001</v>
      </c>
      <c r="BD32" s="897">
        <v>12.038338982000001</v>
      </c>
      <c r="BE32" s="897">
        <v>14.571905545</v>
      </c>
      <c r="BF32" s="897">
        <v>12.40308551</v>
      </c>
      <c r="BG32" s="897">
        <v>10.488129103</v>
      </c>
      <c r="BH32" s="897">
        <v>9.8899260000000009</v>
      </c>
      <c r="BI32" s="897">
        <v>10.13374</v>
      </c>
      <c r="BJ32" s="462">
        <v>11.16506</v>
      </c>
      <c r="BK32" s="462">
        <v>11.31775</v>
      </c>
      <c r="BL32" s="462">
        <v>9.7538</v>
      </c>
      <c r="BM32" s="462">
        <v>9.8295569999999994</v>
      </c>
      <c r="BN32" s="462">
        <v>9.2622</v>
      </c>
      <c r="BO32" s="462">
        <v>10.023059999999999</v>
      </c>
      <c r="BP32" s="462">
        <v>11.428470000000001</v>
      </c>
      <c r="BQ32" s="462">
        <v>13.906129999999999</v>
      </c>
      <c r="BR32" s="462">
        <v>13.18901</v>
      </c>
      <c r="BS32" s="462">
        <v>10.844950000000001</v>
      </c>
      <c r="BT32" s="462">
        <v>10.510300000000001</v>
      </c>
      <c r="BU32" s="462">
        <v>10.37674</v>
      </c>
      <c r="BV32" s="462">
        <v>11.17788</v>
      </c>
    </row>
    <row r="33" spans="1:74" ht="11.1" customHeight="1" x14ac:dyDescent="0.2">
      <c r="A33" s="234" t="s">
        <v>661</v>
      </c>
      <c r="B33" s="478" t="s">
        <v>1029</v>
      </c>
      <c r="C33" s="468">
        <v>4.8306660199999998</v>
      </c>
      <c r="D33" s="468">
        <v>4.2300590290000004</v>
      </c>
      <c r="E33" s="468">
        <v>4.0542196029999999</v>
      </c>
      <c r="F33" s="468">
        <v>3.4315900780000002</v>
      </c>
      <c r="G33" s="468">
        <v>4.3321623770000004</v>
      </c>
      <c r="H33" s="468">
        <v>6.2713546859999996</v>
      </c>
      <c r="I33" s="468">
        <v>6.8321734239999996</v>
      </c>
      <c r="J33" s="468">
        <v>7.4751218570000004</v>
      </c>
      <c r="K33" s="468">
        <v>5.0664499149999997</v>
      </c>
      <c r="L33" s="468">
        <v>5.0379280570000002</v>
      </c>
      <c r="M33" s="468">
        <v>4.85678915</v>
      </c>
      <c r="N33" s="468">
        <v>4.9504481910000004</v>
      </c>
      <c r="O33" s="468">
        <v>5.078028786</v>
      </c>
      <c r="P33" s="468">
        <v>4.7311718989999996</v>
      </c>
      <c r="Q33" s="468">
        <v>4.4750605830000003</v>
      </c>
      <c r="R33" s="468">
        <v>4.5520362519999997</v>
      </c>
      <c r="S33" s="468">
        <v>5.4151973189999998</v>
      </c>
      <c r="T33" s="468">
        <v>5.678253572</v>
      </c>
      <c r="U33" s="468">
        <v>7.992725321</v>
      </c>
      <c r="V33" s="468">
        <v>7.894759605</v>
      </c>
      <c r="W33" s="468">
        <v>5.2105133480000001</v>
      </c>
      <c r="X33" s="468">
        <v>4.6602065049999997</v>
      </c>
      <c r="Y33" s="468">
        <v>4.7720984680000003</v>
      </c>
      <c r="Z33" s="468">
        <v>4.8532388400000004</v>
      </c>
      <c r="AA33" s="468">
        <v>4.8536049769999998</v>
      </c>
      <c r="AB33" s="468">
        <v>4.4984045750000003</v>
      </c>
      <c r="AC33" s="468">
        <v>4.3811130409999999</v>
      </c>
      <c r="AD33" s="468">
        <v>3.8645380070000002</v>
      </c>
      <c r="AE33" s="468">
        <v>4.2047855040000002</v>
      </c>
      <c r="AF33" s="468">
        <v>5.6276529630000001</v>
      </c>
      <c r="AG33" s="468">
        <v>8.3408768290000008</v>
      </c>
      <c r="AH33" s="468">
        <v>6.5660943710000002</v>
      </c>
      <c r="AI33" s="468">
        <v>5.917990402</v>
      </c>
      <c r="AJ33" s="468">
        <v>4.5959554310000001</v>
      </c>
      <c r="AK33" s="468">
        <v>5.3366509339999997</v>
      </c>
      <c r="AL33" s="468">
        <v>5.2679133030000003</v>
      </c>
      <c r="AM33" s="468">
        <v>5.6614663930000004</v>
      </c>
      <c r="AN33" s="468">
        <v>5.0927015779999998</v>
      </c>
      <c r="AO33" s="468">
        <v>4.9238279079999998</v>
      </c>
      <c r="AP33" s="468">
        <v>4.1224818049999996</v>
      </c>
      <c r="AQ33" s="468">
        <v>4.9413186759999999</v>
      </c>
      <c r="AR33" s="468">
        <v>6.1989629270000002</v>
      </c>
      <c r="AS33" s="468">
        <v>8.0120340779999992</v>
      </c>
      <c r="AT33" s="468">
        <v>7.0362779250000003</v>
      </c>
      <c r="AU33" s="468">
        <v>5.7025878460000001</v>
      </c>
      <c r="AV33" s="468">
        <v>4.9442366890000002</v>
      </c>
      <c r="AW33" s="468">
        <v>4.9375482929999999</v>
      </c>
      <c r="AX33" s="468">
        <v>6.0115371379999996</v>
      </c>
      <c r="AY33" s="872">
        <v>5.6035795469999998</v>
      </c>
      <c r="AZ33" s="872">
        <v>5.100217453</v>
      </c>
      <c r="BA33" s="872">
        <v>4.5611585720000001</v>
      </c>
      <c r="BB33" s="872">
        <v>4.2314056879999997</v>
      </c>
      <c r="BC33" s="872">
        <v>4.1417036209999996</v>
      </c>
      <c r="BD33" s="872">
        <v>6.2974768890000004</v>
      </c>
      <c r="BE33" s="872">
        <v>8.9514432050000003</v>
      </c>
      <c r="BF33" s="872">
        <v>6.9635817370000002</v>
      </c>
      <c r="BG33" s="872">
        <v>5.4299737370000001</v>
      </c>
      <c r="BH33" s="872">
        <v>4.4368319999999999</v>
      </c>
      <c r="BI33" s="872">
        <v>4.7013879999999997</v>
      </c>
      <c r="BJ33" s="456">
        <v>5.543914</v>
      </c>
      <c r="BK33" s="456">
        <v>5.2667970000000004</v>
      </c>
      <c r="BL33" s="456">
        <v>4.3909830000000003</v>
      </c>
      <c r="BM33" s="456">
        <v>4.3570070000000003</v>
      </c>
      <c r="BN33" s="456">
        <v>3.7576779999999999</v>
      </c>
      <c r="BO33" s="456">
        <v>4.1348229999999999</v>
      </c>
      <c r="BP33" s="456">
        <v>5.7161059999999999</v>
      </c>
      <c r="BQ33" s="456">
        <v>8.1587329999999998</v>
      </c>
      <c r="BR33" s="456">
        <v>7.494313</v>
      </c>
      <c r="BS33" s="456">
        <v>5.7238420000000003</v>
      </c>
      <c r="BT33" s="456">
        <v>4.711049</v>
      </c>
      <c r="BU33" s="456">
        <v>4.4629690000000002</v>
      </c>
      <c r="BV33" s="456">
        <v>5.1201319999999999</v>
      </c>
    </row>
    <row r="34" spans="1:74" ht="11.1"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872">
        <v>0</v>
      </c>
      <c r="AZ34" s="872">
        <v>0</v>
      </c>
      <c r="BA34" s="872">
        <v>0</v>
      </c>
      <c r="BB34" s="872">
        <v>0</v>
      </c>
      <c r="BC34" s="872">
        <v>0</v>
      </c>
      <c r="BD34" s="872">
        <v>0</v>
      </c>
      <c r="BE34" s="872">
        <v>0</v>
      </c>
      <c r="BF34" s="872">
        <v>0</v>
      </c>
      <c r="BG34" s="872">
        <v>0</v>
      </c>
      <c r="BH34" s="872">
        <v>0</v>
      </c>
      <c r="BI34" s="872">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663</v>
      </c>
      <c r="B35" s="446" t="s">
        <v>1030</v>
      </c>
      <c r="C35" s="468">
        <v>3.2741229999999999</v>
      </c>
      <c r="D35" s="468">
        <v>2.9367179999999999</v>
      </c>
      <c r="E35" s="468">
        <v>3.0706630000000001</v>
      </c>
      <c r="F35" s="468">
        <v>2.830031</v>
      </c>
      <c r="G35" s="468">
        <v>2.475368</v>
      </c>
      <c r="H35" s="468">
        <v>2.3699210000000002</v>
      </c>
      <c r="I35" s="468">
        <v>2.4680550000000001</v>
      </c>
      <c r="J35" s="468">
        <v>2.407</v>
      </c>
      <c r="K35" s="468">
        <v>2.3781020000000002</v>
      </c>
      <c r="L35" s="468">
        <v>2.105477</v>
      </c>
      <c r="M35" s="468">
        <v>2.3819910000000002</v>
      </c>
      <c r="N35" s="468">
        <v>2.4791340000000002</v>
      </c>
      <c r="O35" s="468">
        <v>2.4766319999999999</v>
      </c>
      <c r="P35" s="468">
        <v>2.129934</v>
      </c>
      <c r="Q35" s="468">
        <v>1.759827</v>
      </c>
      <c r="R35" s="468">
        <v>2.2480720000000001</v>
      </c>
      <c r="S35" s="468">
        <v>2.449576</v>
      </c>
      <c r="T35" s="468">
        <v>2.3463850000000002</v>
      </c>
      <c r="U35" s="468">
        <v>2.3799920000000001</v>
      </c>
      <c r="V35" s="468">
        <v>2.2978160000000001</v>
      </c>
      <c r="W35" s="468">
        <v>1.7285269999999999</v>
      </c>
      <c r="X35" s="468">
        <v>2.1130990000000001</v>
      </c>
      <c r="Y35" s="468">
        <v>2.3962590000000001</v>
      </c>
      <c r="Z35" s="468">
        <v>2.4860449999999998</v>
      </c>
      <c r="AA35" s="468">
        <v>2.4696549999999999</v>
      </c>
      <c r="AB35" s="468">
        <v>2.1856100000000001</v>
      </c>
      <c r="AC35" s="468">
        <v>2.139999</v>
      </c>
      <c r="AD35" s="468">
        <v>1.771711</v>
      </c>
      <c r="AE35" s="468">
        <v>2.4506009999999998</v>
      </c>
      <c r="AF35" s="468">
        <v>2.3679579999999998</v>
      </c>
      <c r="AG35" s="468">
        <v>2.386361</v>
      </c>
      <c r="AH35" s="468">
        <v>2.409554</v>
      </c>
      <c r="AI35" s="468">
        <v>2.113712</v>
      </c>
      <c r="AJ35" s="468">
        <v>2.4000720000000002</v>
      </c>
      <c r="AK35" s="468">
        <v>2.3780320000000001</v>
      </c>
      <c r="AL35" s="468">
        <v>2.4516580000000001</v>
      </c>
      <c r="AM35" s="468">
        <v>2.4607730000000001</v>
      </c>
      <c r="AN35" s="468">
        <v>2.2955570000000001</v>
      </c>
      <c r="AO35" s="468">
        <v>1.715265</v>
      </c>
      <c r="AP35" s="468">
        <v>2.3959790000000001</v>
      </c>
      <c r="AQ35" s="468">
        <v>2.4605579999999998</v>
      </c>
      <c r="AR35" s="468">
        <v>2.355766</v>
      </c>
      <c r="AS35" s="468">
        <v>2.4017089999999999</v>
      </c>
      <c r="AT35" s="468">
        <v>2.1936550000000001</v>
      </c>
      <c r="AU35" s="468">
        <v>1.791663</v>
      </c>
      <c r="AV35" s="468">
        <v>2.2305860000000002</v>
      </c>
      <c r="AW35" s="468">
        <v>2.3420489999999998</v>
      </c>
      <c r="AX35" s="468">
        <v>2.4297599999999999</v>
      </c>
      <c r="AY35" s="872">
        <v>2.4254199999999999</v>
      </c>
      <c r="AZ35" s="872">
        <v>2.1831119999999999</v>
      </c>
      <c r="BA35" s="872">
        <v>2.1934140000000002</v>
      </c>
      <c r="BB35" s="872">
        <v>2.2993739999999998</v>
      </c>
      <c r="BC35" s="872">
        <v>2.4763090000000001</v>
      </c>
      <c r="BD35" s="872">
        <v>2.3784010000000002</v>
      </c>
      <c r="BE35" s="872">
        <v>2.4059620000000002</v>
      </c>
      <c r="BF35" s="872">
        <v>2.4299200000000001</v>
      </c>
      <c r="BG35" s="872">
        <v>2.352846</v>
      </c>
      <c r="BH35" s="872">
        <v>2.4388800000000002</v>
      </c>
      <c r="BI35" s="872">
        <v>2.3442400000000001</v>
      </c>
      <c r="BJ35" s="456">
        <v>2.4348900000000002</v>
      </c>
      <c r="BK35" s="456">
        <v>2.4348900000000002</v>
      </c>
      <c r="BL35" s="456">
        <v>2.1992500000000001</v>
      </c>
      <c r="BM35" s="456">
        <v>1.65273</v>
      </c>
      <c r="BN35" s="456">
        <v>2.1334</v>
      </c>
      <c r="BO35" s="456">
        <v>2.4348900000000002</v>
      </c>
      <c r="BP35" s="456">
        <v>2.3563399999999999</v>
      </c>
      <c r="BQ35" s="456">
        <v>2.4348900000000002</v>
      </c>
      <c r="BR35" s="456">
        <v>2.4348900000000002</v>
      </c>
      <c r="BS35" s="456">
        <v>2.0154000000000001</v>
      </c>
      <c r="BT35" s="456">
        <v>2.4348900000000002</v>
      </c>
      <c r="BU35" s="456">
        <v>2.3563399999999999</v>
      </c>
      <c r="BV35" s="456">
        <v>2.4348900000000002</v>
      </c>
    </row>
    <row r="36" spans="1:74" ht="11.1" customHeight="1" x14ac:dyDescent="0.2">
      <c r="A36" s="234" t="s">
        <v>664</v>
      </c>
      <c r="B36" s="446" t="s">
        <v>1023</v>
      </c>
      <c r="C36" s="468">
        <v>2.570166526</v>
      </c>
      <c r="D36" s="468">
        <v>2.073726127</v>
      </c>
      <c r="E36" s="468">
        <v>2.4211474750000002</v>
      </c>
      <c r="F36" s="468">
        <v>2.303364889</v>
      </c>
      <c r="G36" s="468">
        <v>2.3623638969999998</v>
      </c>
      <c r="H36" s="468">
        <v>2.3366264960000001</v>
      </c>
      <c r="I36" s="468">
        <v>2.4282567199999998</v>
      </c>
      <c r="J36" s="468">
        <v>2.4386904309999999</v>
      </c>
      <c r="K36" s="468">
        <v>2.2669035769999999</v>
      </c>
      <c r="L36" s="468">
        <v>2.3673957300000001</v>
      </c>
      <c r="M36" s="468">
        <v>2.4805946909999999</v>
      </c>
      <c r="N36" s="468">
        <v>2.638890983</v>
      </c>
      <c r="O36" s="468">
        <v>2.4115053469999999</v>
      </c>
      <c r="P36" s="468">
        <v>2.2091782919999998</v>
      </c>
      <c r="Q36" s="468">
        <v>2.51748605</v>
      </c>
      <c r="R36" s="468">
        <v>2.1814047269999999</v>
      </c>
      <c r="S36" s="468">
        <v>2.2980127619999999</v>
      </c>
      <c r="T36" s="468">
        <v>2.333229373</v>
      </c>
      <c r="U36" s="468">
        <v>2.3903478069999999</v>
      </c>
      <c r="V36" s="468">
        <v>2.2928776530000001</v>
      </c>
      <c r="W36" s="468">
        <v>2.1509347860000001</v>
      </c>
      <c r="X36" s="468">
        <v>2.1189708970000001</v>
      </c>
      <c r="Y36" s="468">
        <v>2.1497675209999998</v>
      </c>
      <c r="Z36" s="468">
        <v>2.3276987849999999</v>
      </c>
      <c r="AA36" s="468">
        <v>2.6601176660000001</v>
      </c>
      <c r="AB36" s="468">
        <v>2.2579637109999999</v>
      </c>
      <c r="AC36" s="468">
        <v>2.446587895</v>
      </c>
      <c r="AD36" s="468">
        <v>2.3587562000000002</v>
      </c>
      <c r="AE36" s="468">
        <v>2.4140065169999998</v>
      </c>
      <c r="AF36" s="468">
        <v>2.0787795550000001</v>
      </c>
      <c r="AG36" s="468">
        <v>2.382581155</v>
      </c>
      <c r="AH36" s="468">
        <v>2.4592847760000001</v>
      </c>
      <c r="AI36" s="468">
        <v>2.1632538129999999</v>
      </c>
      <c r="AJ36" s="468">
        <v>2.238708398</v>
      </c>
      <c r="AK36" s="468">
        <v>2.3115044770000002</v>
      </c>
      <c r="AL36" s="468">
        <v>2.584885528</v>
      </c>
      <c r="AM36" s="468">
        <v>2.6313599129999998</v>
      </c>
      <c r="AN36" s="468">
        <v>2.5293123660000001</v>
      </c>
      <c r="AO36" s="468">
        <v>2.7132380459999998</v>
      </c>
      <c r="AP36" s="468">
        <v>2.5327358379999998</v>
      </c>
      <c r="AQ36" s="468">
        <v>2.3750123909999998</v>
      </c>
      <c r="AR36" s="468">
        <v>2.1857835720000001</v>
      </c>
      <c r="AS36" s="468">
        <v>2.3956602020000002</v>
      </c>
      <c r="AT36" s="468">
        <v>2.2841576799999999</v>
      </c>
      <c r="AU36" s="468">
        <v>1.9510217860000001</v>
      </c>
      <c r="AV36" s="468">
        <v>1.9159018729999999</v>
      </c>
      <c r="AW36" s="468">
        <v>2.0241223289999999</v>
      </c>
      <c r="AX36" s="468">
        <v>2.3320207439999998</v>
      </c>
      <c r="AY36" s="872">
        <v>2.2312948700000002</v>
      </c>
      <c r="AZ36" s="872">
        <v>1.926579671</v>
      </c>
      <c r="BA36" s="872">
        <v>2.3192722360000002</v>
      </c>
      <c r="BB36" s="872">
        <v>2.1162868050000001</v>
      </c>
      <c r="BC36" s="872">
        <v>2.3963562430000001</v>
      </c>
      <c r="BD36" s="872">
        <v>2.2538306480000001</v>
      </c>
      <c r="BE36" s="872">
        <v>2.2203152140000002</v>
      </c>
      <c r="BF36" s="872">
        <v>2.1167465079999999</v>
      </c>
      <c r="BG36" s="872">
        <v>1.925977697</v>
      </c>
      <c r="BH36" s="872">
        <v>2.006275</v>
      </c>
      <c r="BI36" s="872">
        <v>2.1915969999999998</v>
      </c>
      <c r="BJ36" s="456">
        <v>2.3284600000000002</v>
      </c>
      <c r="BK36" s="456">
        <v>2.248122</v>
      </c>
      <c r="BL36" s="456">
        <v>2.0294829999999999</v>
      </c>
      <c r="BM36" s="456">
        <v>2.3541829999999999</v>
      </c>
      <c r="BN36" s="456">
        <v>2.1780349999999999</v>
      </c>
      <c r="BO36" s="456">
        <v>2.3055530000000002</v>
      </c>
      <c r="BP36" s="456">
        <v>2.2386919999999999</v>
      </c>
      <c r="BQ36" s="456">
        <v>2.3550390000000001</v>
      </c>
      <c r="BR36" s="456">
        <v>2.3088730000000002</v>
      </c>
      <c r="BS36" s="456">
        <v>2.1500979999999998</v>
      </c>
      <c r="BT36" s="456">
        <v>2.1989030000000001</v>
      </c>
      <c r="BU36" s="456">
        <v>2.3466490000000002</v>
      </c>
      <c r="BV36" s="456">
        <v>2.4617249999999999</v>
      </c>
    </row>
    <row r="37" spans="1:74" ht="11.1" customHeight="1" x14ac:dyDescent="0.2">
      <c r="A37" s="234" t="s">
        <v>1584</v>
      </c>
      <c r="B37" s="446" t="s">
        <v>1024</v>
      </c>
      <c r="C37" s="468">
        <v>0.261739373</v>
      </c>
      <c r="D37" s="468">
        <v>0.31768341999999999</v>
      </c>
      <c r="E37" s="468">
        <v>0.57447693</v>
      </c>
      <c r="F37" s="468">
        <v>0.32821781700000002</v>
      </c>
      <c r="G37" s="468">
        <v>0.27668713099999998</v>
      </c>
      <c r="H37" s="468">
        <v>0.378620874</v>
      </c>
      <c r="I37" s="468">
        <v>0.20412630700000001</v>
      </c>
      <c r="J37" s="468">
        <v>0.21183450200000001</v>
      </c>
      <c r="K37" s="468">
        <v>0.33153474500000002</v>
      </c>
      <c r="L37" s="468">
        <v>0.34417333300000003</v>
      </c>
      <c r="M37" s="468">
        <v>0.408357419</v>
      </c>
      <c r="N37" s="468">
        <v>0.51374514900000001</v>
      </c>
      <c r="O37" s="468">
        <v>0.35950033399999998</v>
      </c>
      <c r="P37" s="468">
        <v>0.460614774</v>
      </c>
      <c r="Q37" s="468">
        <v>0.50287992199999998</v>
      </c>
      <c r="R37" s="468">
        <v>0.44302254200000002</v>
      </c>
      <c r="S37" s="468">
        <v>0.296001652</v>
      </c>
      <c r="T37" s="468">
        <v>0.33133503800000003</v>
      </c>
      <c r="U37" s="468">
        <v>0.30882066600000002</v>
      </c>
      <c r="V37" s="468">
        <v>0.21812315700000001</v>
      </c>
      <c r="W37" s="468">
        <v>0.23170238500000001</v>
      </c>
      <c r="X37" s="468">
        <v>0.39959687500000002</v>
      </c>
      <c r="Y37" s="468">
        <v>0.49172422500000001</v>
      </c>
      <c r="Z37" s="468">
        <v>0.51960543000000003</v>
      </c>
      <c r="AA37" s="468">
        <v>0.29780800000000002</v>
      </c>
      <c r="AB37" s="468">
        <v>0.54399399999999998</v>
      </c>
      <c r="AC37" s="468">
        <v>0.52563400000000005</v>
      </c>
      <c r="AD37" s="468">
        <v>0.464335</v>
      </c>
      <c r="AE37" s="468">
        <v>0.34866599999999998</v>
      </c>
      <c r="AF37" s="468">
        <v>0.22574269</v>
      </c>
      <c r="AG37" s="468">
        <v>0.23742780999999999</v>
      </c>
      <c r="AH37" s="468">
        <v>0.30180400000000002</v>
      </c>
      <c r="AI37" s="468">
        <v>0.212032</v>
      </c>
      <c r="AJ37" s="468">
        <v>0.46562648600000001</v>
      </c>
      <c r="AK37" s="468">
        <v>0.62556500000000004</v>
      </c>
      <c r="AL37" s="468">
        <v>0.54662299999999997</v>
      </c>
      <c r="AM37" s="468">
        <v>0.52337900000000004</v>
      </c>
      <c r="AN37" s="468">
        <v>0.54367399999999999</v>
      </c>
      <c r="AO37" s="468">
        <v>0.65854299999999999</v>
      </c>
      <c r="AP37" s="468">
        <v>0.587036</v>
      </c>
      <c r="AQ37" s="468">
        <v>0.35769800000000002</v>
      </c>
      <c r="AR37" s="468">
        <v>0.43879876000000001</v>
      </c>
      <c r="AS37" s="468">
        <v>0.27505299999999999</v>
      </c>
      <c r="AT37" s="468">
        <v>0.34132499999999999</v>
      </c>
      <c r="AU37" s="468">
        <v>0.34917599999999999</v>
      </c>
      <c r="AV37" s="468">
        <v>0.54407700000000003</v>
      </c>
      <c r="AW37" s="468">
        <v>0.73170500000000005</v>
      </c>
      <c r="AX37" s="468">
        <v>0.67617499999999997</v>
      </c>
      <c r="AY37" s="872">
        <v>0.78697293400000001</v>
      </c>
      <c r="AZ37" s="872">
        <v>0.60781322100000001</v>
      </c>
      <c r="BA37" s="872">
        <v>0.88602038400000005</v>
      </c>
      <c r="BB37" s="872">
        <v>0.67906808900000004</v>
      </c>
      <c r="BC37" s="872">
        <v>0.54723222199999999</v>
      </c>
      <c r="BD37" s="872">
        <v>0.49216446000000003</v>
      </c>
      <c r="BE37" s="872">
        <v>0.338987384</v>
      </c>
      <c r="BF37" s="872">
        <v>0.316496734</v>
      </c>
      <c r="BG37" s="872">
        <v>0.27119149300000001</v>
      </c>
      <c r="BH37" s="872">
        <v>0.55421200000000004</v>
      </c>
      <c r="BI37" s="872">
        <v>0.66624519999999998</v>
      </c>
      <c r="BJ37" s="456">
        <v>0.55444579999999999</v>
      </c>
      <c r="BK37" s="456">
        <v>0.84201669999999995</v>
      </c>
      <c r="BL37" s="456">
        <v>0.67778020000000005</v>
      </c>
      <c r="BM37" s="456">
        <v>0.99876860000000001</v>
      </c>
      <c r="BN37" s="456">
        <v>0.70507339999999996</v>
      </c>
      <c r="BO37" s="456">
        <v>0.6073733</v>
      </c>
      <c r="BP37" s="456">
        <v>0.52138289999999998</v>
      </c>
      <c r="BQ37" s="456">
        <v>0.34492329999999999</v>
      </c>
      <c r="BR37" s="456">
        <v>0.33085019999999998</v>
      </c>
      <c r="BS37" s="456">
        <v>0.32279039999999998</v>
      </c>
      <c r="BT37" s="456">
        <v>0.65919799999999995</v>
      </c>
      <c r="BU37" s="456">
        <v>0.88953720000000003</v>
      </c>
      <c r="BV37" s="456">
        <v>0.86259580000000002</v>
      </c>
    </row>
    <row r="38" spans="1:74" ht="11.1" customHeight="1" x14ac:dyDescent="0.2">
      <c r="A38" s="234" t="s">
        <v>1585</v>
      </c>
      <c r="B38" s="446" t="s">
        <v>1025</v>
      </c>
      <c r="C38" s="468">
        <v>5.8634670999999999E-2</v>
      </c>
      <c r="D38" s="468">
        <v>4.3052990999999999E-2</v>
      </c>
      <c r="E38" s="468">
        <v>0.103180306</v>
      </c>
      <c r="F38" s="468">
        <v>0.106703069</v>
      </c>
      <c r="G38" s="468">
        <v>0.11893901799999999</v>
      </c>
      <c r="H38" s="468">
        <v>0.118606167</v>
      </c>
      <c r="I38" s="468">
        <v>0.10696565299999999</v>
      </c>
      <c r="J38" s="468">
        <v>0.10226429200000001</v>
      </c>
      <c r="K38" s="468">
        <v>0.102130818</v>
      </c>
      <c r="L38" s="468">
        <v>8.1415425999999999E-2</v>
      </c>
      <c r="M38" s="468">
        <v>7.8922154999999994E-2</v>
      </c>
      <c r="N38" s="468">
        <v>5.3871317000000002E-2</v>
      </c>
      <c r="O38" s="468">
        <v>7.1079969000000007E-2</v>
      </c>
      <c r="P38" s="468">
        <v>8.9607258999999995E-2</v>
      </c>
      <c r="Q38" s="468">
        <v>0.12864691</v>
      </c>
      <c r="R38" s="468">
        <v>0.15102990499999999</v>
      </c>
      <c r="S38" s="468">
        <v>0.15212226400000001</v>
      </c>
      <c r="T38" s="468">
        <v>0.165943163</v>
      </c>
      <c r="U38" s="468">
        <v>0.17242570500000001</v>
      </c>
      <c r="V38" s="468">
        <v>0.177668782</v>
      </c>
      <c r="W38" s="468">
        <v>0.15157236299999999</v>
      </c>
      <c r="X38" s="468">
        <v>0.15366218200000001</v>
      </c>
      <c r="Y38" s="468">
        <v>0.11061156799999999</v>
      </c>
      <c r="Z38" s="468">
        <v>8.9150434000000001E-2</v>
      </c>
      <c r="AA38" s="468">
        <v>5.6858603000000001E-2</v>
      </c>
      <c r="AB38" s="468">
        <v>0.107945003</v>
      </c>
      <c r="AC38" s="468">
        <v>0.159751481</v>
      </c>
      <c r="AD38" s="468">
        <v>0.21138262599999999</v>
      </c>
      <c r="AE38" s="468">
        <v>0.28910918400000002</v>
      </c>
      <c r="AF38" s="468">
        <v>0.22760630800000001</v>
      </c>
      <c r="AG38" s="468">
        <v>0.243819288</v>
      </c>
      <c r="AH38" s="468">
        <v>0.22596707199999999</v>
      </c>
      <c r="AI38" s="468">
        <v>0.206430532</v>
      </c>
      <c r="AJ38" s="468">
        <v>0.14960981100000001</v>
      </c>
      <c r="AK38" s="468">
        <v>0.117669194</v>
      </c>
      <c r="AL38" s="468">
        <v>6.9679501000000005E-2</v>
      </c>
      <c r="AM38" s="468">
        <v>5.8014913000000001E-2</v>
      </c>
      <c r="AN38" s="468">
        <v>0.16777545799999999</v>
      </c>
      <c r="AO38" s="468">
        <v>0.20514411099999999</v>
      </c>
      <c r="AP38" s="468">
        <v>0.23549413999999999</v>
      </c>
      <c r="AQ38" s="468">
        <v>0.328293681</v>
      </c>
      <c r="AR38" s="468">
        <v>0.33264081400000001</v>
      </c>
      <c r="AS38" s="468">
        <v>0.36176018500000001</v>
      </c>
      <c r="AT38" s="468">
        <v>0.31980282199999999</v>
      </c>
      <c r="AU38" s="468">
        <v>0.32498147300000002</v>
      </c>
      <c r="AV38" s="468">
        <v>0.28896089800000002</v>
      </c>
      <c r="AW38" s="468">
        <v>0.18523292699999999</v>
      </c>
      <c r="AX38" s="468">
        <v>0.102297599</v>
      </c>
      <c r="AY38" s="872">
        <v>0.24381884400000001</v>
      </c>
      <c r="AZ38" s="872">
        <v>0.25650981</v>
      </c>
      <c r="BA38" s="872">
        <v>0.38297792400000003</v>
      </c>
      <c r="BB38" s="872">
        <v>0.43378711399999997</v>
      </c>
      <c r="BC38" s="872">
        <v>0.46643842099999999</v>
      </c>
      <c r="BD38" s="872">
        <v>0.51319926800000004</v>
      </c>
      <c r="BE38" s="872">
        <v>0.55356238700000004</v>
      </c>
      <c r="BF38" s="872">
        <v>0.52566687000000001</v>
      </c>
      <c r="BG38" s="872">
        <v>0.46520999600000001</v>
      </c>
      <c r="BH38" s="872">
        <v>0.36347020000000002</v>
      </c>
      <c r="BI38" s="872">
        <v>0.1882693</v>
      </c>
      <c r="BJ38" s="456">
        <v>8.4552100000000005E-2</v>
      </c>
      <c r="BK38" s="456">
        <v>0.24466579999999999</v>
      </c>
      <c r="BL38" s="456">
        <v>0.26421220000000001</v>
      </c>
      <c r="BM38" s="456">
        <v>0.40917629999999999</v>
      </c>
      <c r="BN38" s="456">
        <v>0.45094139999999999</v>
      </c>
      <c r="BO38" s="456">
        <v>0.49034919999999999</v>
      </c>
      <c r="BP38" s="456">
        <v>0.54038189999999997</v>
      </c>
      <c r="BQ38" s="456">
        <v>0.54647429999999997</v>
      </c>
      <c r="BR38" s="456">
        <v>0.59019410000000005</v>
      </c>
      <c r="BS38" s="456">
        <v>0.54035259999999996</v>
      </c>
      <c r="BT38" s="456">
        <v>0.44150679999999998</v>
      </c>
      <c r="BU38" s="456">
        <v>0.2782114</v>
      </c>
      <c r="BV38" s="456">
        <v>0.1761634</v>
      </c>
    </row>
    <row r="39" spans="1:74" ht="11.1" customHeight="1" x14ac:dyDescent="0.2">
      <c r="A39" s="234" t="s">
        <v>665</v>
      </c>
      <c r="B39" s="478" t="s">
        <v>1582</v>
      </c>
      <c r="C39" s="468">
        <v>0.30632232500000001</v>
      </c>
      <c r="D39" s="468">
        <v>0.285155881</v>
      </c>
      <c r="E39" s="468">
        <v>0.176834872</v>
      </c>
      <c r="F39" s="468">
        <v>0.176879126</v>
      </c>
      <c r="G39" s="468">
        <v>0.16959000799999999</v>
      </c>
      <c r="H39" s="468">
        <v>0.200869609</v>
      </c>
      <c r="I39" s="468">
        <v>0.20115469699999999</v>
      </c>
      <c r="J39" s="468">
        <v>0.34683973699999998</v>
      </c>
      <c r="K39" s="468">
        <v>0.27026942500000001</v>
      </c>
      <c r="L39" s="468">
        <v>0.153776933</v>
      </c>
      <c r="M39" s="468">
        <v>0.136661588</v>
      </c>
      <c r="N39" s="468">
        <v>0.166887443</v>
      </c>
      <c r="O39" s="468">
        <v>1.0748500919999999</v>
      </c>
      <c r="P39" s="468">
        <v>0.17659605</v>
      </c>
      <c r="Q39" s="468">
        <v>0.106194176</v>
      </c>
      <c r="R39" s="468">
        <v>6.7510982999999997E-2</v>
      </c>
      <c r="S39" s="468">
        <v>9.2467855000000002E-2</v>
      </c>
      <c r="T39" s="468">
        <v>7.2841191999999999E-2</v>
      </c>
      <c r="U39" s="468">
        <v>0.11580354499999999</v>
      </c>
      <c r="V39" s="468">
        <v>0.11137812900000001</v>
      </c>
      <c r="W39" s="468">
        <v>6.7519364999999998E-2</v>
      </c>
      <c r="X39" s="468">
        <v>7.9114278999999996E-2</v>
      </c>
      <c r="Y39" s="468">
        <v>7.9086817000000004E-2</v>
      </c>
      <c r="Z39" s="468">
        <v>0.60442619399999997</v>
      </c>
      <c r="AA39" s="468">
        <v>9.3329491000000001E-2</v>
      </c>
      <c r="AB39" s="468">
        <v>0.26558339199999997</v>
      </c>
      <c r="AC39" s="468">
        <v>8.7510900000000003E-2</v>
      </c>
      <c r="AD39" s="468">
        <v>6.5716137999999993E-2</v>
      </c>
      <c r="AE39" s="468">
        <v>6.5342169000000005E-2</v>
      </c>
      <c r="AF39" s="468">
        <v>6.4935169000000001E-2</v>
      </c>
      <c r="AG39" s="468">
        <v>8.9086619000000006E-2</v>
      </c>
      <c r="AH39" s="468">
        <v>6.6820323000000001E-2</v>
      </c>
      <c r="AI39" s="468">
        <v>7.0550135E-2</v>
      </c>
      <c r="AJ39" s="468">
        <v>0.12141777400000001</v>
      </c>
      <c r="AK39" s="468">
        <v>6.6966839E-2</v>
      </c>
      <c r="AL39" s="468">
        <v>6.8098052000000006E-2</v>
      </c>
      <c r="AM39" s="468">
        <v>0.169586719</v>
      </c>
      <c r="AN39" s="468">
        <v>5.5665886999999997E-2</v>
      </c>
      <c r="AO39" s="468">
        <v>6.5978241000000007E-2</v>
      </c>
      <c r="AP39" s="468">
        <v>5.3637747E-2</v>
      </c>
      <c r="AQ39" s="468">
        <v>5.7688327999999997E-2</v>
      </c>
      <c r="AR39" s="468">
        <v>7.8766151000000006E-2</v>
      </c>
      <c r="AS39" s="468">
        <v>8.6293619000000002E-2</v>
      </c>
      <c r="AT39" s="468">
        <v>6.4905508000000001E-2</v>
      </c>
      <c r="AU39" s="468">
        <v>5.1317453999999998E-2</v>
      </c>
      <c r="AV39" s="468">
        <v>5.9776101999999998E-2</v>
      </c>
      <c r="AW39" s="468">
        <v>5.1367271999999999E-2</v>
      </c>
      <c r="AX39" s="468">
        <v>0.110273485</v>
      </c>
      <c r="AY39" s="872">
        <v>0.59243131100000002</v>
      </c>
      <c r="AZ39" s="872">
        <v>0.22783508999999999</v>
      </c>
      <c r="BA39" s="872">
        <v>8.5792661000000006E-2</v>
      </c>
      <c r="BB39" s="872">
        <v>6.8995635999999999E-2</v>
      </c>
      <c r="BC39" s="872">
        <v>5.0414426999999998E-2</v>
      </c>
      <c r="BD39" s="872">
        <v>0.10326671699999999</v>
      </c>
      <c r="BE39" s="872">
        <v>0.101635355</v>
      </c>
      <c r="BF39" s="872">
        <v>5.0673661000000002E-2</v>
      </c>
      <c r="BG39" s="872">
        <v>4.2930179999999998E-2</v>
      </c>
      <c r="BH39" s="872">
        <v>9.0256400000000001E-2</v>
      </c>
      <c r="BI39" s="872">
        <v>4.1999099999999998E-2</v>
      </c>
      <c r="BJ39" s="456">
        <v>0.2188013</v>
      </c>
      <c r="BK39" s="456">
        <v>0.28126329999999999</v>
      </c>
      <c r="BL39" s="456">
        <v>0.19209129999999999</v>
      </c>
      <c r="BM39" s="456">
        <v>5.7691899999999997E-2</v>
      </c>
      <c r="BN39" s="456">
        <v>3.7072500000000001E-2</v>
      </c>
      <c r="BO39" s="456">
        <v>5.0075599999999998E-2</v>
      </c>
      <c r="BP39" s="456">
        <v>5.5563099999999997E-2</v>
      </c>
      <c r="BQ39" s="456">
        <v>6.60689E-2</v>
      </c>
      <c r="BR39" s="456">
        <v>2.98924E-2</v>
      </c>
      <c r="BS39" s="456">
        <v>9.2470399999999994E-2</v>
      </c>
      <c r="BT39" s="456">
        <v>6.4749000000000001E-2</v>
      </c>
      <c r="BU39" s="456">
        <v>4.3037600000000002E-2</v>
      </c>
      <c r="BV39" s="456">
        <v>0.1223746</v>
      </c>
    </row>
    <row r="40" spans="1:74" ht="11.1" customHeight="1" x14ac:dyDescent="0.2">
      <c r="A40" s="234" t="s">
        <v>667</v>
      </c>
      <c r="B40" s="476" t="s">
        <v>1583</v>
      </c>
      <c r="C40" s="468">
        <v>13.223711</v>
      </c>
      <c r="D40" s="468">
        <v>12.147183999999999</v>
      </c>
      <c r="E40" s="468">
        <v>11.930161</v>
      </c>
      <c r="F40" s="468">
        <v>10.610669</v>
      </c>
      <c r="G40" s="468">
        <v>11.314845</v>
      </c>
      <c r="H40" s="468">
        <v>13.754079000000001</v>
      </c>
      <c r="I40" s="468">
        <v>14.962937999999999</v>
      </c>
      <c r="J40" s="468">
        <v>15.637915</v>
      </c>
      <c r="K40" s="468">
        <v>12.591926000000001</v>
      </c>
      <c r="L40" s="468">
        <v>11.554100999999999</v>
      </c>
      <c r="M40" s="468">
        <v>11.605649</v>
      </c>
      <c r="N40" s="468">
        <v>12.645562999999999</v>
      </c>
      <c r="O40" s="468">
        <v>13.97039</v>
      </c>
      <c r="P40" s="468">
        <v>12.007031</v>
      </c>
      <c r="Q40" s="468">
        <v>12.109356</v>
      </c>
      <c r="R40" s="468">
        <v>10.768197000000001</v>
      </c>
      <c r="S40" s="468">
        <v>11.532183</v>
      </c>
      <c r="T40" s="468">
        <v>12.668996</v>
      </c>
      <c r="U40" s="468">
        <v>15.766400000000001</v>
      </c>
      <c r="V40" s="468">
        <v>15.922114000000001</v>
      </c>
      <c r="W40" s="468">
        <v>12.336512000000001</v>
      </c>
      <c r="X40" s="468">
        <v>11.119448999999999</v>
      </c>
      <c r="Y40" s="468">
        <v>11.434576</v>
      </c>
      <c r="Z40" s="468">
        <v>13.046155000000001</v>
      </c>
      <c r="AA40" s="468">
        <v>12.699878999999999</v>
      </c>
      <c r="AB40" s="468">
        <v>11.432169999999999</v>
      </c>
      <c r="AC40" s="468">
        <v>12.006843999999999</v>
      </c>
      <c r="AD40" s="468">
        <v>10.478032000000001</v>
      </c>
      <c r="AE40" s="468">
        <v>10.839790000000001</v>
      </c>
      <c r="AF40" s="468">
        <v>12.018212999999999</v>
      </c>
      <c r="AG40" s="468">
        <v>15.607754999999999</v>
      </c>
      <c r="AH40" s="468">
        <v>13.951835000000001</v>
      </c>
      <c r="AI40" s="468">
        <v>12.559091</v>
      </c>
      <c r="AJ40" s="468">
        <v>11.366149</v>
      </c>
      <c r="AK40" s="468">
        <v>11.584643</v>
      </c>
      <c r="AL40" s="468">
        <v>12.505335006999999</v>
      </c>
      <c r="AM40" s="468">
        <v>13.447781000000001</v>
      </c>
      <c r="AN40" s="468">
        <v>11.872809999999999</v>
      </c>
      <c r="AO40" s="468">
        <v>11.655115</v>
      </c>
      <c r="AP40" s="468">
        <v>10.659670999999999</v>
      </c>
      <c r="AQ40" s="468">
        <v>11.366106</v>
      </c>
      <c r="AR40" s="468">
        <v>13.643476</v>
      </c>
      <c r="AS40" s="468">
        <v>16.019259999999999</v>
      </c>
      <c r="AT40" s="468">
        <v>14.508747</v>
      </c>
      <c r="AU40" s="468">
        <v>11.894012</v>
      </c>
      <c r="AV40" s="468">
        <v>11.185245999999999</v>
      </c>
      <c r="AW40" s="468">
        <v>11.306058</v>
      </c>
      <c r="AX40" s="468">
        <v>13.37975</v>
      </c>
      <c r="AY40" s="872">
        <v>14.178055000000001</v>
      </c>
      <c r="AZ40" s="872">
        <v>12.330371</v>
      </c>
      <c r="BA40" s="872">
        <v>11.699904</v>
      </c>
      <c r="BB40" s="872">
        <v>10.725705</v>
      </c>
      <c r="BC40" s="872">
        <v>11.024865999999999</v>
      </c>
      <c r="BD40" s="872">
        <v>13.230293</v>
      </c>
      <c r="BE40" s="872">
        <v>16.270030999999999</v>
      </c>
      <c r="BF40" s="872">
        <v>13.681792</v>
      </c>
      <c r="BG40" s="872">
        <v>11.761621</v>
      </c>
      <c r="BH40" s="872">
        <v>11.135540000000001</v>
      </c>
      <c r="BI40" s="872">
        <v>11.194710000000001</v>
      </c>
      <c r="BJ40" s="456">
        <v>12.962820000000001</v>
      </c>
      <c r="BK40" s="456">
        <v>13.57363</v>
      </c>
      <c r="BL40" s="456">
        <v>11.648110000000001</v>
      </c>
      <c r="BM40" s="456">
        <v>12.149940000000001</v>
      </c>
      <c r="BN40" s="456">
        <v>10.9801</v>
      </c>
      <c r="BO40" s="456">
        <v>11.54974</v>
      </c>
      <c r="BP40" s="456">
        <v>13.529730000000001</v>
      </c>
      <c r="BQ40" s="456">
        <v>16.50666</v>
      </c>
      <c r="BR40" s="456">
        <v>15.757350000000001</v>
      </c>
      <c r="BS40" s="456">
        <v>12.999230000000001</v>
      </c>
      <c r="BT40" s="456">
        <v>11.86744</v>
      </c>
      <c r="BU40" s="456">
        <v>11.78806</v>
      </c>
      <c r="BV40" s="456">
        <v>13.15371</v>
      </c>
    </row>
    <row r="41" spans="1:74" ht="11.1"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904"/>
      <c r="AZ41" s="904"/>
      <c r="BA41" s="904"/>
      <c r="BB41" s="904"/>
      <c r="BC41" s="904"/>
      <c r="BD41" s="904"/>
      <c r="BE41" s="904"/>
      <c r="BF41" s="904"/>
      <c r="BG41" s="904"/>
      <c r="BH41" s="904"/>
      <c r="BI41" s="904"/>
      <c r="BJ41" s="474"/>
      <c r="BK41" s="474"/>
      <c r="BL41" s="474"/>
      <c r="BM41" s="474"/>
      <c r="BN41" s="474"/>
      <c r="BO41" s="474"/>
      <c r="BP41" s="474"/>
      <c r="BQ41" s="474"/>
      <c r="BR41" s="474"/>
      <c r="BS41" s="474"/>
      <c r="BT41" s="474"/>
      <c r="BU41" s="474"/>
      <c r="BV41" s="474"/>
    </row>
    <row r="42" spans="1:74" s="285" customFormat="1" ht="11.1" customHeight="1" x14ac:dyDescent="0.2">
      <c r="A42" s="475" t="s">
        <v>673</v>
      </c>
      <c r="B42" s="449" t="s">
        <v>1035</v>
      </c>
      <c r="C42" s="301">
        <v>75.203105309999998</v>
      </c>
      <c r="D42" s="301">
        <v>72.461637197000002</v>
      </c>
      <c r="E42" s="301">
        <v>66.008560861999996</v>
      </c>
      <c r="F42" s="301">
        <v>59.160415356000001</v>
      </c>
      <c r="G42" s="301">
        <v>62.841729313999998</v>
      </c>
      <c r="H42" s="301">
        <v>75.698846343</v>
      </c>
      <c r="I42" s="301">
        <v>83.134663066000002</v>
      </c>
      <c r="J42" s="301">
        <v>84.776085179000006</v>
      </c>
      <c r="K42" s="301">
        <v>68.984147053000001</v>
      </c>
      <c r="L42" s="301">
        <v>63.495807091000003</v>
      </c>
      <c r="M42" s="301">
        <v>64.770424520999995</v>
      </c>
      <c r="N42" s="301">
        <v>71.358592224000006</v>
      </c>
      <c r="O42" s="301">
        <v>81.805861011999994</v>
      </c>
      <c r="P42" s="301">
        <v>69.174548702999999</v>
      </c>
      <c r="Q42" s="301">
        <v>68.017681647000003</v>
      </c>
      <c r="R42" s="301">
        <v>59.174351147000003</v>
      </c>
      <c r="S42" s="301">
        <v>65.437802590999993</v>
      </c>
      <c r="T42" s="301">
        <v>73.198368613</v>
      </c>
      <c r="U42" s="301">
        <v>83.176610875999998</v>
      </c>
      <c r="V42" s="301">
        <v>82.809029881000001</v>
      </c>
      <c r="W42" s="301">
        <v>68.908996502999997</v>
      </c>
      <c r="X42" s="301">
        <v>61.427862691000001</v>
      </c>
      <c r="Y42" s="301">
        <v>64.387994925000001</v>
      </c>
      <c r="Z42" s="301">
        <v>75.256463867999997</v>
      </c>
      <c r="AA42" s="301">
        <v>72.661075897000003</v>
      </c>
      <c r="AB42" s="301">
        <v>64.744193107000001</v>
      </c>
      <c r="AC42" s="301">
        <v>68.971341210999995</v>
      </c>
      <c r="AD42" s="301">
        <v>58.813815247000001</v>
      </c>
      <c r="AE42" s="301">
        <v>62.542214127000001</v>
      </c>
      <c r="AF42" s="301">
        <v>70.389971051000003</v>
      </c>
      <c r="AG42" s="301">
        <v>85.269367758000001</v>
      </c>
      <c r="AH42" s="301">
        <v>82.762851717999993</v>
      </c>
      <c r="AI42" s="301">
        <v>70.809999739000006</v>
      </c>
      <c r="AJ42" s="301">
        <v>62.869972990000001</v>
      </c>
      <c r="AK42" s="301">
        <v>66.826761137999995</v>
      </c>
      <c r="AL42" s="301">
        <v>73.641700994000004</v>
      </c>
      <c r="AM42" s="301">
        <v>81.641390795999996</v>
      </c>
      <c r="AN42" s="301">
        <v>69.426931612000004</v>
      </c>
      <c r="AO42" s="301">
        <v>67.768017749999999</v>
      </c>
      <c r="AP42" s="301">
        <v>61.737323609999997</v>
      </c>
      <c r="AQ42" s="301">
        <v>66.681700638999999</v>
      </c>
      <c r="AR42" s="301">
        <v>79.444759340999994</v>
      </c>
      <c r="AS42" s="301">
        <v>86.524766358999997</v>
      </c>
      <c r="AT42" s="301">
        <v>83.283143628000005</v>
      </c>
      <c r="AU42" s="301">
        <v>69.216624624999994</v>
      </c>
      <c r="AV42" s="301">
        <v>62.878979180000002</v>
      </c>
      <c r="AW42" s="301">
        <v>64.008424968</v>
      </c>
      <c r="AX42" s="301">
        <v>77.501153536000004</v>
      </c>
      <c r="AY42" s="897">
        <v>88.009518907</v>
      </c>
      <c r="AZ42" s="897">
        <v>73.381620362000007</v>
      </c>
      <c r="BA42" s="897">
        <v>68.930454436000005</v>
      </c>
      <c r="BB42" s="897">
        <v>62.492967092000001</v>
      </c>
      <c r="BC42" s="897">
        <v>65.866967459999998</v>
      </c>
      <c r="BD42" s="897">
        <v>80.613017571</v>
      </c>
      <c r="BE42" s="897">
        <v>93.816689789999998</v>
      </c>
      <c r="BF42" s="897">
        <v>83.365625618999999</v>
      </c>
      <c r="BG42" s="897">
        <v>71.614733716999993</v>
      </c>
      <c r="BH42" s="897">
        <v>65.067301705000006</v>
      </c>
      <c r="BI42" s="897">
        <v>66.513006313999995</v>
      </c>
      <c r="BJ42" s="462">
        <v>79.154929999999993</v>
      </c>
      <c r="BK42" s="462">
        <v>83.408050000000003</v>
      </c>
      <c r="BL42" s="462">
        <v>71.175179999999997</v>
      </c>
      <c r="BM42" s="462">
        <v>72.145619999999994</v>
      </c>
      <c r="BN42" s="462">
        <v>64.940380000000005</v>
      </c>
      <c r="BO42" s="462">
        <v>68.477329999999995</v>
      </c>
      <c r="BP42" s="462">
        <v>78.646789999999996</v>
      </c>
      <c r="BQ42" s="462">
        <v>91.402090000000001</v>
      </c>
      <c r="BR42" s="462">
        <v>88.626199999999997</v>
      </c>
      <c r="BS42" s="462">
        <v>75.309240000000003</v>
      </c>
      <c r="BT42" s="462">
        <v>73.147710000000004</v>
      </c>
      <c r="BU42" s="462">
        <v>75.007000000000005</v>
      </c>
      <c r="BV42" s="462">
        <v>85.862769999999998</v>
      </c>
    </row>
    <row r="43" spans="1:74" ht="11.1" customHeight="1" x14ac:dyDescent="0.2">
      <c r="A43" s="234" t="s">
        <v>668</v>
      </c>
      <c r="B43" s="478" t="s">
        <v>1029</v>
      </c>
      <c r="C43" s="468">
        <v>26.389330203</v>
      </c>
      <c r="D43" s="468">
        <v>22.949838454000002</v>
      </c>
      <c r="E43" s="468">
        <v>24.345029590999999</v>
      </c>
      <c r="F43" s="468">
        <v>22.159965944</v>
      </c>
      <c r="G43" s="468">
        <v>22.727601753999998</v>
      </c>
      <c r="H43" s="468">
        <v>27.999774435999999</v>
      </c>
      <c r="I43" s="468">
        <v>31.942890851000001</v>
      </c>
      <c r="J43" s="468">
        <v>33.437001318</v>
      </c>
      <c r="K43" s="468">
        <v>26.072315138</v>
      </c>
      <c r="L43" s="468">
        <v>26.671328905999999</v>
      </c>
      <c r="M43" s="468">
        <v>26.072399527000002</v>
      </c>
      <c r="N43" s="468">
        <v>27.822578641</v>
      </c>
      <c r="O43" s="468">
        <v>27.728312468999999</v>
      </c>
      <c r="P43" s="468">
        <v>24.459084074</v>
      </c>
      <c r="Q43" s="468">
        <v>25.947734256</v>
      </c>
      <c r="R43" s="468">
        <v>20.330661221</v>
      </c>
      <c r="S43" s="468">
        <v>23.696620188000001</v>
      </c>
      <c r="T43" s="468">
        <v>30.392852474000001</v>
      </c>
      <c r="U43" s="468">
        <v>37.149022737000003</v>
      </c>
      <c r="V43" s="468">
        <v>36.533886088000003</v>
      </c>
      <c r="W43" s="468">
        <v>30.684391844</v>
      </c>
      <c r="X43" s="468">
        <v>27.083527145000001</v>
      </c>
      <c r="Y43" s="468">
        <v>25.713037833000001</v>
      </c>
      <c r="Z43" s="468">
        <v>28.249464356000001</v>
      </c>
      <c r="AA43" s="468">
        <v>30.782929652</v>
      </c>
      <c r="AB43" s="468">
        <v>27.426842646000001</v>
      </c>
      <c r="AC43" s="468">
        <v>29.269513014000001</v>
      </c>
      <c r="AD43" s="468">
        <v>23.262649640999999</v>
      </c>
      <c r="AE43" s="468">
        <v>26.641716963</v>
      </c>
      <c r="AF43" s="468">
        <v>32.830453843999997</v>
      </c>
      <c r="AG43" s="468">
        <v>41.444078554000001</v>
      </c>
      <c r="AH43" s="468">
        <v>39.117751210999998</v>
      </c>
      <c r="AI43" s="468">
        <v>33.266736880000003</v>
      </c>
      <c r="AJ43" s="468">
        <v>27.330453453000001</v>
      </c>
      <c r="AK43" s="468">
        <v>28.750641673000001</v>
      </c>
      <c r="AL43" s="468">
        <v>31.788569683999999</v>
      </c>
      <c r="AM43" s="468">
        <v>33.628866344999999</v>
      </c>
      <c r="AN43" s="468">
        <v>31.599347645000002</v>
      </c>
      <c r="AO43" s="468">
        <v>30.569849872999999</v>
      </c>
      <c r="AP43" s="468">
        <v>27.069030924</v>
      </c>
      <c r="AQ43" s="468">
        <v>28.358852127999999</v>
      </c>
      <c r="AR43" s="468">
        <v>35.552680604999999</v>
      </c>
      <c r="AS43" s="468">
        <v>42.313867758999997</v>
      </c>
      <c r="AT43" s="468">
        <v>39.758246583000002</v>
      </c>
      <c r="AU43" s="468">
        <v>33.998024622999999</v>
      </c>
      <c r="AV43" s="468">
        <v>27.354696844999999</v>
      </c>
      <c r="AW43" s="468">
        <v>28.450632573</v>
      </c>
      <c r="AX43" s="468">
        <v>32.484031684999998</v>
      </c>
      <c r="AY43" s="872">
        <v>35.164634040000003</v>
      </c>
      <c r="AZ43" s="872">
        <v>31.304652002000001</v>
      </c>
      <c r="BA43" s="872">
        <v>28.640962460000001</v>
      </c>
      <c r="BB43" s="872">
        <v>24.281113523999998</v>
      </c>
      <c r="BC43" s="872">
        <v>26.952496370999999</v>
      </c>
      <c r="BD43" s="872">
        <v>35.514502145999998</v>
      </c>
      <c r="BE43" s="872">
        <v>44.493613330999999</v>
      </c>
      <c r="BF43" s="872">
        <v>39.081909181999997</v>
      </c>
      <c r="BG43" s="872">
        <v>34.081466558000002</v>
      </c>
      <c r="BH43" s="872">
        <v>28.886268309999998</v>
      </c>
      <c r="BI43" s="872">
        <v>27.957813965</v>
      </c>
      <c r="BJ43" s="456">
        <v>33.35642</v>
      </c>
      <c r="BK43" s="456">
        <v>33.935160000000003</v>
      </c>
      <c r="BL43" s="456">
        <v>29.428920000000002</v>
      </c>
      <c r="BM43" s="456">
        <v>30.448060000000002</v>
      </c>
      <c r="BN43" s="456">
        <v>25.31175</v>
      </c>
      <c r="BO43" s="456">
        <v>27.6661</v>
      </c>
      <c r="BP43" s="456">
        <v>34.933630000000001</v>
      </c>
      <c r="BQ43" s="456">
        <v>43.140360000000001</v>
      </c>
      <c r="BR43" s="456">
        <v>41.018909999999998</v>
      </c>
      <c r="BS43" s="456">
        <v>35.707999999999998</v>
      </c>
      <c r="BT43" s="456">
        <v>30.776599999999998</v>
      </c>
      <c r="BU43" s="456">
        <v>32.655749999999998</v>
      </c>
      <c r="BV43" s="456">
        <v>35.640389999999996</v>
      </c>
    </row>
    <row r="44" spans="1:74" ht="11.1" customHeight="1" x14ac:dyDescent="0.2">
      <c r="A44" s="234" t="s">
        <v>669</v>
      </c>
      <c r="B44" s="446" t="s">
        <v>474</v>
      </c>
      <c r="C44" s="468">
        <v>19.208330678999999</v>
      </c>
      <c r="D44" s="468">
        <v>23.066113305999998</v>
      </c>
      <c r="E44" s="468">
        <v>14.576999983</v>
      </c>
      <c r="F44" s="468">
        <v>12.215670810000001</v>
      </c>
      <c r="G44" s="468">
        <v>13.595573988</v>
      </c>
      <c r="H44" s="468">
        <v>20.315312474999999</v>
      </c>
      <c r="I44" s="468">
        <v>23.964789764999999</v>
      </c>
      <c r="J44" s="468">
        <v>23.560650880000001</v>
      </c>
      <c r="K44" s="468">
        <v>15.528505542</v>
      </c>
      <c r="L44" s="468">
        <v>10.935695972</v>
      </c>
      <c r="M44" s="468">
        <v>11.432377897</v>
      </c>
      <c r="N44" s="468">
        <v>13.385060205</v>
      </c>
      <c r="O44" s="468">
        <v>23.865950931</v>
      </c>
      <c r="P44" s="468">
        <v>17.659593537999999</v>
      </c>
      <c r="Q44" s="468">
        <v>13.717796140000001</v>
      </c>
      <c r="R44" s="468">
        <v>13.464845146</v>
      </c>
      <c r="S44" s="468">
        <v>13.798435320999999</v>
      </c>
      <c r="T44" s="468">
        <v>15.287973982</v>
      </c>
      <c r="U44" s="468">
        <v>18.171483153</v>
      </c>
      <c r="V44" s="468">
        <v>19.092617079</v>
      </c>
      <c r="W44" s="468">
        <v>12.376879213</v>
      </c>
      <c r="X44" s="468">
        <v>9.0460841829999996</v>
      </c>
      <c r="Y44" s="468">
        <v>11.387858517</v>
      </c>
      <c r="Z44" s="468">
        <v>17.032377150999999</v>
      </c>
      <c r="AA44" s="468">
        <v>12.451085295</v>
      </c>
      <c r="AB44" s="468">
        <v>10.585938820999999</v>
      </c>
      <c r="AC44" s="468">
        <v>11.673125347999999</v>
      </c>
      <c r="AD44" s="468">
        <v>10.139908514</v>
      </c>
      <c r="AE44" s="468">
        <v>8.7695523830000006</v>
      </c>
      <c r="AF44" s="468">
        <v>10.213133951</v>
      </c>
      <c r="AG44" s="468">
        <v>16.118471666000001</v>
      </c>
      <c r="AH44" s="468">
        <v>15.812427497</v>
      </c>
      <c r="AI44" s="468">
        <v>11.52792051</v>
      </c>
      <c r="AJ44" s="468">
        <v>8.8704651820000002</v>
      </c>
      <c r="AK44" s="468">
        <v>10.361991740000001</v>
      </c>
      <c r="AL44" s="468">
        <v>12.319769561999999</v>
      </c>
      <c r="AM44" s="468">
        <v>17.825246712999999</v>
      </c>
      <c r="AN44" s="468">
        <v>9.9803839819999993</v>
      </c>
      <c r="AO44" s="468">
        <v>8.4780931390000003</v>
      </c>
      <c r="AP44" s="468">
        <v>8.9465954799999992</v>
      </c>
      <c r="AQ44" s="468">
        <v>10.713961773999999</v>
      </c>
      <c r="AR44" s="468">
        <v>15.099990681</v>
      </c>
      <c r="AS44" s="468">
        <v>16.230771788999999</v>
      </c>
      <c r="AT44" s="468">
        <v>14.880342936</v>
      </c>
      <c r="AU44" s="468">
        <v>8.7406147149999995</v>
      </c>
      <c r="AV44" s="468">
        <v>8.1719782050000003</v>
      </c>
      <c r="AW44" s="468">
        <v>8.3904683930000008</v>
      </c>
      <c r="AX44" s="468">
        <v>14.337762468999999</v>
      </c>
      <c r="AY44" s="872">
        <v>21.032432010000001</v>
      </c>
      <c r="AZ44" s="872">
        <v>14.593541303</v>
      </c>
      <c r="BA44" s="872">
        <v>10.981750932000001</v>
      </c>
      <c r="BB44" s="872">
        <v>10.94221789</v>
      </c>
      <c r="BC44" s="872">
        <v>9.8962419859999997</v>
      </c>
      <c r="BD44" s="872">
        <v>15.272228266000001</v>
      </c>
      <c r="BE44" s="872">
        <v>19.723482507</v>
      </c>
      <c r="BF44" s="872">
        <v>14.83938324</v>
      </c>
      <c r="BG44" s="872">
        <v>10.425126517000001</v>
      </c>
      <c r="BH44" s="872">
        <v>10.27792</v>
      </c>
      <c r="BI44" s="872">
        <v>11.414440000000001</v>
      </c>
      <c r="BJ44" s="456">
        <v>15.60472</v>
      </c>
      <c r="BK44" s="456">
        <v>18.232430000000001</v>
      </c>
      <c r="BL44" s="456">
        <v>13.62107</v>
      </c>
      <c r="BM44" s="456">
        <v>11.942259999999999</v>
      </c>
      <c r="BN44" s="456">
        <v>11.382720000000001</v>
      </c>
      <c r="BO44" s="456">
        <v>10.461679999999999</v>
      </c>
      <c r="BP44" s="456">
        <v>13.983029999999999</v>
      </c>
      <c r="BQ44" s="456">
        <v>17.919160000000002</v>
      </c>
      <c r="BR44" s="456">
        <v>17.47785</v>
      </c>
      <c r="BS44" s="456">
        <v>12.241720000000001</v>
      </c>
      <c r="BT44" s="456">
        <v>14.0024</v>
      </c>
      <c r="BU44" s="456">
        <v>13.9056</v>
      </c>
      <c r="BV44" s="456">
        <v>18.838570000000001</v>
      </c>
    </row>
    <row r="45" spans="1:74" ht="11.1" customHeight="1" x14ac:dyDescent="0.2">
      <c r="A45" s="234" t="s">
        <v>670</v>
      </c>
      <c r="B45" s="446" t="s">
        <v>1030</v>
      </c>
      <c r="C45" s="468">
        <v>25.059024999999998</v>
      </c>
      <c r="D45" s="468">
        <v>22.059631</v>
      </c>
      <c r="E45" s="468">
        <v>21.140552</v>
      </c>
      <c r="F45" s="468">
        <v>19.603925</v>
      </c>
      <c r="G45" s="468">
        <v>21.749980999999998</v>
      </c>
      <c r="H45" s="468">
        <v>23.295214999999999</v>
      </c>
      <c r="I45" s="468">
        <v>23.527076999999998</v>
      </c>
      <c r="J45" s="468">
        <v>24.210357999999999</v>
      </c>
      <c r="K45" s="468">
        <v>22.781082999999999</v>
      </c>
      <c r="L45" s="468">
        <v>21.486812</v>
      </c>
      <c r="M45" s="468">
        <v>21.970548000000001</v>
      </c>
      <c r="N45" s="468">
        <v>24.808299999999999</v>
      </c>
      <c r="O45" s="468">
        <v>24.976103999999999</v>
      </c>
      <c r="P45" s="468">
        <v>21.677513999999999</v>
      </c>
      <c r="Q45" s="468">
        <v>22.356406</v>
      </c>
      <c r="R45" s="468">
        <v>19.338346000000001</v>
      </c>
      <c r="S45" s="468">
        <v>22.62135</v>
      </c>
      <c r="T45" s="468">
        <v>23.104254000000001</v>
      </c>
      <c r="U45" s="468">
        <v>23.994440999999998</v>
      </c>
      <c r="V45" s="468">
        <v>23.605253999999999</v>
      </c>
      <c r="W45" s="468">
        <v>22.09065</v>
      </c>
      <c r="X45" s="468">
        <v>20.431763</v>
      </c>
      <c r="Y45" s="468">
        <v>22.007086000000001</v>
      </c>
      <c r="Z45" s="468">
        <v>24.383047000000001</v>
      </c>
      <c r="AA45" s="468">
        <v>24.382957999999999</v>
      </c>
      <c r="AB45" s="468">
        <v>21.35632</v>
      </c>
      <c r="AC45" s="468">
        <v>21.878081000000002</v>
      </c>
      <c r="AD45" s="468">
        <v>20.077632000000001</v>
      </c>
      <c r="AE45" s="468">
        <v>22.207439000000001</v>
      </c>
      <c r="AF45" s="468">
        <v>23.373743000000001</v>
      </c>
      <c r="AG45" s="468">
        <v>24.054993</v>
      </c>
      <c r="AH45" s="468">
        <v>23.876401000000001</v>
      </c>
      <c r="AI45" s="468">
        <v>22.623988000000001</v>
      </c>
      <c r="AJ45" s="468">
        <v>21.732585</v>
      </c>
      <c r="AK45" s="468">
        <v>22.630302</v>
      </c>
      <c r="AL45" s="468">
        <v>24.396889000000002</v>
      </c>
      <c r="AM45" s="468">
        <v>24.642478000000001</v>
      </c>
      <c r="AN45" s="468">
        <v>22.390941999999999</v>
      </c>
      <c r="AO45" s="468">
        <v>21.840306000000002</v>
      </c>
      <c r="AP45" s="468">
        <v>18.979800000000001</v>
      </c>
      <c r="AQ45" s="468">
        <v>22.118300000000001</v>
      </c>
      <c r="AR45" s="468">
        <v>23.234210999999998</v>
      </c>
      <c r="AS45" s="468">
        <v>23.685130000000001</v>
      </c>
      <c r="AT45" s="468">
        <v>24.107386999999999</v>
      </c>
      <c r="AU45" s="468">
        <v>22.608529000000001</v>
      </c>
      <c r="AV45" s="468">
        <v>21.983473</v>
      </c>
      <c r="AW45" s="468">
        <v>21.857797999999999</v>
      </c>
      <c r="AX45" s="468">
        <v>24.910430999999999</v>
      </c>
      <c r="AY45" s="872">
        <v>24.967769000000001</v>
      </c>
      <c r="AZ45" s="872">
        <v>21.686121</v>
      </c>
      <c r="BA45" s="872">
        <v>21.511257000000001</v>
      </c>
      <c r="BB45" s="872">
        <v>20.215267000000001</v>
      </c>
      <c r="BC45" s="872">
        <v>22.085408999999999</v>
      </c>
      <c r="BD45" s="872">
        <v>23.355685000000001</v>
      </c>
      <c r="BE45" s="872">
        <v>23.793851</v>
      </c>
      <c r="BF45" s="872">
        <v>23.904906</v>
      </c>
      <c r="BG45" s="872">
        <v>22.213543000000001</v>
      </c>
      <c r="BH45" s="872">
        <v>19.709040000000002</v>
      </c>
      <c r="BI45" s="872">
        <v>21.401900000000001</v>
      </c>
      <c r="BJ45" s="456">
        <v>24.309729999999998</v>
      </c>
      <c r="BK45" s="456">
        <v>24.309729999999998</v>
      </c>
      <c r="BL45" s="456">
        <v>21.240639999999999</v>
      </c>
      <c r="BM45" s="456">
        <v>22.077960000000001</v>
      </c>
      <c r="BN45" s="456">
        <v>20.074819999999999</v>
      </c>
      <c r="BO45" s="456">
        <v>23.086359999999999</v>
      </c>
      <c r="BP45" s="456">
        <v>23.400549999999999</v>
      </c>
      <c r="BQ45" s="456">
        <v>24.309729999999998</v>
      </c>
      <c r="BR45" s="456">
        <v>24.309729999999998</v>
      </c>
      <c r="BS45" s="456">
        <v>22.57788</v>
      </c>
      <c r="BT45" s="456">
        <v>21.80782</v>
      </c>
      <c r="BU45" s="456">
        <v>22.497229999999998</v>
      </c>
      <c r="BV45" s="456">
        <v>24.309729999999998</v>
      </c>
    </row>
    <row r="46" spans="1:74" ht="11.1" customHeight="1" x14ac:dyDescent="0.2">
      <c r="A46" s="234" t="s">
        <v>671</v>
      </c>
      <c r="B46" s="446" t="s">
        <v>1023</v>
      </c>
      <c r="C46" s="468">
        <v>0.92799121699999998</v>
      </c>
      <c r="D46" s="468">
        <v>0.70604274</v>
      </c>
      <c r="E46" s="468">
        <v>1.1286526610000001</v>
      </c>
      <c r="F46" s="468">
        <v>0.88321707100000002</v>
      </c>
      <c r="G46" s="468">
        <v>0.89179540899999998</v>
      </c>
      <c r="H46" s="468">
        <v>0.71263759000000004</v>
      </c>
      <c r="I46" s="468">
        <v>0.83645899300000004</v>
      </c>
      <c r="J46" s="468">
        <v>0.76933964300000002</v>
      </c>
      <c r="K46" s="468">
        <v>0.83284890499999997</v>
      </c>
      <c r="L46" s="468">
        <v>0.79488323599999999</v>
      </c>
      <c r="M46" s="468">
        <v>0.885113763</v>
      </c>
      <c r="N46" s="468">
        <v>0.75470889200000002</v>
      </c>
      <c r="O46" s="468">
        <v>0.75367160899999996</v>
      </c>
      <c r="P46" s="468">
        <v>0.81267897600000005</v>
      </c>
      <c r="Q46" s="468">
        <v>1.0552259749999999</v>
      </c>
      <c r="R46" s="468">
        <v>0.92378893100000004</v>
      </c>
      <c r="S46" s="468">
        <v>0.80008991500000004</v>
      </c>
      <c r="T46" s="468">
        <v>0.65950751399999996</v>
      </c>
      <c r="U46" s="468">
        <v>0.56647437899999997</v>
      </c>
      <c r="V46" s="468">
        <v>0.56591977699999996</v>
      </c>
      <c r="W46" s="468">
        <v>0.56700199799999995</v>
      </c>
      <c r="X46" s="468">
        <v>0.50966255100000002</v>
      </c>
      <c r="Y46" s="468">
        <v>0.61831661400000004</v>
      </c>
      <c r="Z46" s="468">
        <v>0.86450828099999999</v>
      </c>
      <c r="AA46" s="468">
        <v>1.0809196430000001</v>
      </c>
      <c r="AB46" s="468">
        <v>0.74634627899999995</v>
      </c>
      <c r="AC46" s="468">
        <v>0.95171629800000002</v>
      </c>
      <c r="AD46" s="468">
        <v>0.77694200499999999</v>
      </c>
      <c r="AE46" s="468">
        <v>0.82517121699999996</v>
      </c>
      <c r="AF46" s="468">
        <v>0.44462737200000002</v>
      </c>
      <c r="AG46" s="468">
        <v>0.65481561300000002</v>
      </c>
      <c r="AH46" s="468">
        <v>0.62451416999999998</v>
      </c>
      <c r="AI46" s="468">
        <v>0.463388725</v>
      </c>
      <c r="AJ46" s="468">
        <v>0.691531389</v>
      </c>
      <c r="AK46" s="468">
        <v>0.58626582299999996</v>
      </c>
      <c r="AL46" s="468">
        <v>1.0245862910000001</v>
      </c>
      <c r="AM46" s="468">
        <v>1.173946427</v>
      </c>
      <c r="AN46" s="468">
        <v>0.90960729799999995</v>
      </c>
      <c r="AO46" s="468">
        <v>1.116542422</v>
      </c>
      <c r="AP46" s="468">
        <v>0.97843566400000004</v>
      </c>
      <c r="AQ46" s="468">
        <v>0.97132109499999997</v>
      </c>
      <c r="AR46" s="468">
        <v>0.488708376</v>
      </c>
      <c r="AS46" s="468">
        <v>0.40760487400000001</v>
      </c>
      <c r="AT46" s="468">
        <v>0.69327499400000003</v>
      </c>
      <c r="AU46" s="468">
        <v>0.35785293899999998</v>
      </c>
      <c r="AV46" s="468">
        <v>0.43060219700000002</v>
      </c>
      <c r="AW46" s="468">
        <v>0.383944112</v>
      </c>
      <c r="AX46" s="468">
        <v>0.81318402300000003</v>
      </c>
      <c r="AY46" s="872">
        <v>0.63261640699999999</v>
      </c>
      <c r="AZ46" s="872">
        <v>0.72860805699999998</v>
      </c>
      <c r="BA46" s="872">
        <v>0.91144938499999995</v>
      </c>
      <c r="BB46" s="872">
        <v>0.72156359400000003</v>
      </c>
      <c r="BC46" s="872">
        <v>1.004914694</v>
      </c>
      <c r="BD46" s="872">
        <v>0.88310580500000002</v>
      </c>
      <c r="BE46" s="872">
        <v>0.695573687</v>
      </c>
      <c r="BF46" s="872">
        <v>0.56673175200000003</v>
      </c>
      <c r="BG46" s="872">
        <v>0.46489273199999998</v>
      </c>
      <c r="BH46" s="872">
        <v>0.59437070000000003</v>
      </c>
      <c r="BI46" s="872">
        <v>0.64018799999999998</v>
      </c>
      <c r="BJ46" s="456">
        <v>0.85595250000000001</v>
      </c>
      <c r="BK46" s="456">
        <v>0.90107839999999995</v>
      </c>
      <c r="BL46" s="456">
        <v>0.78189750000000002</v>
      </c>
      <c r="BM46" s="456">
        <v>0.99850779999999995</v>
      </c>
      <c r="BN46" s="456">
        <v>0.96655619999999998</v>
      </c>
      <c r="BO46" s="456">
        <v>0.93397649999999999</v>
      </c>
      <c r="BP46" s="456">
        <v>0.69859490000000002</v>
      </c>
      <c r="BQ46" s="456">
        <v>0.64425659999999996</v>
      </c>
      <c r="BR46" s="456">
        <v>0.57235899999999995</v>
      </c>
      <c r="BS46" s="456">
        <v>0.51848450000000001</v>
      </c>
      <c r="BT46" s="456">
        <v>0.62509999999999999</v>
      </c>
      <c r="BU46" s="456">
        <v>0.65710749999999996</v>
      </c>
      <c r="BV46" s="456">
        <v>0.86602380000000001</v>
      </c>
    </row>
    <row r="47" spans="1:74" ht="11.1" customHeight="1" x14ac:dyDescent="0.2">
      <c r="A47" s="234" t="s">
        <v>1586</v>
      </c>
      <c r="B47" s="446" t="s">
        <v>1024</v>
      </c>
      <c r="C47" s="468">
        <v>2.522336583</v>
      </c>
      <c r="D47" s="468">
        <v>2.592536129</v>
      </c>
      <c r="E47" s="468">
        <v>3.3244305170000001</v>
      </c>
      <c r="F47" s="468">
        <v>2.6544345420000002</v>
      </c>
      <c r="G47" s="468">
        <v>2.163731973</v>
      </c>
      <c r="H47" s="468">
        <v>1.7586311880000001</v>
      </c>
      <c r="I47" s="468">
        <v>1.107794433</v>
      </c>
      <c r="J47" s="468">
        <v>1.1098048110000001</v>
      </c>
      <c r="K47" s="468">
        <v>2.2306533869999998</v>
      </c>
      <c r="L47" s="468">
        <v>2.2774055660000001</v>
      </c>
      <c r="M47" s="468">
        <v>3.005355207</v>
      </c>
      <c r="N47" s="468">
        <v>3.2963375209999999</v>
      </c>
      <c r="O47" s="468">
        <v>3.1754932579999999</v>
      </c>
      <c r="P47" s="468">
        <v>3.3159954709999999</v>
      </c>
      <c r="Q47" s="468">
        <v>3.4678138249999999</v>
      </c>
      <c r="R47" s="468">
        <v>3.3945489860000002</v>
      </c>
      <c r="S47" s="468">
        <v>2.866042808</v>
      </c>
      <c r="T47" s="468">
        <v>1.842679661</v>
      </c>
      <c r="U47" s="468">
        <v>1.511474414</v>
      </c>
      <c r="V47" s="468">
        <v>1.2564065609999999</v>
      </c>
      <c r="W47" s="468">
        <v>1.6589717740000001</v>
      </c>
      <c r="X47" s="468">
        <v>2.930881088</v>
      </c>
      <c r="Y47" s="468">
        <v>3.5238862360000001</v>
      </c>
      <c r="Z47" s="468">
        <v>3.0356424579999999</v>
      </c>
      <c r="AA47" s="468">
        <v>2.9385349999999999</v>
      </c>
      <c r="AB47" s="468">
        <v>3.3849429999999998</v>
      </c>
      <c r="AC47" s="468">
        <v>3.5931150000000001</v>
      </c>
      <c r="AD47" s="468">
        <v>2.8232699999999999</v>
      </c>
      <c r="AE47" s="468">
        <v>2.0822319999999999</v>
      </c>
      <c r="AF47" s="468">
        <v>1.6667510000000001</v>
      </c>
      <c r="AG47" s="468">
        <v>0.99516199999999999</v>
      </c>
      <c r="AH47" s="468">
        <v>1.4389609999999999</v>
      </c>
      <c r="AI47" s="468">
        <v>1.2864709999999999</v>
      </c>
      <c r="AJ47" s="468">
        <v>2.6787339999999999</v>
      </c>
      <c r="AK47" s="468">
        <v>3.1645590000000001</v>
      </c>
      <c r="AL47" s="468">
        <v>2.9228839999999998</v>
      </c>
      <c r="AM47" s="468">
        <v>3.0681780000000001</v>
      </c>
      <c r="AN47" s="468">
        <v>2.9218519999999999</v>
      </c>
      <c r="AO47" s="468">
        <v>3.8300519999999998</v>
      </c>
      <c r="AP47" s="468">
        <v>3.514135</v>
      </c>
      <c r="AQ47" s="468">
        <v>2.101440873</v>
      </c>
      <c r="AR47" s="468">
        <v>2.1909200000000002</v>
      </c>
      <c r="AS47" s="468">
        <v>1.1278539999999999</v>
      </c>
      <c r="AT47" s="468">
        <v>1.16842</v>
      </c>
      <c r="AU47" s="468">
        <v>1.4684790000000001</v>
      </c>
      <c r="AV47" s="468">
        <v>2.5862669999999999</v>
      </c>
      <c r="AW47" s="468">
        <v>3.3571339999999998</v>
      </c>
      <c r="AX47" s="468">
        <v>3.4061840000000001</v>
      </c>
      <c r="AY47" s="872">
        <v>3.651229646</v>
      </c>
      <c r="AZ47" s="872">
        <v>2.9810140189999998</v>
      </c>
      <c r="BA47" s="872">
        <v>3.9661263870000001</v>
      </c>
      <c r="BB47" s="872">
        <v>3.1094879849999999</v>
      </c>
      <c r="BC47" s="872">
        <v>2.5722787660000002</v>
      </c>
      <c r="BD47" s="872">
        <v>1.8596682630000001</v>
      </c>
      <c r="BE47" s="872">
        <v>1.2764110879999999</v>
      </c>
      <c r="BF47" s="872">
        <v>1.242700401</v>
      </c>
      <c r="BG47" s="872">
        <v>1.1939838899999999</v>
      </c>
      <c r="BH47" s="872">
        <v>2.687859</v>
      </c>
      <c r="BI47" s="872">
        <v>3.4285600000000001</v>
      </c>
      <c r="BJ47" s="456">
        <v>3.2034859999999998</v>
      </c>
      <c r="BK47" s="456">
        <v>3.674477</v>
      </c>
      <c r="BL47" s="456">
        <v>3.6735220000000002</v>
      </c>
      <c r="BM47" s="456">
        <v>3.6076679999999999</v>
      </c>
      <c r="BN47" s="456">
        <v>3.6254400000000002</v>
      </c>
      <c r="BO47" s="456">
        <v>2.7064029999999999</v>
      </c>
      <c r="BP47" s="456">
        <v>1.6277269999999999</v>
      </c>
      <c r="BQ47" s="456">
        <v>1.2752129999999999</v>
      </c>
      <c r="BR47" s="456">
        <v>1.3435870000000001</v>
      </c>
      <c r="BS47" s="456">
        <v>0.94595379999999996</v>
      </c>
      <c r="BT47" s="456">
        <v>2.8540939999999999</v>
      </c>
      <c r="BU47" s="456">
        <v>3.3207360000000001</v>
      </c>
      <c r="BV47" s="456">
        <v>4.140085</v>
      </c>
    </row>
    <row r="48" spans="1:74" ht="11.1" customHeight="1" x14ac:dyDescent="0.2">
      <c r="A48" s="234" t="s">
        <v>1587</v>
      </c>
      <c r="B48" s="446" t="s">
        <v>1025</v>
      </c>
      <c r="C48" s="468">
        <v>0.41640211199999999</v>
      </c>
      <c r="D48" s="468">
        <v>0.38014056099999999</v>
      </c>
      <c r="E48" s="468">
        <v>0.80244443700000001</v>
      </c>
      <c r="F48" s="468">
        <v>0.92892049700000001</v>
      </c>
      <c r="G48" s="468">
        <v>1.0095996920000001</v>
      </c>
      <c r="H48" s="468">
        <v>0.97479118399999998</v>
      </c>
      <c r="I48" s="468">
        <v>1.1188955249999999</v>
      </c>
      <c r="J48" s="468">
        <v>1.0353027530000001</v>
      </c>
      <c r="K48" s="468">
        <v>1.0062461119999999</v>
      </c>
      <c r="L48" s="468">
        <v>0.75957227199999999</v>
      </c>
      <c r="M48" s="468">
        <v>0.71288998800000003</v>
      </c>
      <c r="N48" s="468">
        <v>0.54820661999999998</v>
      </c>
      <c r="O48" s="468">
        <v>0.58123115800000003</v>
      </c>
      <c r="P48" s="468">
        <v>0.73642898400000001</v>
      </c>
      <c r="Q48" s="468">
        <v>0.98136876200000001</v>
      </c>
      <c r="R48" s="468">
        <v>1.2287159590000001</v>
      </c>
      <c r="S48" s="468">
        <v>1.211356095</v>
      </c>
      <c r="T48" s="468">
        <v>1.444485019</v>
      </c>
      <c r="U48" s="468">
        <v>1.308847345</v>
      </c>
      <c r="V48" s="468">
        <v>1.2939160700000001</v>
      </c>
      <c r="W48" s="468">
        <v>1.1465369999999999</v>
      </c>
      <c r="X48" s="468">
        <v>0.92577344699999997</v>
      </c>
      <c r="Y48" s="468">
        <v>0.67551397499999999</v>
      </c>
      <c r="Z48" s="468">
        <v>0.53359855499999997</v>
      </c>
      <c r="AA48" s="468">
        <v>0.55173135500000003</v>
      </c>
      <c r="AB48" s="468">
        <v>0.79053521500000001</v>
      </c>
      <c r="AC48" s="468">
        <v>1.1780259099999999</v>
      </c>
      <c r="AD48" s="468">
        <v>1.344942614</v>
      </c>
      <c r="AE48" s="468">
        <v>1.5340038499999999</v>
      </c>
      <c r="AF48" s="468">
        <v>1.502223197</v>
      </c>
      <c r="AG48" s="468">
        <v>1.642350403</v>
      </c>
      <c r="AH48" s="468">
        <v>1.5217039210000001</v>
      </c>
      <c r="AI48" s="468">
        <v>1.2957350949999999</v>
      </c>
      <c r="AJ48" s="468">
        <v>1.167672335</v>
      </c>
      <c r="AK48" s="468">
        <v>0.953921193</v>
      </c>
      <c r="AL48" s="468">
        <v>0.70700042600000002</v>
      </c>
      <c r="AM48" s="468">
        <v>0.72039708300000005</v>
      </c>
      <c r="AN48" s="468">
        <v>1.2634041389999999</v>
      </c>
      <c r="AO48" s="468">
        <v>1.5431502530000001</v>
      </c>
      <c r="AP48" s="468">
        <v>1.7926403689999999</v>
      </c>
      <c r="AQ48" s="468">
        <v>1.9879156520000001</v>
      </c>
      <c r="AR48" s="468">
        <v>2.5180390730000002</v>
      </c>
      <c r="AS48" s="468">
        <v>2.3648142019999998</v>
      </c>
      <c r="AT48" s="468">
        <v>2.2891962669999999</v>
      </c>
      <c r="AU48" s="468">
        <v>1.7773131010000001</v>
      </c>
      <c r="AV48" s="468">
        <v>1.9997050009999999</v>
      </c>
      <c r="AW48" s="468">
        <v>1.186258866</v>
      </c>
      <c r="AX48" s="468">
        <v>1.052374795</v>
      </c>
      <c r="AY48" s="872">
        <v>1.5210220640000001</v>
      </c>
      <c r="AZ48" s="872">
        <v>1.56128215</v>
      </c>
      <c r="BA48" s="872">
        <v>2.4965699649999999</v>
      </c>
      <c r="BB48" s="872">
        <v>2.8405336480000001</v>
      </c>
      <c r="BC48" s="872">
        <v>2.9328104310000001</v>
      </c>
      <c r="BD48" s="872">
        <v>3.3294746650000002</v>
      </c>
      <c r="BE48" s="872">
        <v>3.459129779</v>
      </c>
      <c r="BF48" s="872">
        <v>3.3156818719999999</v>
      </c>
      <c r="BG48" s="872">
        <v>2.8128708329999998</v>
      </c>
      <c r="BH48" s="872">
        <v>2.5174080000000001</v>
      </c>
      <c r="BI48" s="872">
        <v>1.383084</v>
      </c>
      <c r="BJ48" s="456">
        <v>1.1624840000000001</v>
      </c>
      <c r="BK48" s="456">
        <v>1.668353</v>
      </c>
      <c r="BL48" s="456">
        <v>2.0276160000000001</v>
      </c>
      <c r="BM48" s="456">
        <v>2.7284649999999999</v>
      </c>
      <c r="BN48" s="456">
        <v>3.1924769999999998</v>
      </c>
      <c r="BO48" s="456">
        <v>3.3035909999999999</v>
      </c>
      <c r="BP48" s="456">
        <v>3.7286060000000001</v>
      </c>
      <c r="BQ48" s="456">
        <v>3.7916479999999999</v>
      </c>
      <c r="BR48" s="456">
        <v>3.5897589999999999</v>
      </c>
      <c r="BS48" s="456">
        <v>3.1120429999999999</v>
      </c>
      <c r="BT48" s="456">
        <v>2.9337840000000002</v>
      </c>
      <c r="BU48" s="456">
        <v>1.690696</v>
      </c>
      <c r="BV48" s="456">
        <v>1.583296</v>
      </c>
    </row>
    <row r="49" spans="1:74" ht="11.1" customHeight="1" x14ac:dyDescent="0.2">
      <c r="A49" s="234" t="s">
        <v>672</v>
      </c>
      <c r="B49" s="478" t="s">
        <v>1582</v>
      </c>
      <c r="C49" s="468">
        <v>0.67968951600000005</v>
      </c>
      <c r="D49" s="468">
        <v>0.70733500699999996</v>
      </c>
      <c r="E49" s="468">
        <v>0.69045167299999999</v>
      </c>
      <c r="F49" s="468">
        <v>0.71428149200000002</v>
      </c>
      <c r="G49" s="468">
        <v>0.703445498</v>
      </c>
      <c r="H49" s="468">
        <v>0.64248446999999997</v>
      </c>
      <c r="I49" s="468">
        <v>0.63675649899999998</v>
      </c>
      <c r="J49" s="468">
        <v>0.65362777400000005</v>
      </c>
      <c r="K49" s="468">
        <v>0.53249496900000004</v>
      </c>
      <c r="L49" s="468">
        <v>0.57010913900000004</v>
      </c>
      <c r="M49" s="468">
        <v>0.69174013899999998</v>
      </c>
      <c r="N49" s="468">
        <v>0.74340034499999996</v>
      </c>
      <c r="O49" s="468">
        <v>0.72509758700000004</v>
      </c>
      <c r="P49" s="468">
        <v>0.51325365999999994</v>
      </c>
      <c r="Q49" s="468">
        <v>0.49133668899999999</v>
      </c>
      <c r="R49" s="468">
        <v>0.49344490400000002</v>
      </c>
      <c r="S49" s="468">
        <v>0.443908264</v>
      </c>
      <c r="T49" s="468">
        <v>0.46661596300000002</v>
      </c>
      <c r="U49" s="468">
        <v>0.47486784799999998</v>
      </c>
      <c r="V49" s="468">
        <v>0.461030306</v>
      </c>
      <c r="W49" s="468">
        <v>0.384564674</v>
      </c>
      <c r="X49" s="468">
        <v>0.50017127699999997</v>
      </c>
      <c r="Y49" s="468">
        <v>0.46229575000000001</v>
      </c>
      <c r="Z49" s="468">
        <v>1.157826067</v>
      </c>
      <c r="AA49" s="468">
        <v>0.472916952</v>
      </c>
      <c r="AB49" s="468">
        <v>0.45326714600000001</v>
      </c>
      <c r="AC49" s="468">
        <v>0.427764641</v>
      </c>
      <c r="AD49" s="468">
        <v>0.38847047299999998</v>
      </c>
      <c r="AE49" s="468">
        <v>0.48209871399999998</v>
      </c>
      <c r="AF49" s="468">
        <v>0.35903868700000002</v>
      </c>
      <c r="AG49" s="468">
        <v>0.35949652199999999</v>
      </c>
      <c r="AH49" s="468">
        <v>0.37109291900000002</v>
      </c>
      <c r="AI49" s="468">
        <v>0.34575952900000001</v>
      </c>
      <c r="AJ49" s="468">
        <v>0.398531631</v>
      </c>
      <c r="AK49" s="468">
        <v>0.37907970899999999</v>
      </c>
      <c r="AL49" s="468">
        <v>0.482002031</v>
      </c>
      <c r="AM49" s="468">
        <v>0.58227822799999995</v>
      </c>
      <c r="AN49" s="468">
        <v>0.36139454799999998</v>
      </c>
      <c r="AO49" s="468">
        <v>0.39002406299999998</v>
      </c>
      <c r="AP49" s="468">
        <v>0.45668617299999997</v>
      </c>
      <c r="AQ49" s="468">
        <v>0.42990911700000001</v>
      </c>
      <c r="AR49" s="468">
        <v>0.36020960600000002</v>
      </c>
      <c r="AS49" s="468">
        <v>0.39472373500000002</v>
      </c>
      <c r="AT49" s="468">
        <v>0.38627584799999998</v>
      </c>
      <c r="AU49" s="468">
        <v>0.26581124699999997</v>
      </c>
      <c r="AV49" s="468">
        <v>0.35225693200000002</v>
      </c>
      <c r="AW49" s="468">
        <v>0.38218902399999999</v>
      </c>
      <c r="AX49" s="468">
        <v>0.49718556400000002</v>
      </c>
      <c r="AY49" s="872">
        <v>1.0398157400000001</v>
      </c>
      <c r="AZ49" s="872">
        <v>0.52640183100000004</v>
      </c>
      <c r="BA49" s="872">
        <v>0.42233830700000002</v>
      </c>
      <c r="BB49" s="872">
        <v>0.382783451</v>
      </c>
      <c r="BC49" s="872">
        <v>0.42281621200000002</v>
      </c>
      <c r="BD49" s="872">
        <v>0.39835342600000001</v>
      </c>
      <c r="BE49" s="872">
        <v>0.37462839799999997</v>
      </c>
      <c r="BF49" s="872">
        <v>0.41431317200000001</v>
      </c>
      <c r="BG49" s="872">
        <v>0.42285018699999999</v>
      </c>
      <c r="BH49" s="872">
        <v>0.3944358</v>
      </c>
      <c r="BI49" s="872">
        <v>0.28702050000000001</v>
      </c>
      <c r="BJ49" s="456">
        <v>0.66214119999999999</v>
      </c>
      <c r="BK49" s="456">
        <v>0.68682120000000002</v>
      </c>
      <c r="BL49" s="456">
        <v>0.40151340000000002</v>
      </c>
      <c r="BM49" s="456">
        <v>0.34269759999999999</v>
      </c>
      <c r="BN49" s="456">
        <v>0.38660830000000002</v>
      </c>
      <c r="BO49" s="456">
        <v>0.31922329999999999</v>
      </c>
      <c r="BP49" s="456">
        <v>0.27465889999999998</v>
      </c>
      <c r="BQ49" s="456">
        <v>0.32172329999999999</v>
      </c>
      <c r="BR49" s="456">
        <v>0.31400099999999997</v>
      </c>
      <c r="BS49" s="456">
        <v>0.20516119999999999</v>
      </c>
      <c r="BT49" s="456">
        <v>0.14791789999999999</v>
      </c>
      <c r="BU49" s="456">
        <v>0.27987869999999998</v>
      </c>
      <c r="BV49" s="456">
        <v>0.48467379999999999</v>
      </c>
    </row>
    <row r="50" spans="1:74" ht="11.1" customHeight="1" x14ac:dyDescent="0.2">
      <c r="A50" s="234" t="s">
        <v>674</v>
      </c>
      <c r="B50" s="476" t="s">
        <v>1583</v>
      </c>
      <c r="C50" s="468">
        <v>73.917465590000006</v>
      </c>
      <c r="D50" s="468">
        <v>69.197911730000001</v>
      </c>
      <c r="E50" s="468">
        <v>63.866894719999998</v>
      </c>
      <c r="F50" s="468">
        <v>57.447242029999998</v>
      </c>
      <c r="G50" s="468">
        <v>61.150001549999999</v>
      </c>
      <c r="H50" s="468">
        <v>72.261854819999996</v>
      </c>
      <c r="I50" s="468">
        <v>79.195610169999995</v>
      </c>
      <c r="J50" s="468">
        <v>81.35632434</v>
      </c>
      <c r="K50" s="468">
        <v>66.29299949</v>
      </c>
      <c r="L50" s="468">
        <v>61.162244520000002</v>
      </c>
      <c r="M50" s="468">
        <v>63.734006280000003</v>
      </c>
      <c r="N50" s="468">
        <v>67.640562790000004</v>
      </c>
      <c r="O50" s="468">
        <v>79.51782</v>
      </c>
      <c r="P50" s="468">
        <v>66.597114000000005</v>
      </c>
      <c r="Q50" s="468">
        <v>65.471807999999996</v>
      </c>
      <c r="R50" s="468">
        <v>58.797463999999998</v>
      </c>
      <c r="S50" s="468">
        <v>63.581586999999999</v>
      </c>
      <c r="T50" s="468">
        <v>70.710277000000005</v>
      </c>
      <c r="U50" s="468">
        <v>80.835746999999998</v>
      </c>
      <c r="V50" s="468">
        <v>79.435653000000002</v>
      </c>
      <c r="W50" s="468">
        <v>65.192104999999998</v>
      </c>
      <c r="X50" s="468">
        <v>59.581229</v>
      </c>
      <c r="Y50" s="468">
        <v>63.014265000000002</v>
      </c>
      <c r="Z50" s="468">
        <v>74.550225999999995</v>
      </c>
      <c r="AA50" s="468">
        <v>70.948689999999999</v>
      </c>
      <c r="AB50" s="468">
        <v>62.605170819999998</v>
      </c>
      <c r="AC50" s="468">
        <v>66.41385674</v>
      </c>
      <c r="AD50" s="468">
        <v>57.709603190000003</v>
      </c>
      <c r="AE50" s="468">
        <v>60.398479879999996</v>
      </c>
      <c r="AF50" s="468">
        <v>65.252087500000002</v>
      </c>
      <c r="AG50" s="468">
        <v>80.367954819999994</v>
      </c>
      <c r="AH50" s="468">
        <v>76.71498939</v>
      </c>
      <c r="AI50" s="468">
        <v>65.897357940000006</v>
      </c>
      <c r="AJ50" s="468">
        <v>60.918693529999999</v>
      </c>
      <c r="AK50" s="468">
        <v>63.748614934000003</v>
      </c>
      <c r="AL50" s="468">
        <v>69.638464040000002</v>
      </c>
      <c r="AM50" s="468">
        <v>77.471098690000005</v>
      </c>
      <c r="AN50" s="468">
        <v>65.708097230000007</v>
      </c>
      <c r="AO50" s="468">
        <v>64.185936060000003</v>
      </c>
      <c r="AP50" s="468">
        <v>59.484484279999997</v>
      </c>
      <c r="AQ50" s="468">
        <v>64.888919900000005</v>
      </c>
      <c r="AR50" s="468">
        <v>74.935229879999994</v>
      </c>
      <c r="AS50" s="468">
        <v>83.049511010000003</v>
      </c>
      <c r="AT50" s="468">
        <v>78.829793449999997</v>
      </c>
      <c r="AU50" s="468">
        <v>65.536991509999993</v>
      </c>
      <c r="AV50" s="468">
        <v>61.062450089999999</v>
      </c>
      <c r="AW50" s="468">
        <v>61.892523079999997</v>
      </c>
      <c r="AX50" s="468">
        <v>74.588267740000006</v>
      </c>
      <c r="AY50" s="872">
        <v>84.230615560999993</v>
      </c>
      <c r="AZ50" s="872">
        <v>70.069617880999999</v>
      </c>
      <c r="BA50" s="872">
        <v>65.835528804999996</v>
      </c>
      <c r="BB50" s="872">
        <v>60.766076855000001</v>
      </c>
      <c r="BC50" s="872">
        <v>62.445444696000003</v>
      </c>
      <c r="BD50" s="872">
        <v>76.191240738999994</v>
      </c>
      <c r="BE50" s="872">
        <v>87.994484263000004</v>
      </c>
      <c r="BF50" s="872">
        <v>76.754354399999997</v>
      </c>
      <c r="BG50" s="872">
        <v>67.273570274999997</v>
      </c>
      <c r="BH50" s="872">
        <v>63.624869195999999</v>
      </c>
      <c r="BI50" s="872">
        <v>68.106139999999996</v>
      </c>
      <c r="BJ50" s="456">
        <v>79.50224</v>
      </c>
      <c r="BK50" s="456">
        <v>83.398939999999996</v>
      </c>
      <c r="BL50" s="456">
        <v>69.730609999999999</v>
      </c>
      <c r="BM50" s="456">
        <v>70.299689999999998</v>
      </c>
      <c r="BN50" s="456">
        <v>63.575119999999998</v>
      </c>
      <c r="BO50" s="456">
        <v>66.801699999999997</v>
      </c>
      <c r="BP50" s="456">
        <v>75.96669</v>
      </c>
      <c r="BQ50" s="456">
        <v>88.225120000000004</v>
      </c>
      <c r="BR50" s="456">
        <v>84.915360000000007</v>
      </c>
      <c r="BS50" s="456">
        <v>71.554569999999998</v>
      </c>
      <c r="BT50" s="456">
        <v>70.678799999999995</v>
      </c>
      <c r="BU50" s="456">
        <v>72.790149999999997</v>
      </c>
      <c r="BV50" s="456">
        <v>83.460669999999993</v>
      </c>
    </row>
    <row r="51" spans="1:74" ht="11.1"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904"/>
      <c r="AZ51" s="904"/>
      <c r="BA51" s="904"/>
      <c r="BB51" s="904"/>
      <c r="BC51" s="904"/>
      <c r="BD51" s="904"/>
      <c r="BE51" s="904"/>
      <c r="BF51" s="904"/>
      <c r="BG51" s="904"/>
      <c r="BH51" s="904"/>
      <c r="BI51" s="904"/>
      <c r="BJ51" s="474"/>
      <c r="BK51" s="474"/>
      <c r="BL51" s="474"/>
      <c r="BM51" s="474"/>
      <c r="BN51" s="474"/>
      <c r="BO51" s="474"/>
      <c r="BP51" s="474"/>
      <c r="BQ51" s="474"/>
      <c r="BR51" s="474"/>
      <c r="BS51" s="474"/>
      <c r="BT51" s="474"/>
      <c r="BU51" s="474"/>
      <c r="BV51" s="474"/>
    </row>
    <row r="52" spans="1:74" s="285" customFormat="1" ht="11.1" customHeight="1" x14ac:dyDescent="0.2">
      <c r="A52" s="475" t="s">
        <v>681</v>
      </c>
      <c r="B52" s="449" t="s">
        <v>1035</v>
      </c>
      <c r="C52" s="301">
        <v>55.241130081000001</v>
      </c>
      <c r="D52" s="301">
        <v>50.218170866000001</v>
      </c>
      <c r="E52" s="301">
        <v>45.058312653000002</v>
      </c>
      <c r="F52" s="301">
        <v>43.084245996</v>
      </c>
      <c r="G52" s="301">
        <v>48.993659528999999</v>
      </c>
      <c r="H52" s="301">
        <v>56.101197851000002</v>
      </c>
      <c r="I52" s="301">
        <v>61.079731764999998</v>
      </c>
      <c r="J52" s="301">
        <v>61.779836478999997</v>
      </c>
      <c r="K52" s="301">
        <v>50.236510252000002</v>
      </c>
      <c r="L52" s="301">
        <v>46.237103042000001</v>
      </c>
      <c r="M52" s="301">
        <v>48.020990083999997</v>
      </c>
      <c r="N52" s="301">
        <v>49.367523832000003</v>
      </c>
      <c r="O52" s="301">
        <v>58.245436728000001</v>
      </c>
      <c r="P52" s="301">
        <v>47.052486766000001</v>
      </c>
      <c r="Q52" s="301">
        <v>46.366674242000002</v>
      </c>
      <c r="R52" s="301">
        <v>43.654709466</v>
      </c>
      <c r="S52" s="301">
        <v>51.924363667000001</v>
      </c>
      <c r="T52" s="301">
        <v>59.552178118999997</v>
      </c>
      <c r="U52" s="301">
        <v>63.753120144999997</v>
      </c>
      <c r="V52" s="301">
        <v>60.586078424</v>
      </c>
      <c r="W52" s="301">
        <v>51.512610969000001</v>
      </c>
      <c r="X52" s="301">
        <v>44.667406800999998</v>
      </c>
      <c r="Y52" s="301">
        <v>46.649617683000002</v>
      </c>
      <c r="Z52" s="301">
        <v>54.386012457</v>
      </c>
      <c r="AA52" s="301">
        <v>52.323307100999997</v>
      </c>
      <c r="AB52" s="301">
        <v>45.304410924999999</v>
      </c>
      <c r="AC52" s="301">
        <v>48.348791593999998</v>
      </c>
      <c r="AD52" s="301">
        <v>44.265867855000003</v>
      </c>
      <c r="AE52" s="301">
        <v>48.885039456000001</v>
      </c>
      <c r="AF52" s="301">
        <v>53.895583502999997</v>
      </c>
      <c r="AG52" s="301">
        <v>63.290731069000003</v>
      </c>
      <c r="AH52" s="301">
        <v>63.466488400000003</v>
      </c>
      <c r="AI52" s="301">
        <v>52.388882955</v>
      </c>
      <c r="AJ52" s="301">
        <v>46.240428686000001</v>
      </c>
      <c r="AK52" s="301">
        <v>45.833448621999999</v>
      </c>
      <c r="AL52" s="301">
        <v>53.242905501000003</v>
      </c>
      <c r="AM52" s="301">
        <v>59.397641315000001</v>
      </c>
      <c r="AN52" s="301">
        <v>48.727305743999999</v>
      </c>
      <c r="AO52" s="301">
        <v>46.488400591000001</v>
      </c>
      <c r="AP52" s="301">
        <v>44.945021711000003</v>
      </c>
      <c r="AQ52" s="301">
        <v>53.391796704999997</v>
      </c>
      <c r="AR52" s="301">
        <v>59.452855995</v>
      </c>
      <c r="AS52" s="301">
        <v>64.361371970999997</v>
      </c>
      <c r="AT52" s="301">
        <v>63.194887719999997</v>
      </c>
      <c r="AU52" s="301">
        <v>51.642878664999998</v>
      </c>
      <c r="AV52" s="301">
        <v>47.657690250999998</v>
      </c>
      <c r="AW52" s="301">
        <v>46.857176246000002</v>
      </c>
      <c r="AX52" s="301">
        <v>55.600227306000001</v>
      </c>
      <c r="AY52" s="897">
        <v>63.450556691999999</v>
      </c>
      <c r="AZ52" s="897">
        <v>48.498534173000003</v>
      </c>
      <c r="BA52" s="897">
        <v>47.176961427999998</v>
      </c>
      <c r="BB52" s="897">
        <v>46.142739509999998</v>
      </c>
      <c r="BC52" s="897">
        <v>51.242847298999997</v>
      </c>
      <c r="BD52" s="897">
        <v>59.621670858000002</v>
      </c>
      <c r="BE52" s="897">
        <v>68.163321578999998</v>
      </c>
      <c r="BF52" s="897">
        <v>60.712513346999998</v>
      </c>
      <c r="BG52" s="897">
        <v>54.091297640000001</v>
      </c>
      <c r="BH52" s="897">
        <v>48.579079999999998</v>
      </c>
      <c r="BI52" s="897">
        <v>45.996569999999998</v>
      </c>
      <c r="BJ52" s="462">
        <v>54.773609999999998</v>
      </c>
      <c r="BK52" s="462">
        <v>56.746490000000001</v>
      </c>
      <c r="BL52" s="462">
        <v>46.367829999999998</v>
      </c>
      <c r="BM52" s="462">
        <v>47.166719999999998</v>
      </c>
      <c r="BN52" s="462">
        <v>45.110689999999998</v>
      </c>
      <c r="BO52" s="462">
        <v>50.847099999999998</v>
      </c>
      <c r="BP52" s="462">
        <v>58.577779999999997</v>
      </c>
      <c r="BQ52" s="462">
        <v>65.362780000000001</v>
      </c>
      <c r="BR52" s="462">
        <v>63.742159999999998</v>
      </c>
      <c r="BS52" s="462">
        <v>54.064439999999998</v>
      </c>
      <c r="BT52" s="462">
        <v>47.090339999999998</v>
      </c>
      <c r="BU52" s="462">
        <v>45.70655</v>
      </c>
      <c r="BV52" s="462">
        <v>52.295870000000001</v>
      </c>
    </row>
    <row r="53" spans="1:74" ht="11.1" customHeight="1" x14ac:dyDescent="0.2">
      <c r="A53" s="234" t="s">
        <v>676</v>
      </c>
      <c r="B53" s="478" t="s">
        <v>1029</v>
      </c>
      <c r="C53" s="468">
        <v>21.903577992999999</v>
      </c>
      <c r="D53" s="468">
        <v>16.668127644999998</v>
      </c>
      <c r="E53" s="468">
        <v>15.164804814</v>
      </c>
      <c r="F53" s="468">
        <v>15.475226729999999</v>
      </c>
      <c r="G53" s="468">
        <v>17.198789472000001</v>
      </c>
      <c r="H53" s="468">
        <v>21.510865704</v>
      </c>
      <c r="I53" s="468">
        <v>24.270997668</v>
      </c>
      <c r="J53" s="468">
        <v>24.768762963</v>
      </c>
      <c r="K53" s="468">
        <v>19.957070559000002</v>
      </c>
      <c r="L53" s="468">
        <v>19.399835296999999</v>
      </c>
      <c r="M53" s="468">
        <v>20.723403246</v>
      </c>
      <c r="N53" s="468">
        <v>21.138474647999999</v>
      </c>
      <c r="O53" s="468">
        <v>23.015051489000001</v>
      </c>
      <c r="P53" s="468">
        <v>19.021396201999998</v>
      </c>
      <c r="Q53" s="468">
        <v>18.106810418999999</v>
      </c>
      <c r="R53" s="468">
        <v>16.223537287999999</v>
      </c>
      <c r="S53" s="468">
        <v>20.582764204</v>
      </c>
      <c r="T53" s="468">
        <v>26.906168751999999</v>
      </c>
      <c r="U53" s="468">
        <v>29.797920009999999</v>
      </c>
      <c r="V53" s="468">
        <v>29.005012935</v>
      </c>
      <c r="W53" s="468">
        <v>23.386407481999999</v>
      </c>
      <c r="X53" s="468">
        <v>19.580807703000001</v>
      </c>
      <c r="Y53" s="468">
        <v>19.839121693999999</v>
      </c>
      <c r="Z53" s="468">
        <v>22.142925728000002</v>
      </c>
      <c r="AA53" s="468">
        <v>21.472187988999998</v>
      </c>
      <c r="AB53" s="468">
        <v>19.654883080000001</v>
      </c>
      <c r="AC53" s="468">
        <v>20.079074260999999</v>
      </c>
      <c r="AD53" s="468">
        <v>17.527032050999999</v>
      </c>
      <c r="AE53" s="468">
        <v>21.117926007000001</v>
      </c>
      <c r="AF53" s="468">
        <v>23.183600416000001</v>
      </c>
      <c r="AG53" s="468">
        <v>26.709025119</v>
      </c>
      <c r="AH53" s="468">
        <v>27.156207202000001</v>
      </c>
      <c r="AI53" s="468">
        <v>22.628795149999998</v>
      </c>
      <c r="AJ53" s="468">
        <v>18.559686711000001</v>
      </c>
      <c r="AK53" s="468">
        <v>18.874103601000002</v>
      </c>
      <c r="AL53" s="468">
        <v>21.866879414</v>
      </c>
      <c r="AM53" s="468">
        <v>23.344904817</v>
      </c>
      <c r="AN53" s="468">
        <v>19.402652123999999</v>
      </c>
      <c r="AO53" s="468">
        <v>16.270504842000001</v>
      </c>
      <c r="AP53" s="468">
        <v>17.205036123999999</v>
      </c>
      <c r="AQ53" s="468">
        <v>20.668653944999999</v>
      </c>
      <c r="AR53" s="468">
        <v>24.653053689</v>
      </c>
      <c r="AS53" s="468">
        <v>29.074361881000002</v>
      </c>
      <c r="AT53" s="468">
        <v>29.058084608000001</v>
      </c>
      <c r="AU53" s="468">
        <v>24.361611071999999</v>
      </c>
      <c r="AV53" s="468">
        <v>19.917980911000001</v>
      </c>
      <c r="AW53" s="468">
        <v>20.116458763000001</v>
      </c>
      <c r="AX53" s="468">
        <v>22.448280776000001</v>
      </c>
      <c r="AY53" s="872">
        <v>25.302229559000001</v>
      </c>
      <c r="AZ53" s="872">
        <v>20.468783115000001</v>
      </c>
      <c r="BA53" s="872">
        <v>19.107877612999999</v>
      </c>
      <c r="BB53" s="872">
        <v>17.752187240000001</v>
      </c>
      <c r="BC53" s="872">
        <v>19.796849460000001</v>
      </c>
      <c r="BD53" s="872">
        <v>24.332869422000002</v>
      </c>
      <c r="BE53" s="872">
        <v>29.256680411000001</v>
      </c>
      <c r="BF53" s="872">
        <v>25.840220009999999</v>
      </c>
      <c r="BG53" s="872">
        <v>23.275504159</v>
      </c>
      <c r="BH53" s="872">
        <v>19.86336</v>
      </c>
      <c r="BI53" s="872">
        <v>16.601320000000001</v>
      </c>
      <c r="BJ53" s="456">
        <v>20.824860000000001</v>
      </c>
      <c r="BK53" s="456">
        <v>21.361499999999999</v>
      </c>
      <c r="BL53" s="456">
        <v>18.822430000000001</v>
      </c>
      <c r="BM53" s="456">
        <v>18.156279999999999</v>
      </c>
      <c r="BN53" s="456">
        <v>15.81499</v>
      </c>
      <c r="BO53" s="456">
        <v>18.792490000000001</v>
      </c>
      <c r="BP53" s="456">
        <v>23.366199999999999</v>
      </c>
      <c r="BQ53" s="456">
        <v>27.373159999999999</v>
      </c>
      <c r="BR53" s="456">
        <v>27.347249999999999</v>
      </c>
      <c r="BS53" s="456">
        <v>22.74316</v>
      </c>
      <c r="BT53" s="456">
        <v>17.977080000000001</v>
      </c>
      <c r="BU53" s="456">
        <v>17.367329999999999</v>
      </c>
      <c r="BV53" s="456">
        <v>20.073360000000001</v>
      </c>
    </row>
    <row r="54" spans="1:74" ht="11.1" customHeight="1" x14ac:dyDescent="0.2">
      <c r="A54" s="234" t="s">
        <v>677</v>
      </c>
      <c r="B54" s="446" t="s">
        <v>474</v>
      </c>
      <c r="C54" s="468">
        <v>9.1833470669999997</v>
      </c>
      <c r="D54" s="468">
        <v>12.498599124</v>
      </c>
      <c r="E54" s="468">
        <v>7.5898825060000004</v>
      </c>
      <c r="F54" s="468">
        <v>7.1381351000000004</v>
      </c>
      <c r="G54" s="468">
        <v>8.6908949230000001</v>
      </c>
      <c r="H54" s="468">
        <v>11.537672063</v>
      </c>
      <c r="I54" s="468">
        <v>13.201227359000001</v>
      </c>
      <c r="J54" s="468">
        <v>14.065397679</v>
      </c>
      <c r="K54" s="468">
        <v>9.2996628220000002</v>
      </c>
      <c r="L54" s="468">
        <v>5.8363076039999999</v>
      </c>
      <c r="M54" s="468">
        <v>6.3677933600000003</v>
      </c>
      <c r="N54" s="468">
        <v>5.1453717479999996</v>
      </c>
      <c r="O54" s="468">
        <v>11.516122708999999</v>
      </c>
      <c r="P54" s="468">
        <v>7.6737143290000001</v>
      </c>
      <c r="Q54" s="468">
        <v>6.7440840350000002</v>
      </c>
      <c r="R54" s="468">
        <v>6.8514085939999996</v>
      </c>
      <c r="S54" s="468">
        <v>9.1346650819999997</v>
      </c>
      <c r="T54" s="468">
        <v>9.8824909529999996</v>
      </c>
      <c r="U54" s="468">
        <v>10.230353557999999</v>
      </c>
      <c r="V54" s="468">
        <v>8.0214191909999997</v>
      </c>
      <c r="W54" s="468">
        <v>6.6667944930000003</v>
      </c>
      <c r="X54" s="468">
        <v>5.6115271379999996</v>
      </c>
      <c r="Y54" s="468">
        <v>6.6188747809999997</v>
      </c>
      <c r="Z54" s="468">
        <v>9.4956667209999992</v>
      </c>
      <c r="AA54" s="468">
        <v>6.1495126549999997</v>
      </c>
      <c r="AB54" s="468">
        <v>4.8031804710000001</v>
      </c>
      <c r="AC54" s="468">
        <v>6.4406782949999997</v>
      </c>
      <c r="AD54" s="468">
        <v>5.8383209300000001</v>
      </c>
      <c r="AE54" s="468">
        <v>6.0925225200000002</v>
      </c>
      <c r="AF54" s="468">
        <v>8.2714873779999998</v>
      </c>
      <c r="AG54" s="468">
        <v>12.866794534</v>
      </c>
      <c r="AH54" s="468">
        <v>11.983203683999999</v>
      </c>
      <c r="AI54" s="468">
        <v>7.5398382740000001</v>
      </c>
      <c r="AJ54" s="468">
        <v>5.5028891140000002</v>
      </c>
      <c r="AK54" s="468">
        <v>5.9161416530000004</v>
      </c>
      <c r="AL54" s="468">
        <v>7.839696956</v>
      </c>
      <c r="AM54" s="468">
        <v>10.810783142</v>
      </c>
      <c r="AN54" s="468">
        <v>6.339227438</v>
      </c>
      <c r="AO54" s="468">
        <v>6.1948296889999996</v>
      </c>
      <c r="AP54" s="468">
        <v>5.9410319469999999</v>
      </c>
      <c r="AQ54" s="468">
        <v>7.7755678489999998</v>
      </c>
      <c r="AR54" s="468">
        <v>10.727624541999999</v>
      </c>
      <c r="AS54" s="468">
        <v>11.450956751</v>
      </c>
      <c r="AT54" s="468">
        <v>9.9145428560000006</v>
      </c>
      <c r="AU54" s="468">
        <v>7.3459233819999996</v>
      </c>
      <c r="AV54" s="468">
        <v>6.5252019370000003</v>
      </c>
      <c r="AW54" s="468">
        <v>6.2779110779999998</v>
      </c>
      <c r="AX54" s="468">
        <v>9.2879009299999993</v>
      </c>
      <c r="AY54" s="872">
        <v>13.909771393</v>
      </c>
      <c r="AZ54" s="872">
        <v>7.1218609009999998</v>
      </c>
      <c r="BA54" s="872">
        <v>6.5836722099999996</v>
      </c>
      <c r="BB54" s="872">
        <v>6.9224563669999997</v>
      </c>
      <c r="BC54" s="872">
        <v>7.5531640080000004</v>
      </c>
      <c r="BD54" s="872">
        <v>10.622516117</v>
      </c>
      <c r="BE54" s="872">
        <v>12.934697773</v>
      </c>
      <c r="BF54" s="872">
        <v>9.3532602800000006</v>
      </c>
      <c r="BG54" s="872">
        <v>7.6171695750000001</v>
      </c>
      <c r="BH54" s="872">
        <v>7.1504180000000002</v>
      </c>
      <c r="BI54" s="872">
        <v>6.6211589999999996</v>
      </c>
      <c r="BJ54" s="456">
        <v>8.3330149999999996</v>
      </c>
      <c r="BK54" s="456">
        <v>9.1401240000000001</v>
      </c>
      <c r="BL54" s="456">
        <v>5.2244950000000001</v>
      </c>
      <c r="BM54" s="456">
        <v>5.1959249999999999</v>
      </c>
      <c r="BN54" s="456">
        <v>4.9859900000000001</v>
      </c>
      <c r="BO54" s="456">
        <v>6.9863189999999999</v>
      </c>
      <c r="BP54" s="456">
        <v>9.5010490000000001</v>
      </c>
      <c r="BQ54" s="456">
        <v>11.146470000000001</v>
      </c>
      <c r="BR54" s="456">
        <v>10.45614</v>
      </c>
      <c r="BS54" s="456">
        <v>7.3437809999999999</v>
      </c>
      <c r="BT54" s="456">
        <v>6.07883</v>
      </c>
      <c r="BU54" s="456">
        <v>5.1034240000000004</v>
      </c>
      <c r="BV54" s="456">
        <v>6.4740989999999998</v>
      </c>
    </row>
    <row r="55" spans="1:74" ht="11.1" customHeight="1" x14ac:dyDescent="0.2">
      <c r="A55" s="234" t="s">
        <v>678</v>
      </c>
      <c r="B55" s="446" t="s">
        <v>1030</v>
      </c>
      <c r="C55" s="468">
        <v>19.530722999999998</v>
      </c>
      <c r="D55" s="468">
        <v>16.982538999999999</v>
      </c>
      <c r="E55" s="468">
        <v>17.324390000000001</v>
      </c>
      <c r="F55" s="468">
        <v>15.76116</v>
      </c>
      <c r="G55" s="468">
        <v>18.088152999999998</v>
      </c>
      <c r="H55" s="468">
        <v>18.365967000000001</v>
      </c>
      <c r="I55" s="468">
        <v>18.954926</v>
      </c>
      <c r="J55" s="468">
        <v>18.491440999999998</v>
      </c>
      <c r="K55" s="468">
        <v>16.658725</v>
      </c>
      <c r="L55" s="468">
        <v>16.633362999999999</v>
      </c>
      <c r="M55" s="468">
        <v>16.663706999999999</v>
      </c>
      <c r="N55" s="468">
        <v>18.752912999999999</v>
      </c>
      <c r="O55" s="468">
        <v>19.091163000000002</v>
      </c>
      <c r="P55" s="468">
        <v>16.057859000000001</v>
      </c>
      <c r="Q55" s="468">
        <v>16.294006</v>
      </c>
      <c r="R55" s="468">
        <v>16.011775</v>
      </c>
      <c r="S55" s="468">
        <v>17.476329</v>
      </c>
      <c r="T55" s="468">
        <v>17.613462999999999</v>
      </c>
      <c r="U55" s="468">
        <v>19.047746</v>
      </c>
      <c r="V55" s="468">
        <v>19.020423000000001</v>
      </c>
      <c r="W55" s="468">
        <v>17.356864000000002</v>
      </c>
      <c r="X55" s="468">
        <v>15.939408</v>
      </c>
      <c r="Y55" s="468">
        <v>16.841947999999999</v>
      </c>
      <c r="Z55" s="468">
        <v>18.285696999999999</v>
      </c>
      <c r="AA55" s="468">
        <v>19.449155999999999</v>
      </c>
      <c r="AB55" s="468">
        <v>15.806047</v>
      </c>
      <c r="AC55" s="468">
        <v>16.459697999999999</v>
      </c>
      <c r="AD55" s="468">
        <v>16.530222999999999</v>
      </c>
      <c r="AE55" s="468">
        <v>17.562723999999999</v>
      </c>
      <c r="AF55" s="468">
        <v>18.302240000000001</v>
      </c>
      <c r="AG55" s="468">
        <v>19.338314</v>
      </c>
      <c r="AH55" s="468">
        <v>19.712409000000001</v>
      </c>
      <c r="AI55" s="468">
        <v>18.314914000000002</v>
      </c>
      <c r="AJ55" s="468">
        <v>18.961352999999999</v>
      </c>
      <c r="AK55" s="468">
        <v>18.059418999999998</v>
      </c>
      <c r="AL55" s="468">
        <v>20.354880999999999</v>
      </c>
      <c r="AM55" s="468">
        <v>19.989898</v>
      </c>
      <c r="AN55" s="468">
        <v>17.629095</v>
      </c>
      <c r="AO55" s="468">
        <v>18.260936000000001</v>
      </c>
      <c r="AP55" s="468">
        <v>17.583428000000001</v>
      </c>
      <c r="AQ55" s="468">
        <v>19.609961999999999</v>
      </c>
      <c r="AR55" s="468">
        <v>19.598914000000001</v>
      </c>
      <c r="AS55" s="468">
        <v>19.741700000000002</v>
      </c>
      <c r="AT55" s="468">
        <v>19.613382999999999</v>
      </c>
      <c r="AU55" s="468">
        <v>16.257228000000001</v>
      </c>
      <c r="AV55" s="468">
        <v>16.460681000000001</v>
      </c>
      <c r="AW55" s="468">
        <v>17.144815999999999</v>
      </c>
      <c r="AX55" s="468">
        <v>19.878723000000001</v>
      </c>
      <c r="AY55" s="872">
        <v>19.869764</v>
      </c>
      <c r="AZ55" s="872">
        <v>16.34496</v>
      </c>
      <c r="BA55" s="872">
        <v>15.984567</v>
      </c>
      <c r="BB55" s="872">
        <v>16.205314000000001</v>
      </c>
      <c r="BC55" s="872">
        <v>17.942271000000002</v>
      </c>
      <c r="BD55" s="872">
        <v>18.899339999999999</v>
      </c>
      <c r="BE55" s="872">
        <v>20.570913000000001</v>
      </c>
      <c r="BF55" s="872">
        <v>20.566324999999999</v>
      </c>
      <c r="BG55" s="872">
        <v>18.591571999999999</v>
      </c>
      <c r="BH55" s="872">
        <v>16.886099999999999</v>
      </c>
      <c r="BI55" s="872">
        <v>18.694780000000002</v>
      </c>
      <c r="BJ55" s="456">
        <v>20.577649999999998</v>
      </c>
      <c r="BK55" s="456">
        <v>20.61994</v>
      </c>
      <c r="BL55" s="456">
        <v>17.211390000000002</v>
      </c>
      <c r="BM55" s="456">
        <v>17.67398</v>
      </c>
      <c r="BN55" s="456">
        <v>18.394020000000001</v>
      </c>
      <c r="BO55" s="456">
        <v>19.237179999999999</v>
      </c>
      <c r="BP55" s="456">
        <v>19.652609999999999</v>
      </c>
      <c r="BQ55" s="456">
        <v>20.576309999999999</v>
      </c>
      <c r="BR55" s="456">
        <v>20.573419999999999</v>
      </c>
      <c r="BS55" s="456">
        <v>18.898620000000001</v>
      </c>
      <c r="BT55" s="456">
        <v>17.88355</v>
      </c>
      <c r="BU55" s="456">
        <v>18.767710000000001</v>
      </c>
      <c r="BV55" s="456">
        <v>20.445450000000001</v>
      </c>
    </row>
    <row r="56" spans="1:74" ht="11.1" customHeight="1" x14ac:dyDescent="0.2">
      <c r="A56" s="234" t="s">
        <v>679</v>
      </c>
      <c r="B56" s="446" t="s">
        <v>1023</v>
      </c>
      <c r="C56" s="468">
        <v>3.5550906310000001</v>
      </c>
      <c r="D56" s="468">
        <v>2.9710285500000002</v>
      </c>
      <c r="E56" s="468">
        <v>3.435270853</v>
      </c>
      <c r="F56" s="468">
        <v>2.8809800339999998</v>
      </c>
      <c r="G56" s="468">
        <v>3.100793006</v>
      </c>
      <c r="H56" s="468">
        <v>3.01526015</v>
      </c>
      <c r="I56" s="468">
        <v>3.0081455519999998</v>
      </c>
      <c r="J56" s="468">
        <v>2.866615076</v>
      </c>
      <c r="K56" s="468">
        <v>2.709058159</v>
      </c>
      <c r="L56" s="468">
        <v>2.8787544459999999</v>
      </c>
      <c r="M56" s="468">
        <v>2.9167291839999998</v>
      </c>
      <c r="N56" s="468">
        <v>3.2867673590000002</v>
      </c>
      <c r="O56" s="468">
        <v>3.3074206089999998</v>
      </c>
      <c r="P56" s="468">
        <v>2.8682971629999998</v>
      </c>
      <c r="Q56" s="468">
        <v>3.3180244760000002</v>
      </c>
      <c r="R56" s="468">
        <v>2.355014326</v>
      </c>
      <c r="S56" s="468">
        <v>2.5262923659999998</v>
      </c>
      <c r="T56" s="468">
        <v>2.8271811819999999</v>
      </c>
      <c r="U56" s="468">
        <v>2.6985129699999999</v>
      </c>
      <c r="V56" s="468">
        <v>2.686505404</v>
      </c>
      <c r="W56" s="468">
        <v>2.2319499469999999</v>
      </c>
      <c r="X56" s="468">
        <v>1.769233979</v>
      </c>
      <c r="Y56" s="468">
        <v>2.1004734680000001</v>
      </c>
      <c r="Z56" s="468">
        <v>2.9854841099999998</v>
      </c>
      <c r="AA56" s="468">
        <v>3.9368807010000002</v>
      </c>
      <c r="AB56" s="468">
        <v>3.6385346489999999</v>
      </c>
      <c r="AC56" s="468">
        <v>3.3334711010000002</v>
      </c>
      <c r="AD56" s="468">
        <v>2.205376695</v>
      </c>
      <c r="AE56" s="468">
        <v>1.785769248</v>
      </c>
      <c r="AF56" s="468">
        <v>1.8528614619999999</v>
      </c>
      <c r="AG56" s="468">
        <v>2.0501595199999998</v>
      </c>
      <c r="AH56" s="468">
        <v>2.2726268869999999</v>
      </c>
      <c r="AI56" s="468">
        <v>1.9116030129999999</v>
      </c>
      <c r="AJ56" s="468">
        <v>1.3414868440000001</v>
      </c>
      <c r="AK56" s="468">
        <v>1.460596961</v>
      </c>
      <c r="AL56" s="468">
        <v>1.8829784709999999</v>
      </c>
      <c r="AM56" s="468">
        <v>3.6261020450000001</v>
      </c>
      <c r="AN56" s="468">
        <v>3.6138139690000002</v>
      </c>
      <c r="AO56" s="468">
        <v>3.6339019380000002</v>
      </c>
      <c r="AP56" s="468">
        <v>1.7860897630000001</v>
      </c>
      <c r="AQ56" s="468">
        <v>2.8329634869999998</v>
      </c>
      <c r="AR56" s="468">
        <v>1.8260594290000001</v>
      </c>
      <c r="AS56" s="468">
        <v>1.6423527520000001</v>
      </c>
      <c r="AT56" s="468">
        <v>2.0215784929999998</v>
      </c>
      <c r="AU56" s="468">
        <v>1.860901055</v>
      </c>
      <c r="AV56" s="468">
        <v>2.429161175</v>
      </c>
      <c r="AW56" s="468">
        <v>1.745792169</v>
      </c>
      <c r="AX56" s="468">
        <v>2.3324496090000002</v>
      </c>
      <c r="AY56" s="872">
        <v>2.3894980050000001</v>
      </c>
      <c r="AZ56" s="872">
        <v>2.7168616889999999</v>
      </c>
      <c r="BA56" s="872">
        <v>2.8012475320000001</v>
      </c>
      <c r="BB56" s="872">
        <v>2.3506074809999999</v>
      </c>
      <c r="BC56" s="872">
        <v>3.1126016380000001</v>
      </c>
      <c r="BD56" s="872">
        <v>2.7180992399999999</v>
      </c>
      <c r="BE56" s="872">
        <v>2.3253224430000001</v>
      </c>
      <c r="BF56" s="872">
        <v>2.2648384610000001</v>
      </c>
      <c r="BG56" s="872">
        <v>1.8882037169999999</v>
      </c>
      <c r="BH56" s="872">
        <v>2.0544929999999999</v>
      </c>
      <c r="BI56" s="872">
        <v>2.413449</v>
      </c>
      <c r="BJ56" s="456">
        <v>3.1334360000000001</v>
      </c>
      <c r="BK56" s="456">
        <v>3.7704520000000001</v>
      </c>
      <c r="BL56" s="456">
        <v>3.3501210000000001</v>
      </c>
      <c r="BM56" s="456">
        <v>3.4115009999999999</v>
      </c>
      <c r="BN56" s="456">
        <v>2.8107769999999999</v>
      </c>
      <c r="BO56" s="456">
        <v>2.7812229999999998</v>
      </c>
      <c r="BP56" s="456">
        <v>2.635624</v>
      </c>
      <c r="BQ56" s="456">
        <v>2.6550400000000001</v>
      </c>
      <c r="BR56" s="456">
        <v>2.6416390000000001</v>
      </c>
      <c r="BS56" s="456">
        <v>2.2965119999999999</v>
      </c>
      <c r="BT56" s="456">
        <v>2.3516240000000002</v>
      </c>
      <c r="BU56" s="456">
        <v>2.6161729999999999</v>
      </c>
      <c r="BV56" s="456">
        <v>3.2820109999999998</v>
      </c>
    </row>
    <row r="57" spans="1:74" ht="11.1" customHeight="1" x14ac:dyDescent="0.2">
      <c r="A57" s="234" t="s">
        <v>1588</v>
      </c>
      <c r="B57" s="446" t="s">
        <v>1024</v>
      </c>
      <c r="C57" s="468">
        <v>3.436681E-3</v>
      </c>
      <c r="D57" s="468">
        <v>2.8558329999999999E-3</v>
      </c>
      <c r="E57" s="468">
        <v>4.1910979999999999E-3</v>
      </c>
      <c r="F57" s="468">
        <v>3.7215400000000002E-3</v>
      </c>
      <c r="G57" s="468">
        <v>3.152378E-3</v>
      </c>
      <c r="H57" s="468">
        <v>2.4458230000000002E-3</v>
      </c>
      <c r="I57" s="468">
        <v>2.0770580000000001E-3</v>
      </c>
      <c r="J57" s="468">
        <v>2.329191E-3</v>
      </c>
      <c r="K57" s="468">
        <v>2.7925160000000001E-3</v>
      </c>
      <c r="L57" s="468">
        <v>3.2035570000000001E-3</v>
      </c>
      <c r="M57" s="468">
        <v>3.504793E-3</v>
      </c>
      <c r="N57" s="468">
        <v>4.0145320000000003E-3</v>
      </c>
      <c r="O57" s="468">
        <v>2.380367E-3</v>
      </c>
      <c r="P57" s="468">
        <v>2.346641E-3</v>
      </c>
      <c r="Q57" s="468">
        <v>2.7093130000000001E-3</v>
      </c>
      <c r="R57" s="468">
        <v>2.544625E-3</v>
      </c>
      <c r="S57" s="468">
        <v>2.2250899999999999E-3</v>
      </c>
      <c r="T57" s="468">
        <v>1.7969290000000001E-3</v>
      </c>
      <c r="U57" s="468">
        <v>1.5482779999999999E-3</v>
      </c>
      <c r="V57" s="468">
        <v>1.212039E-3</v>
      </c>
      <c r="W57" s="468">
        <v>1.5917800000000001E-3</v>
      </c>
      <c r="X57" s="468">
        <v>1.9186559999999999E-3</v>
      </c>
      <c r="Y57" s="468">
        <v>2.4856840000000002E-3</v>
      </c>
      <c r="Z57" s="468">
        <v>2.0775979999999999E-3</v>
      </c>
      <c r="AA57" s="468">
        <v>3.1510000000000002E-3</v>
      </c>
      <c r="AB57" s="468">
        <v>2.5379999999999999E-3</v>
      </c>
      <c r="AC57" s="468">
        <v>1.668E-3</v>
      </c>
      <c r="AD57" s="468">
        <v>1.645E-3</v>
      </c>
      <c r="AE57" s="468">
        <v>1.4829999999999999E-3</v>
      </c>
      <c r="AF57" s="468">
        <v>1.544E-3</v>
      </c>
      <c r="AG57" s="468">
        <v>1.41E-3</v>
      </c>
      <c r="AH57" s="468">
        <v>1.7359999999999999E-3</v>
      </c>
      <c r="AI57" s="468">
        <v>1.5269999999999999E-3</v>
      </c>
      <c r="AJ57" s="468">
        <v>3.0829999999999998E-3</v>
      </c>
      <c r="AK57" s="468">
        <v>2.9989999999999999E-3</v>
      </c>
      <c r="AL57" s="468">
        <v>3.2239999999999999E-3</v>
      </c>
      <c r="AM57" s="468">
        <v>2.2790000000000002E-3</v>
      </c>
      <c r="AN57" s="468">
        <v>2.1489999999999999E-3</v>
      </c>
      <c r="AO57" s="468">
        <v>2.8019999999999998E-3</v>
      </c>
      <c r="AP57" s="468">
        <v>2.4030000000000002E-3</v>
      </c>
      <c r="AQ57" s="468">
        <v>1.065E-3</v>
      </c>
      <c r="AR57" s="468">
        <v>1.2080000000000001E-3</v>
      </c>
      <c r="AS57" s="468">
        <v>6.38E-4</v>
      </c>
      <c r="AT57" s="468">
        <v>1.94E-4</v>
      </c>
      <c r="AU57" s="468">
        <v>2.9500000000000001E-4</v>
      </c>
      <c r="AV57" s="468">
        <v>1.01E-4</v>
      </c>
      <c r="AW57" s="468">
        <v>5.1999999999999997E-5</v>
      </c>
      <c r="AX57" s="468">
        <v>0</v>
      </c>
      <c r="AY57" s="872">
        <v>0</v>
      </c>
      <c r="AZ57" s="872">
        <v>0</v>
      </c>
      <c r="BA57" s="872">
        <v>0</v>
      </c>
      <c r="BB57" s="872">
        <v>0</v>
      </c>
      <c r="BC57" s="872">
        <v>0</v>
      </c>
      <c r="BD57" s="872">
        <v>0</v>
      </c>
      <c r="BE57" s="872">
        <v>0</v>
      </c>
      <c r="BF57" s="872">
        <v>0</v>
      </c>
      <c r="BG57" s="872">
        <v>0</v>
      </c>
      <c r="BH57" s="872">
        <v>3.1032600000000002E-6</v>
      </c>
      <c r="BI57" s="872">
        <v>1.5036600000000001E-6</v>
      </c>
      <c r="BJ57" s="456">
        <v>1.8323000000000001E-7</v>
      </c>
      <c r="BK57" s="456">
        <v>6.3166799999999999E-7</v>
      </c>
      <c r="BL57" s="456">
        <v>5.1388099999999997E-7</v>
      </c>
      <c r="BM57" s="456">
        <v>6.09832E-7</v>
      </c>
      <c r="BN57" s="456">
        <v>6.2765400000000004E-7</v>
      </c>
      <c r="BO57" s="456">
        <v>5.7580700000000004E-7</v>
      </c>
      <c r="BP57" s="456">
        <v>4.52726E-7</v>
      </c>
      <c r="BQ57" s="456">
        <v>5.2446399999999998E-7</v>
      </c>
      <c r="BR57" s="456">
        <v>3.7939899999999999E-7</v>
      </c>
      <c r="BS57" s="456">
        <v>5.7832700000000004E-7</v>
      </c>
      <c r="BT57" s="456">
        <v>8.9959799999999998E-7</v>
      </c>
      <c r="BU57" s="456">
        <v>5.9108199999999997E-7</v>
      </c>
      <c r="BV57" s="456">
        <v>6.23341E-7</v>
      </c>
    </row>
    <row r="58" spans="1:74" ht="11.1" customHeight="1" x14ac:dyDescent="0.2">
      <c r="A58" s="234" t="s">
        <v>1589</v>
      </c>
      <c r="B58" s="446" t="s">
        <v>1025</v>
      </c>
      <c r="C58" s="468">
        <v>0.78335859699999999</v>
      </c>
      <c r="D58" s="468">
        <v>0.775473352</v>
      </c>
      <c r="E58" s="468">
        <v>1.2169440330000001</v>
      </c>
      <c r="F58" s="468">
        <v>1.5978016740000001</v>
      </c>
      <c r="G58" s="468">
        <v>1.720754849</v>
      </c>
      <c r="H58" s="468">
        <v>1.480682287</v>
      </c>
      <c r="I58" s="468">
        <v>1.5597007519999999</v>
      </c>
      <c r="J58" s="468">
        <v>1.4414710900000001</v>
      </c>
      <c r="K58" s="468">
        <v>1.466936483</v>
      </c>
      <c r="L58" s="468">
        <v>1.2403304690000001</v>
      </c>
      <c r="M58" s="468">
        <v>1.174634438</v>
      </c>
      <c r="N58" s="468">
        <v>0.86498834099999999</v>
      </c>
      <c r="O58" s="468">
        <v>1.1283401900000001</v>
      </c>
      <c r="P58" s="468">
        <v>1.2554297249999999</v>
      </c>
      <c r="Q58" s="468">
        <v>1.6456403429999999</v>
      </c>
      <c r="R58" s="468">
        <v>2.0032160170000002</v>
      </c>
      <c r="S58" s="468">
        <v>2.063041202</v>
      </c>
      <c r="T58" s="468">
        <v>2.152156529</v>
      </c>
      <c r="U58" s="468">
        <v>1.92875062</v>
      </c>
      <c r="V58" s="468">
        <v>1.754600478</v>
      </c>
      <c r="W58" s="468">
        <v>1.7473873470000001</v>
      </c>
      <c r="X58" s="468">
        <v>1.6483060970000001</v>
      </c>
      <c r="Y58" s="468">
        <v>1.102869026</v>
      </c>
      <c r="Z58" s="468">
        <v>0.94439137399999995</v>
      </c>
      <c r="AA58" s="468">
        <v>1.118363228</v>
      </c>
      <c r="AB58" s="468">
        <v>1.255350942</v>
      </c>
      <c r="AC58" s="468">
        <v>1.821925488</v>
      </c>
      <c r="AD58" s="468">
        <v>1.9752858870000001</v>
      </c>
      <c r="AE58" s="468">
        <v>2.1008178910000002</v>
      </c>
      <c r="AF58" s="468">
        <v>2.1487546850000001</v>
      </c>
      <c r="AG58" s="468">
        <v>2.2030274599999999</v>
      </c>
      <c r="AH58" s="468">
        <v>2.2177026440000001</v>
      </c>
      <c r="AI58" s="468">
        <v>1.9304764860000001</v>
      </c>
      <c r="AJ58" s="468">
        <v>1.820140702</v>
      </c>
      <c r="AK58" s="468">
        <v>1.357989004</v>
      </c>
      <c r="AL58" s="468">
        <v>1.190991664</v>
      </c>
      <c r="AM58" s="468">
        <v>1.3668331549999999</v>
      </c>
      <c r="AN58" s="468">
        <v>1.538253756</v>
      </c>
      <c r="AO58" s="468">
        <v>1.8696325110000001</v>
      </c>
      <c r="AP58" s="468">
        <v>2.2530842199999999</v>
      </c>
      <c r="AQ58" s="468">
        <v>2.3459089780000002</v>
      </c>
      <c r="AR58" s="468">
        <v>2.5952538629999999</v>
      </c>
      <c r="AS58" s="468">
        <v>2.375792916</v>
      </c>
      <c r="AT58" s="468">
        <v>2.554737818</v>
      </c>
      <c r="AU58" s="468">
        <v>1.740788387</v>
      </c>
      <c r="AV58" s="468">
        <v>2.2003627990000001</v>
      </c>
      <c r="AW58" s="468">
        <v>1.44462365</v>
      </c>
      <c r="AX58" s="468">
        <v>1.445034755</v>
      </c>
      <c r="AY58" s="872">
        <v>1.6548931469999999</v>
      </c>
      <c r="AZ58" s="872">
        <v>1.660599961</v>
      </c>
      <c r="BA58" s="872">
        <v>2.455668229</v>
      </c>
      <c r="BB58" s="872">
        <v>2.7579952670000001</v>
      </c>
      <c r="BC58" s="872">
        <v>2.7044408120000001</v>
      </c>
      <c r="BD58" s="872">
        <v>2.939647355</v>
      </c>
      <c r="BE58" s="872">
        <v>3.0308788080000002</v>
      </c>
      <c r="BF58" s="872">
        <v>2.6653246460000002</v>
      </c>
      <c r="BG58" s="872">
        <v>2.6324071230000001</v>
      </c>
      <c r="BH58" s="872">
        <v>2.5297190000000001</v>
      </c>
      <c r="BI58" s="872">
        <v>1.600077</v>
      </c>
      <c r="BJ58" s="456">
        <v>1.6555820000000001</v>
      </c>
      <c r="BK58" s="456">
        <v>1.6400600000000001</v>
      </c>
      <c r="BL58" s="456">
        <v>1.6109640000000001</v>
      </c>
      <c r="BM58" s="456">
        <v>2.5207760000000001</v>
      </c>
      <c r="BN58" s="456">
        <v>2.9861219999999999</v>
      </c>
      <c r="BO58" s="456">
        <v>3.1240679999999998</v>
      </c>
      <c r="BP58" s="456">
        <v>3.3716539999999999</v>
      </c>
      <c r="BQ58" s="456">
        <v>3.4194870000000002</v>
      </c>
      <c r="BR58" s="456">
        <v>2.8910650000000002</v>
      </c>
      <c r="BS58" s="456">
        <v>2.900039</v>
      </c>
      <c r="BT58" s="456">
        <v>2.79305</v>
      </c>
      <c r="BU58" s="456">
        <v>1.796896</v>
      </c>
      <c r="BV58" s="456">
        <v>1.820192</v>
      </c>
    </row>
    <row r="59" spans="1:74" ht="11.1" customHeight="1" x14ac:dyDescent="0.2">
      <c r="A59" s="234" t="s">
        <v>680</v>
      </c>
      <c r="B59" s="478" t="s">
        <v>1582</v>
      </c>
      <c r="C59" s="468">
        <v>0.28159611200000001</v>
      </c>
      <c r="D59" s="468">
        <v>0.319547362</v>
      </c>
      <c r="E59" s="468">
        <v>0.32282934899999999</v>
      </c>
      <c r="F59" s="468">
        <v>0.22722091799999999</v>
      </c>
      <c r="G59" s="468">
        <v>0.19112190100000001</v>
      </c>
      <c r="H59" s="468">
        <v>0.18830482400000001</v>
      </c>
      <c r="I59" s="468">
        <v>8.2657376000000005E-2</v>
      </c>
      <c r="J59" s="468">
        <v>0.14381948</v>
      </c>
      <c r="K59" s="468">
        <v>0.14226471299999999</v>
      </c>
      <c r="L59" s="468">
        <v>0.24530866900000001</v>
      </c>
      <c r="M59" s="468">
        <v>0.171218063</v>
      </c>
      <c r="N59" s="468">
        <v>0.17499420399999999</v>
      </c>
      <c r="O59" s="468">
        <v>0.18495836399999999</v>
      </c>
      <c r="P59" s="468">
        <v>0.173443706</v>
      </c>
      <c r="Q59" s="468">
        <v>0.25539965599999997</v>
      </c>
      <c r="R59" s="468">
        <v>0.20721361599999999</v>
      </c>
      <c r="S59" s="468">
        <v>0.13904672300000001</v>
      </c>
      <c r="T59" s="468">
        <v>0.168920774</v>
      </c>
      <c r="U59" s="468">
        <v>4.8288708999999999E-2</v>
      </c>
      <c r="V59" s="468">
        <v>9.6905377000000001E-2</v>
      </c>
      <c r="W59" s="468">
        <v>0.12161592</v>
      </c>
      <c r="X59" s="468">
        <v>0.11620522799999999</v>
      </c>
      <c r="Y59" s="468">
        <v>0.14384503000000001</v>
      </c>
      <c r="Z59" s="468">
        <v>0.52976992599999995</v>
      </c>
      <c r="AA59" s="468">
        <v>0.194055528</v>
      </c>
      <c r="AB59" s="468">
        <v>0.14387678300000001</v>
      </c>
      <c r="AC59" s="468">
        <v>0.21227644900000001</v>
      </c>
      <c r="AD59" s="468">
        <v>0.187984292</v>
      </c>
      <c r="AE59" s="468">
        <v>0.22379679</v>
      </c>
      <c r="AF59" s="468">
        <v>0.135095562</v>
      </c>
      <c r="AG59" s="468">
        <v>0.122000436</v>
      </c>
      <c r="AH59" s="468">
        <v>0.122602983</v>
      </c>
      <c r="AI59" s="468">
        <v>6.1729032000000003E-2</v>
      </c>
      <c r="AJ59" s="468">
        <v>5.1789315000000002E-2</v>
      </c>
      <c r="AK59" s="468">
        <v>0.16219940299999999</v>
      </c>
      <c r="AL59" s="468">
        <v>0.104253996</v>
      </c>
      <c r="AM59" s="468">
        <v>0.25684115600000001</v>
      </c>
      <c r="AN59" s="468">
        <v>0.202114457</v>
      </c>
      <c r="AO59" s="468">
        <v>0.25579361099999998</v>
      </c>
      <c r="AP59" s="468">
        <v>0.17394865700000001</v>
      </c>
      <c r="AQ59" s="468">
        <v>0.157675446</v>
      </c>
      <c r="AR59" s="468">
        <v>5.0742471999999997E-2</v>
      </c>
      <c r="AS59" s="468">
        <v>7.5569671000000005E-2</v>
      </c>
      <c r="AT59" s="468">
        <v>3.2366945000000001E-2</v>
      </c>
      <c r="AU59" s="468">
        <v>7.6131769000000002E-2</v>
      </c>
      <c r="AV59" s="468">
        <v>0.124201429</v>
      </c>
      <c r="AW59" s="468">
        <v>0.12752258599999999</v>
      </c>
      <c r="AX59" s="468">
        <v>0.20783823600000001</v>
      </c>
      <c r="AY59" s="872">
        <v>0.32440058799999999</v>
      </c>
      <c r="AZ59" s="872">
        <v>0.185468507</v>
      </c>
      <c r="BA59" s="872">
        <v>0.24392884400000001</v>
      </c>
      <c r="BB59" s="872">
        <v>0.15417915500000001</v>
      </c>
      <c r="BC59" s="872">
        <v>0.13352038099999999</v>
      </c>
      <c r="BD59" s="872">
        <v>0.109198724</v>
      </c>
      <c r="BE59" s="872">
        <v>4.4829144000000001E-2</v>
      </c>
      <c r="BF59" s="872">
        <v>2.2544950000000001E-2</v>
      </c>
      <c r="BG59" s="872">
        <v>8.6441065999999997E-2</v>
      </c>
      <c r="BH59" s="872">
        <v>9.4984100000000002E-2</v>
      </c>
      <c r="BI59" s="872">
        <v>6.5782800000000002E-2</v>
      </c>
      <c r="BJ59" s="456">
        <v>0.24906159999999999</v>
      </c>
      <c r="BK59" s="456">
        <v>0.2144192</v>
      </c>
      <c r="BL59" s="456">
        <v>0.1484327</v>
      </c>
      <c r="BM59" s="456">
        <v>0.20825540000000001</v>
      </c>
      <c r="BN59" s="456">
        <v>0.1187884</v>
      </c>
      <c r="BO59" s="456">
        <v>-7.4174000000000004E-2</v>
      </c>
      <c r="BP59" s="456">
        <v>5.0642199999999998E-2</v>
      </c>
      <c r="BQ59" s="456">
        <v>0.1923185</v>
      </c>
      <c r="BR59" s="456">
        <v>-0.167354</v>
      </c>
      <c r="BS59" s="456">
        <v>-0.1176701</v>
      </c>
      <c r="BT59" s="456">
        <v>6.2111099999999997E-3</v>
      </c>
      <c r="BU59" s="456">
        <v>5.50229E-2</v>
      </c>
      <c r="BV59" s="456">
        <v>0.2007562</v>
      </c>
    </row>
    <row r="60" spans="1:74" ht="11.1" customHeight="1" x14ac:dyDescent="0.2">
      <c r="A60" s="234" t="s">
        <v>682</v>
      </c>
      <c r="B60" s="476" t="s">
        <v>1583</v>
      </c>
      <c r="C60" s="468">
        <v>49.136179970000001</v>
      </c>
      <c r="D60" s="468">
        <v>45.295877519999998</v>
      </c>
      <c r="E60" s="468">
        <v>41.21622842</v>
      </c>
      <c r="F60" s="468">
        <v>38.756629359999998</v>
      </c>
      <c r="G60" s="468">
        <v>42.608260309999999</v>
      </c>
      <c r="H60" s="468">
        <v>48.905639979999997</v>
      </c>
      <c r="I60" s="468">
        <v>53.71861921</v>
      </c>
      <c r="J60" s="468">
        <v>54.871588699999997</v>
      </c>
      <c r="K60" s="468">
        <v>46.14680997</v>
      </c>
      <c r="L60" s="468">
        <v>42.770725550000002</v>
      </c>
      <c r="M60" s="468">
        <v>43.590408959999998</v>
      </c>
      <c r="N60" s="468">
        <v>44.150365129999997</v>
      </c>
      <c r="O60" s="468">
        <v>54.238134000000002</v>
      </c>
      <c r="P60" s="468">
        <v>43.821441</v>
      </c>
      <c r="Q60" s="468">
        <v>42.645471000000001</v>
      </c>
      <c r="R60" s="468">
        <v>39.956921000000001</v>
      </c>
      <c r="S60" s="468">
        <v>47.148995999999997</v>
      </c>
      <c r="T60" s="468">
        <v>53.780078000000003</v>
      </c>
      <c r="U60" s="468">
        <v>58.364086</v>
      </c>
      <c r="V60" s="468">
        <v>55.275342000000002</v>
      </c>
      <c r="W60" s="468">
        <v>46.708244000000001</v>
      </c>
      <c r="X60" s="468">
        <v>40.765850999999998</v>
      </c>
      <c r="Y60" s="468">
        <v>42.651777000000003</v>
      </c>
      <c r="Z60" s="468">
        <v>50.637934000000001</v>
      </c>
      <c r="AA60" s="468">
        <v>47.253872174000001</v>
      </c>
      <c r="AB60" s="468">
        <v>40.785724358000003</v>
      </c>
      <c r="AC60" s="468">
        <v>43.345369224000002</v>
      </c>
      <c r="AD60" s="468">
        <v>39.686326113</v>
      </c>
      <c r="AE60" s="468">
        <v>43.789206653000001</v>
      </c>
      <c r="AF60" s="468">
        <v>48.422575342999998</v>
      </c>
      <c r="AG60" s="468">
        <v>57.157902995999997</v>
      </c>
      <c r="AH60" s="468">
        <v>57.465647394000001</v>
      </c>
      <c r="AI60" s="468">
        <v>47.416201846</v>
      </c>
      <c r="AJ60" s="468">
        <v>41.604771481999997</v>
      </c>
      <c r="AK60" s="468">
        <v>42.600940710000003</v>
      </c>
      <c r="AL60" s="468">
        <v>47.918832446000003</v>
      </c>
      <c r="AM60" s="468">
        <v>54.527775277000003</v>
      </c>
      <c r="AN60" s="468">
        <v>43.726533961999998</v>
      </c>
      <c r="AO60" s="468">
        <v>41.768890433999999</v>
      </c>
      <c r="AP60" s="468">
        <v>40.735840082000003</v>
      </c>
      <c r="AQ60" s="468">
        <v>47.285257332999997</v>
      </c>
      <c r="AR60" s="468">
        <v>53.765906329000003</v>
      </c>
      <c r="AS60" s="468">
        <v>58.104020181999999</v>
      </c>
      <c r="AT60" s="468">
        <v>56.906669319000002</v>
      </c>
      <c r="AU60" s="468">
        <v>46.794055643</v>
      </c>
      <c r="AV60" s="468">
        <v>42.808645089000002</v>
      </c>
      <c r="AW60" s="468">
        <v>41.855255036000003</v>
      </c>
      <c r="AX60" s="468">
        <v>49.874577418999998</v>
      </c>
      <c r="AY60" s="872">
        <v>59.442569863000003</v>
      </c>
      <c r="AZ60" s="872">
        <v>44.280719839</v>
      </c>
      <c r="BA60" s="872">
        <v>43.023947247999999</v>
      </c>
      <c r="BB60" s="872">
        <v>42.232471216</v>
      </c>
      <c r="BC60" s="872">
        <v>45.787906984999999</v>
      </c>
      <c r="BD60" s="872">
        <v>53.590362081000002</v>
      </c>
      <c r="BE60" s="872">
        <v>61.532413740000003</v>
      </c>
      <c r="BF60" s="872">
        <v>53.276282780000003</v>
      </c>
      <c r="BG60" s="872">
        <v>48.188092912000002</v>
      </c>
      <c r="BH60" s="872">
        <v>43.098007279999997</v>
      </c>
      <c r="BI60" s="872">
        <v>41.162950000000002</v>
      </c>
      <c r="BJ60" s="456">
        <v>49.457230000000003</v>
      </c>
      <c r="BK60" s="456">
        <v>51.451610000000002</v>
      </c>
      <c r="BL60" s="456">
        <v>42.066400000000002</v>
      </c>
      <c r="BM60" s="456">
        <v>42.664290000000001</v>
      </c>
      <c r="BN60" s="456">
        <v>40.6083</v>
      </c>
      <c r="BO60" s="456">
        <v>45.44988</v>
      </c>
      <c r="BP60" s="456">
        <v>52.353749999999998</v>
      </c>
      <c r="BQ60" s="456">
        <v>58.381880000000002</v>
      </c>
      <c r="BR60" s="456">
        <v>57.145809999999997</v>
      </c>
      <c r="BS60" s="456">
        <v>48.968049999999998</v>
      </c>
      <c r="BT60" s="456">
        <v>42.783160000000002</v>
      </c>
      <c r="BU60" s="456">
        <v>41.507710000000003</v>
      </c>
      <c r="BV60" s="456">
        <v>47.535409999999999</v>
      </c>
    </row>
    <row r="61" spans="1:74" ht="11.1"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904"/>
      <c r="AZ61" s="904"/>
      <c r="BA61" s="904"/>
      <c r="BB61" s="904"/>
      <c r="BC61" s="904"/>
      <c r="BD61" s="904"/>
      <c r="BE61" s="904"/>
      <c r="BF61" s="904"/>
      <c r="BG61" s="904"/>
      <c r="BH61" s="904"/>
      <c r="BI61" s="904"/>
      <c r="BJ61" s="474"/>
      <c r="BK61" s="474"/>
      <c r="BL61" s="474"/>
      <c r="BM61" s="474"/>
      <c r="BN61" s="474"/>
      <c r="BO61" s="474"/>
      <c r="BP61" s="474"/>
      <c r="BQ61" s="474"/>
      <c r="BR61" s="474"/>
      <c r="BS61" s="474"/>
      <c r="BT61" s="474"/>
      <c r="BU61" s="474"/>
      <c r="BV61" s="474"/>
    </row>
    <row r="62" spans="1:74" s="285" customFormat="1" ht="11.1" customHeight="1" x14ac:dyDescent="0.2">
      <c r="A62" s="475" t="s">
        <v>689</v>
      </c>
      <c r="B62" s="449" t="s">
        <v>1035</v>
      </c>
      <c r="C62" s="301">
        <v>17.569866166000001</v>
      </c>
      <c r="D62" s="301">
        <v>16.739804878000001</v>
      </c>
      <c r="E62" s="301">
        <v>18.233188176999999</v>
      </c>
      <c r="F62" s="301">
        <v>18.261443961000001</v>
      </c>
      <c r="G62" s="301">
        <v>21.52691063</v>
      </c>
      <c r="H62" s="301">
        <v>22.29853344</v>
      </c>
      <c r="I62" s="301">
        <v>24.082561527999999</v>
      </c>
      <c r="J62" s="301">
        <v>24.970032001</v>
      </c>
      <c r="K62" s="301">
        <v>22.208431872999999</v>
      </c>
      <c r="L62" s="301">
        <v>21.342384129999999</v>
      </c>
      <c r="M62" s="301">
        <v>16.676898168000001</v>
      </c>
      <c r="N62" s="301">
        <v>17.879966230000001</v>
      </c>
      <c r="O62" s="301">
        <v>19.029133219999999</v>
      </c>
      <c r="P62" s="301">
        <v>16.793584128999999</v>
      </c>
      <c r="Q62" s="301">
        <v>18.63116612</v>
      </c>
      <c r="R62" s="301">
        <v>19.120256306000002</v>
      </c>
      <c r="S62" s="301">
        <v>22.634811352</v>
      </c>
      <c r="T62" s="301">
        <v>24.158989440999999</v>
      </c>
      <c r="U62" s="301">
        <v>25.772093884</v>
      </c>
      <c r="V62" s="301">
        <v>25.819662170000001</v>
      </c>
      <c r="W62" s="301">
        <v>22.252932270999999</v>
      </c>
      <c r="X62" s="301">
        <v>19.885198321000001</v>
      </c>
      <c r="Y62" s="301">
        <v>18.833023833999999</v>
      </c>
      <c r="Z62" s="301">
        <v>19.172645229</v>
      </c>
      <c r="AA62" s="301">
        <v>18.406752268999998</v>
      </c>
      <c r="AB62" s="301">
        <v>16.391181621000001</v>
      </c>
      <c r="AC62" s="301">
        <v>19.077244803999999</v>
      </c>
      <c r="AD62" s="301">
        <v>19.853165467</v>
      </c>
      <c r="AE62" s="301">
        <v>22.189731070000001</v>
      </c>
      <c r="AF62" s="301">
        <v>23.491424279</v>
      </c>
      <c r="AG62" s="301">
        <v>26.316346821</v>
      </c>
      <c r="AH62" s="301">
        <v>27.212031719999999</v>
      </c>
      <c r="AI62" s="301">
        <v>23.666896066</v>
      </c>
      <c r="AJ62" s="301">
        <v>20.938687676000001</v>
      </c>
      <c r="AK62" s="301">
        <v>18.177020231</v>
      </c>
      <c r="AL62" s="301">
        <v>17.960400240999999</v>
      </c>
      <c r="AM62" s="301">
        <v>19.156174021999998</v>
      </c>
      <c r="AN62" s="301">
        <v>16.983791307000001</v>
      </c>
      <c r="AO62" s="301">
        <v>18.968580914</v>
      </c>
      <c r="AP62" s="301">
        <v>19.105434609</v>
      </c>
      <c r="AQ62" s="301">
        <v>24.726320052999998</v>
      </c>
      <c r="AR62" s="301">
        <v>24.908307986000001</v>
      </c>
      <c r="AS62" s="301">
        <v>27.298671181</v>
      </c>
      <c r="AT62" s="301">
        <v>26.8513047</v>
      </c>
      <c r="AU62" s="301">
        <v>24.878013437</v>
      </c>
      <c r="AV62" s="301">
        <v>20.997082640999999</v>
      </c>
      <c r="AW62" s="301">
        <v>19.34849518</v>
      </c>
      <c r="AX62" s="301">
        <v>18.139893369999999</v>
      </c>
      <c r="AY62" s="897">
        <v>20.252158170000001</v>
      </c>
      <c r="AZ62" s="897">
        <v>17.128334978000002</v>
      </c>
      <c r="BA62" s="897">
        <v>18.246188482000001</v>
      </c>
      <c r="BB62" s="897">
        <v>19.992635713999999</v>
      </c>
      <c r="BC62" s="897">
        <v>24.482695331999999</v>
      </c>
      <c r="BD62" s="897">
        <v>24.980895128</v>
      </c>
      <c r="BE62" s="897">
        <v>27.464257046</v>
      </c>
      <c r="BF62" s="897">
        <v>26.891896403000001</v>
      </c>
      <c r="BG62" s="897">
        <v>24.045866472</v>
      </c>
      <c r="BH62" s="897">
        <v>22.183859999999999</v>
      </c>
      <c r="BI62" s="897">
        <v>18.022030000000001</v>
      </c>
      <c r="BJ62" s="462">
        <v>19.33822</v>
      </c>
      <c r="BK62" s="462">
        <v>19.632380000000001</v>
      </c>
      <c r="BL62" s="462">
        <v>17.146059999999999</v>
      </c>
      <c r="BM62" s="462">
        <v>18.699929999999998</v>
      </c>
      <c r="BN62" s="462">
        <v>19.829080000000001</v>
      </c>
      <c r="BO62" s="462">
        <v>22.478639999999999</v>
      </c>
      <c r="BP62" s="462">
        <v>24.531020000000002</v>
      </c>
      <c r="BQ62" s="462">
        <v>26.63693</v>
      </c>
      <c r="BR62" s="462">
        <v>26.759419999999999</v>
      </c>
      <c r="BS62" s="462">
        <v>24.305029999999999</v>
      </c>
      <c r="BT62" s="462">
        <v>22.135590000000001</v>
      </c>
      <c r="BU62" s="462">
        <v>18.60829</v>
      </c>
      <c r="BV62" s="462">
        <v>19.017849999999999</v>
      </c>
    </row>
    <row r="63" spans="1:74" ht="11.1" customHeight="1" x14ac:dyDescent="0.2">
      <c r="A63" s="234" t="s">
        <v>684</v>
      </c>
      <c r="B63" s="478" t="s">
        <v>1029</v>
      </c>
      <c r="C63" s="468">
        <v>12.306146757</v>
      </c>
      <c r="D63" s="468">
        <v>11.637534905000001</v>
      </c>
      <c r="E63" s="468">
        <v>12.881837526</v>
      </c>
      <c r="F63" s="468">
        <v>13.301580146999999</v>
      </c>
      <c r="G63" s="468">
        <v>15.90312537</v>
      </c>
      <c r="H63" s="468">
        <v>16.511707943000001</v>
      </c>
      <c r="I63" s="468">
        <v>18.351456655</v>
      </c>
      <c r="J63" s="468">
        <v>19.101052514999999</v>
      </c>
      <c r="K63" s="468">
        <v>17.45222176</v>
      </c>
      <c r="L63" s="468">
        <v>16.510973026999999</v>
      </c>
      <c r="M63" s="468">
        <v>12.683659763</v>
      </c>
      <c r="N63" s="468">
        <v>13.450112555</v>
      </c>
      <c r="O63" s="468">
        <v>14.386721608</v>
      </c>
      <c r="P63" s="468">
        <v>11.815712239</v>
      </c>
      <c r="Q63" s="468">
        <v>13.796652039</v>
      </c>
      <c r="R63" s="468">
        <v>13.810178529</v>
      </c>
      <c r="S63" s="468">
        <v>16.927745856000001</v>
      </c>
      <c r="T63" s="468">
        <v>18.700214591999998</v>
      </c>
      <c r="U63" s="468">
        <v>20.242656568000001</v>
      </c>
      <c r="V63" s="468">
        <v>20.36365837</v>
      </c>
      <c r="W63" s="468">
        <v>17.893814402</v>
      </c>
      <c r="X63" s="468">
        <v>14.934118461000001</v>
      </c>
      <c r="Y63" s="468">
        <v>13.786161726</v>
      </c>
      <c r="Z63" s="468">
        <v>13.718746177</v>
      </c>
      <c r="AA63" s="468">
        <v>13.486031970999999</v>
      </c>
      <c r="AB63" s="468">
        <v>12.075100531</v>
      </c>
      <c r="AC63" s="468">
        <v>14.035659939</v>
      </c>
      <c r="AD63" s="468">
        <v>15.193486001</v>
      </c>
      <c r="AE63" s="468">
        <v>17.167427456999999</v>
      </c>
      <c r="AF63" s="468">
        <v>18.199058128000001</v>
      </c>
      <c r="AG63" s="468">
        <v>20.510276300000001</v>
      </c>
      <c r="AH63" s="468">
        <v>21.463623236</v>
      </c>
      <c r="AI63" s="468">
        <v>18.426617222000001</v>
      </c>
      <c r="AJ63" s="468">
        <v>16.749994929</v>
      </c>
      <c r="AK63" s="468">
        <v>13.626549787</v>
      </c>
      <c r="AL63" s="468">
        <v>13.612813860999999</v>
      </c>
      <c r="AM63" s="468">
        <v>14.604633072</v>
      </c>
      <c r="AN63" s="468">
        <v>12.521012623000001</v>
      </c>
      <c r="AO63" s="468">
        <v>14.768891658999999</v>
      </c>
      <c r="AP63" s="468">
        <v>14.023820303999999</v>
      </c>
      <c r="AQ63" s="468">
        <v>18.999462990000001</v>
      </c>
      <c r="AR63" s="468">
        <v>19.236654340000001</v>
      </c>
      <c r="AS63" s="468">
        <v>21.405918749000001</v>
      </c>
      <c r="AT63" s="468">
        <v>21.124845362999999</v>
      </c>
      <c r="AU63" s="468">
        <v>20.422561667</v>
      </c>
      <c r="AV63" s="468">
        <v>17.350220738000001</v>
      </c>
      <c r="AW63" s="468">
        <v>15.179088389</v>
      </c>
      <c r="AX63" s="468">
        <v>13.392484761</v>
      </c>
      <c r="AY63" s="872">
        <v>14.463872338</v>
      </c>
      <c r="AZ63" s="872">
        <v>12.534371124</v>
      </c>
      <c r="BA63" s="872">
        <v>13.189025593</v>
      </c>
      <c r="BB63" s="872">
        <v>13.735096617</v>
      </c>
      <c r="BC63" s="872">
        <v>18.060227007000002</v>
      </c>
      <c r="BD63" s="872">
        <v>18.873817354</v>
      </c>
      <c r="BE63" s="872">
        <v>20.864377535999999</v>
      </c>
      <c r="BF63" s="872">
        <v>20.652953910000001</v>
      </c>
      <c r="BG63" s="872">
        <v>18.331922046999999</v>
      </c>
      <c r="BH63" s="872">
        <v>17.302790000000002</v>
      </c>
      <c r="BI63" s="872">
        <v>13.03955</v>
      </c>
      <c r="BJ63" s="456">
        <v>14.247949999999999</v>
      </c>
      <c r="BK63" s="456">
        <v>13.914759999999999</v>
      </c>
      <c r="BL63" s="456">
        <v>12.27008</v>
      </c>
      <c r="BM63" s="456">
        <v>13.58686</v>
      </c>
      <c r="BN63" s="456">
        <v>13.87649</v>
      </c>
      <c r="BO63" s="456">
        <v>16.113009999999999</v>
      </c>
      <c r="BP63" s="456">
        <v>18.15165</v>
      </c>
      <c r="BQ63" s="456">
        <v>19.601739999999999</v>
      </c>
      <c r="BR63" s="456">
        <v>19.887789999999999</v>
      </c>
      <c r="BS63" s="456">
        <v>18.09299</v>
      </c>
      <c r="BT63" s="456">
        <v>16.201550000000001</v>
      </c>
      <c r="BU63" s="456">
        <v>13.36192</v>
      </c>
      <c r="BV63" s="456">
        <v>13.67442</v>
      </c>
    </row>
    <row r="64" spans="1:74" ht="11.1" customHeight="1" x14ac:dyDescent="0.2">
      <c r="A64" s="234" t="s">
        <v>685</v>
      </c>
      <c r="B64" s="446" t="s">
        <v>474</v>
      </c>
      <c r="C64" s="468">
        <v>1.5886616339999999</v>
      </c>
      <c r="D64" s="468">
        <v>1.585293716</v>
      </c>
      <c r="E64" s="468">
        <v>1.509506974</v>
      </c>
      <c r="F64" s="468">
        <v>1.497808356</v>
      </c>
      <c r="G64" s="468">
        <v>1.8647080330000001</v>
      </c>
      <c r="H64" s="468">
        <v>1.91030813</v>
      </c>
      <c r="I64" s="468">
        <v>1.7638038659999999</v>
      </c>
      <c r="J64" s="468">
        <v>2.1572938760000002</v>
      </c>
      <c r="K64" s="468">
        <v>1.6475769280000001</v>
      </c>
      <c r="L64" s="468">
        <v>1.4357871760000001</v>
      </c>
      <c r="M64" s="468">
        <v>0.75907996099999997</v>
      </c>
      <c r="N64" s="468">
        <v>0.61866789099999997</v>
      </c>
      <c r="O64" s="468">
        <v>1.132611942</v>
      </c>
      <c r="P64" s="468">
        <v>1.343687326</v>
      </c>
      <c r="Q64" s="468">
        <v>1.0345281040000001</v>
      </c>
      <c r="R64" s="468">
        <v>1.46633792</v>
      </c>
      <c r="S64" s="468">
        <v>1.421597008</v>
      </c>
      <c r="T64" s="468">
        <v>1.350020905</v>
      </c>
      <c r="U64" s="468">
        <v>1.2747241439999999</v>
      </c>
      <c r="V64" s="468">
        <v>1.2725035600000001</v>
      </c>
      <c r="W64" s="468">
        <v>1.1352486420000001</v>
      </c>
      <c r="X64" s="468">
        <v>1.07026602</v>
      </c>
      <c r="Y64" s="468">
        <v>1.465422204</v>
      </c>
      <c r="Z64" s="468">
        <v>1.5289142929999999</v>
      </c>
      <c r="AA64" s="468">
        <v>0.83111134600000003</v>
      </c>
      <c r="AB64" s="468">
        <v>0.67770308899999998</v>
      </c>
      <c r="AC64" s="468">
        <v>1.1560677960000001</v>
      </c>
      <c r="AD64" s="468">
        <v>0.97841784399999998</v>
      </c>
      <c r="AE64" s="468">
        <v>0.67632968000000004</v>
      </c>
      <c r="AF64" s="468">
        <v>0.97273686500000001</v>
      </c>
      <c r="AG64" s="468">
        <v>1.38984876</v>
      </c>
      <c r="AH64" s="468">
        <v>1.309891825</v>
      </c>
      <c r="AI64" s="468">
        <v>1.1835550020000001</v>
      </c>
      <c r="AJ64" s="468">
        <v>0.71410634100000003</v>
      </c>
      <c r="AK64" s="468">
        <v>1.02462634</v>
      </c>
      <c r="AL64" s="468">
        <v>0.750471946</v>
      </c>
      <c r="AM64" s="468">
        <v>0.82724105000000003</v>
      </c>
      <c r="AN64" s="468">
        <v>0.33290712500000003</v>
      </c>
      <c r="AO64" s="468">
        <v>0.25879712500000002</v>
      </c>
      <c r="AP64" s="468">
        <v>0.44374453600000002</v>
      </c>
      <c r="AQ64" s="468">
        <v>0.70400489899999996</v>
      </c>
      <c r="AR64" s="468">
        <v>1.139314121</v>
      </c>
      <c r="AS64" s="468">
        <v>1.118114601</v>
      </c>
      <c r="AT64" s="468">
        <v>1.017785004</v>
      </c>
      <c r="AU64" s="468">
        <v>0.90944617000000005</v>
      </c>
      <c r="AV64" s="468">
        <v>0.285249207</v>
      </c>
      <c r="AW64" s="468">
        <v>0.35753901700000001</v>
      </c>
      <c r="AX64" s="468">
        <v>0.43325188599999997</v>
      </c>
      <c r="AY64" s="872">
        <v>1.1173556790000001</v>
      </c>
      <c r="AZ64" s="872">
        <v>0.24428129900000001</v>
      </c>
      <c r="BA64" s="872">
        <v>0.29695381700000001</v>
      </c>
      <c r="BB64" s="872">
        <v>0.85780102300000005</v>
      </c>
      <c r="BC64" s="872">
        <v>0.90123330899999998</v>
      </c>
      <c r="BD64" s="872">
        <v>0.94605245199999999</v>
      </c>
      <c r="BE64" s="872">
        <v>1.0772044140000001</v>
      </c>
      <c r="BF64" s="872">
        <v>1.0509751839999999</v>
      </c>
      <c r="BG64" s="872">
        <v>1.068143464</v>
      </c>
      <c r="BH64" s="872">
        <v>0.90837769999999995</v>
      </c>
      <c r="BI64" s="872">
        <v>0.6666841</v>
      </c>
      <c r="BJ64" s="456">
        <v>0.5452823</v>
      </c>
      <c r="BK64" s="456">
        <v>0.99458809999999997</v>
      </c>
      <c r="BL64" s="456">
        <v>0.4062982</v>
      </c>
      <c r="BM64" s="456">
        <v>0.452042</v>
      </c>
      <c r="BN64" s="456">
        <v>0.96450760000000002</v>
      </c>
      <c r="BO64" s="456">
        <v>0.89951749999999997</v>
      </c>
      <c r="BP64" s="456">
        <v>1.069091</v>
      </c>
      <c r="BQ64" s="456">
        <v>1.417243</v>
      </c>
      <c r="BR64" s="456">
        <v>1.3974770000000001</v>
      </c>
      <c r="BS64" s="456">
        <v>1.640469</v>
      </c>
      <c r="BT64" s="456">
        <v>1.0259050000000001</v>
      </c>
      <c r="BU64" s="456">
        <v>0.81779060000000003</v>
      </c>
      <c r="BV64" s="456">
        <v>0.68395799999999995</v>
      </c>
    </row>
    <row r="65" spans="1:74" ht="11.1" customHeight="1" x14ac:dyDescent="0.2">
      <c r="A65" s="234" t="s">
        <v>686</v>
      </c>
      <c r="B65" s="446" t="s">
        <v>1030</v>
      </c>
      <c r="C65" s="468">
        <v>2.6986210000000002</v>
      </c>
      <c r="D65" s="468">
        <v>2.4724119999999998</v>
      </c>
      <c r="E65" s="468">
        <v>2.6728779999999999</v>
      </c>
      <c r="F65" s="468">
        <v>2.1834370000000001</v>
      </c>
      <c r="G65" s="468">
        <v>2.344614</v>
      </c>
      <c r="H65" s="468">
        <v>2.67801</v>
      </c>
      <c r="I65" s="468">
        <v>2.751655</v>
      </c>
      <c r="J65" s="468">
        <v>2.5181870000000002</v>
      </c>
      <c r="K65" s="468">
        <v>1.938461</v>
      </c>
      <c r="L65" s="468">
        <v>2.252049</v>
      </c>
      <c r="M65" s="468">
        <v>2.2611759999999999</v>
      </c>
      <c r="N65" s="468">
        <v>2.7433939999999999</v>
      </c>
      <c r="O65" s="468">
        <v>2.4372379999999998</v>
      </c>
      <c r="P65" s="468">
        <v>2.5307080000000002</v>
      </c>
      <c r="Q65" s="468">
        <v>2.3515350000000002</v>
      </c>
      <c r="R65" s="468">
        <v>2.431254</v>
      </c>
      <c r="S65" s="468">
        <v>2.7800660000000001</v>
      </c>
      <c r="T65" s="468">
        <v>2.6534409999999999</v>
      </c>
      <c r="U65" s="468">
        <v>2.7564679999999999</v>
      </c>
      <c r="V65" s="468">
        <v>2.757641</v>
      </c>
      <c r="W65" s="468">
        <v>1.991187</v>
      </c>
      <c r="X65" s="468">
        <v>2.6713010000000001</v>
      </c>
      <c r="Y65" s="468">
        <v>2.6574469999999999</v>
      </c>
      <c r="Z65" s="468">
        <v>2.7500429999999998</v>
      </c>
      <c r="AA65" s="468">
        <v>2.793167</v>
      </c>
      <c r="AB65" s="468">
        <v>2.2603789999999999</v>
      </c>
      <c r="AC65" s="468">
        <v>2.3305739999999999</v>
      </c>
      <c r="AD65" s="468">
        <v>2.20363</v>
      </c>
      <c r="AE65" s="468">
        <v>2.5952959999999998</v>
      </c>
      <c r="AF65" s="468">
        <v>2.670417</v>
      </c>
      <c r="AG65" s="468">
        <v>2.7142680000000001</v>
      </c>
      <c r="AH65" s="468">
        <v>2.7156910000000001</v>
      </c>
      <c r="AI65" s="468">
        <v>2.588546</v>
      </c>
      <c r="AJ65" s="468">
        <v>2.096441</v>
      </c>
      <c r="AK65" s="468">
        <v>2.4226209999999999</v>
      </c>
      <c r="AL65" s="468">
        <v>2.5491640000000002</v>
      </c>
      <c r="AM65" s="468">
        <v>2.601842</v>
      </c>
      <c r="AN65" s="468">
        <v>2.63178</v>
      </c>
      <c r="AO65" s="468">
        <v>2.2294619999999998</v>
      </c>
      <c r="AP65" s="468">
        <v>2.36605</v>
      </c>
      <c r="AQ65" s="468">
        <v>2.7558039999999999</v>
      </c>
      <c r="AR65" s="468">
        <v>2.4136150000000001</v>
      </c>
      <c r="AS65" s="468">
        <v>2.6752820000000002</v>
      </c>
      <c r="AT65" s="468">
        <v>2.6336400000000002</v>
      </c>
      <c r="AU65" s="468">
        <v>1.949703</v>
      </c>
      <c r="AV65" s="468">
        <v>1.7789079999999999</v>
      </c>
      <c r="AW65" s="468">
        <v>2.2718660000000002</v>
      </c>
      <c r="AX65" s="468">
        <v>2.745638</v>
      </c>
      <c r="AY65" s="872">
        <v>2.8173270000000001</v>
      </c>
      <c r="AZ65" s="872">
        <v>2.5115059999999998</v>
      </c>
      <c r="BA65" s="872">
        <v>2.145826</v>
      </c>
      <c r="BB65" s="872">
        <v>2.5646070000000001</v>
      </c>
      <c r="BC65" s="872">
        <v>2.7793950000000001</v>
      </c>
      <c r="BD65" s="872">
        <v>2.5818750000000001</v>
      </c>
      <c r="BE65" s="872">
        <v>2.7610459999999999</v>
      </c>
      <c r="BF65" s="872">
        <v>2.6602169999999998</v>
      </c>
      <c r="BG65" s="872">
        <v>2.2583120000000001</v>
      </c>
      <c r="BH65" s="872">
        <v>1.9874099999999999</v>
      </c>
      <c r="BI65" s="872">
        <v>2.6337999999999999</v>
      </c>
      <c r="BJ65" s="456">
        <v>2.7281300000000002</v>
      </c>
      <c r="BK65" s="456">
        <v>2.7281300000000002</v>
      </c>
      <c r="BL65" s="456">
        <v>2.4641199999999999</v>
      </c>
      <c r="BM65" s="456">
        <v>1.9916400000000001</v>
      </c>
      <c r="BN65" s="456">
        <v>1.92923</v>
      </c>
      <c r="BO65" s="456">
        <v>2.4228700000000001</v>
      </c>
      <c r="BP65" s="456">
        <v>2.6401300000000001</v>
      </c>
      <c r="BQ65" s="456">
        <v>2.7281300000000002</v>
      </c>
      <c r="BR65" s="456">
        <v>2.7281300000000002</v>
      </c>
      <c r="BS65" s="456">
        <v>2.02529</v>
      </c>
      <c r="BT65" s="456">
        <v>2.6994500000000001</v>
      </c>
      <c r="BU65" s="456">
        <v>2.6401300000000001</v>
      </c>
      <c r="BV65" s="456">
        <v>2.7281300000000002</v>
      </c>
    </row>
    <row r="66" spans="1:74" ht="11.1" customHeight="1" x14ac:dyDescent="0.2">
      <c r="A66" s="234" t="s">
        <v>687</v>
      </c>
      <c r="B66" s="446" t="s">
        <v>1023</v>
      </c>
      <c r="C66" s="468">
        <v>2.2148322000000002E-2</v>
      </c>
      <c r="D66" s="468">
        <v>1.4831262E-2</v>
      </c>
      <c r="E66" s="468">
        <v>3.2427702000000003E-2</v>
      </c>
      <c r="F66" s="468">
        <v>2.3091074999999999E-2</v>
      </c>
      <c r="G66" s="468">
        <v>2.2572275999999999E-2</v>
      </c>
      <c r="H66" s="468">
        <v>1.4888857E-2</v>
      </c>
      <c r="I66" s="468">
        <v>2.0779704999999999E-2</v>
      </c>
      <c r="J66" s="468">
        <v>1.8390019000000001E-2</v>
      </c>
      <c r="K66" s="468">
        <v>2.2460509E-2</v>
      </c>
      <c r="L66" s="468">
        <v>2.1595123000000001E-2</v>
      </c>
      <c r="M66" s="468">
        <v>2.2828864000000001E-2</v>
      </c>
      <c r="N66" s="468">
        <v>1.5593286E-2</v>
      </c>
      <c r="O66" s="468">
        <v>2.0219339999999999E-2</v>
      </c>
      <c r="P66" s="468">
        <v>2.3819238999999999E-2</v>
      </c>
      <c r="Q66" s="468">
        <v>3.2837482000000001E-2</v>
      </c>
      <c r="R66" s="468">
        <v>2.8127883999999999E-2</v>
      </c>
      <c r="S66" s="468">
        <v>2.0731181000000001E-2</v>
      </c>
      <c r="T66" s="468">
        <v>1.4220379999999999E-2</v>
      </c>
      <c r="U66" s="468">
        <v>1.1705790000000001E-2</v>
      </c>
      <c r="V66" s="468">
        <v>1.3533389999999999E-2</v>
      </c>
      <c r="W66" s="468">
        <v>1.4629193E-2</v>
      </c>
      <c r="X66" s="468">
        <v>1.1241516999999999E-2</v>
      </c>
      <c r="Y66" s="468">
        <v>1.4390963999999999E-2</v>
      </c>
      <c r="Z66" s="468">
        <v>2.550564E-2</v>
      </c>
      <c r="AA66" s="468">
        <v>2.1721000000000001E-2</v>
      </c>
      <c r="AB66" s="468">
        <v>1.1936E-2</v>
      </c>
      <c r="AC66" s="468">
        <v>2.3944E-2</v>
      </c>
      <c r="AD66" s="468">
        <v>1.7781000000000002E-2</v>
      </c>
      <c r="AE66" s="468">
        <v>2.6775E-2</v>
      </c>
      <c r="AF66" s="468">
        <v>1.9408000000000002E-2</v>
      </c>
      <c r="AG66" s="468">
        <v>2.4937999999999998E-2</v>
      </c>
      <c r="AH66" s="468">
        <v>1.9061000000000002E-2</v>
      </c>
      <c r="AI66" s="468">
        <v>1.7382000000000002E-2</v>
      </c>
      <c r="AJ66" s="468">
        <v>1.2290000000000001E-2</v>
      </c>
      <c r="AK66" s="468">
        <v>1.2338E-2</v>
      </c>
      <c r="AL66" s="468">
        <v>1.6618000000000001E-2</v>
      </c>
      <c r="AM66" s="468">
        <v>1.7172E-2</v>
      </c>
      <c r="AN66" s="468">
        <v>1.0427000000000001E-2</v>
      </c>
      <c r="AO66" s="468">
        <v>7.7029999999999998E-3</v>
      </c>
      <c r="AP66" s="468">
        <v>1.4055E-2</v>
      </c>
      <c r="AQ66" s="468">
        <v>1.0685999999999999E-2</v>
      </c>
      <c r="AR66" s="468">
        <v>1.542E-2</v>
      </c>
      <c r="AS66" s="468">
        <v>1.7094999999999999E-2</v>
      </c>
      <c r="AT66" s="468">
        <v>1.6209000000000001E-2</v>
      </c>
      <c r="AU66" s="468">
        <v>1.3846000000000001E-2</v>
      </c>
      <c r="AV66" s="468">
        <v>1.5166000000000001E-2</v>
      </c>
      <c r="AW66" s="468">
        <v>1.9286999999999999E-2</v>
      </c>
      <c r="AX66" s="468">
        <v>2.0171999999999999E-2</v>
      </c>
      <c r="AY66" s="872">
        <v>1.4112619999999999E-2</v>
      </c>
      <c r="AZ66" s="872">
        <v>1.3616499000000001E-2</v>
      </c>
      <c r="BA66" s="872">
        <v>1.5757166E-2</v>
      </c>
      <c r="BB66" s="872">
        <v>1.3733227000000001E-2</v>
      </c>
      <c r="BC66" s="872">
        <v>1.6925059999999999E-2</v>
      </c>
      <c r="BD66" s="872">
        <v>1.5405973999999999E-2</v>
      </c>
      <c r="BE66" s="872">
        <v>1.3966495000000001E-2</v>
      </c>
      <c r="BF66" s="872">
        <v>1.3005463E-2</v>
      </c>
      <c r="BG66" s="872">
        <v>1.1402525E-2</v>
      </c>
      <c r="BH66" s="872">
        <v>1.1956700000000001E-2</v>
      </c>
      <c r="BI66" s="872">
        <v>1.3118899999999999E-2</v>
      </c>
      <c r="BJ66" s="456">
        <v>1.6518700000000001E-2</v>
      </c>
      <c r="BK66" s="456">
        <v>1.99709E-2</v>
      </c>
      <c r="BL66" s="456">
        <v>1.7096900000000002E-2</v>
      </c>
      <c r="BM66" s="456">
        <v>2.0499099999999999E-2</v>
      </c>
      <c r="BN66" s="456">
        <v>1.8439899999999999E-2</v>
      </c>
      <c r="BO66" s="456">
        <v>1.7852E-2</v>
      </c>
      <c r="BP66" s="456">
        <v>1.3525499999999999E-2</v>
      </c>
      <c r="BQ66" s="456">
        <v>1.36714E-2</v>
      </c>
      <c r="BR66" s="456">
        <v>1.2509599999999999E-2</v>
      </c>
      <c r="BS66" s="456">
        <v>1.1431500000000001E-2</v>
      </c>
      <c r="BT66" s="456">
        <v>1.19776E-2</v>
      </c>
      <c r="BU66" s="456">
        <v>1.3133000000000001E-2</v>
      </c>
      <c r="BV66" s="456">
        <v>1.65288E-2</v>
      </c>
    </row>
    <row r="67" spans="1:74" ht="11.1" customHeight="1" x14ac:dyDescent="0.2">
      <c r="A67" s="234" t="s">
        <v>1590</v>
      </c>
      <c r="B67" s="446" t="s">
        <v>1024</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872">
        <v>0</v>
      </c>
      <c r="AZ67" s="872">
        <v>0</v>
      </c>
      <c r="BA67" s="872">
        <v>0</v>
      </c>
      <c r="BB67" s="872">
        <v>0</v>
      </c>
      <c r="BC67" s="872">
        <v>0</v>
      </c>
      <c r="BD67" s="872">
        <v>0</v>
      </c>
      <c r="BE67" s="872">
        <v>0</v>
      </c>
      <c r="BF67" s="872">
        <v>0</v>
      </c>
      <c r="BG67" s="872">
        <v>0</v>
      </c>
      <c r="BH67" s="872">
        <v>0</v>
      </c>
      <c r="BI67" s="872">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1591</v>
      </c>
      <c r="B68" s="446" t="s">
        <v>1025</v>
      </c>
      <c r="C68" s="468">
        <v>0.53237778300000005</v>
      </c>
      <c r="D68" s="468">
        <v>0.54229250799999995</v>
      </c>
      <c r="E68" s="468">
        <v>0.74350950900000001</v>
      </c>
      <c r="F68" s="468">
        <v>0.84583857500000004</v>
      </c>
      <c r="G68" s="468">
        <v>0.99065750399999997</v>
      </c>
      <c r="H68" s="468">
        <v>0.75962356099999995</v>
      </c>
      <c r="I68" s="468">
        <v>0.81124043099999998</v>
      </c>
      <c r="J68" s="468">
        <v>0.77346393800000002</v>
      </c>
      <c r="K68" s="468">
        <v>0.75756039799999997</v>
      </c>
      <c r="L68" s="468">
        <v>0.770003196</v>
      </c>
      <c r="M68" s="468">
        <v>0.639787145</v>
      </c>
      <c r="N68" s="468">
        <v>0.64492188399999995</v>
      </c>
      <c r="O68" s="468">
        <v>0.72995136900000002</v>
      </c>
      <c r="P68" s="468">
        <v>0.77678340099999998</v>
      </c>
      <c r="Q68" s="468">
        <v>1.0096175409999999</v>
      </c>
      <c r="R68" s="468">
        <v>1.073443688</v>
      </c>
      <c r="S68" s="468">
        <v>1.183186294</v>
      </c>
      <c r="T68" s="468">
        <v>1.0863210599999999</v>
      </c>
      <c r="U68" s="468">
        <v>1.1012460479999999</v>
      </c>
      <c r="V68" s="468">
        <v>1.0325574390000001</v>
      </c>
      <c r="W68" s="468">
        <v>0.85564203800000005</v>
      </c>
      <c r="X68" s="468">
        <v>0.923082925</v>
      </c>
      <c r="Y68" s="468">
        <v>0.65534078100000004</v>
      </c>
      <c r="Z68" s="468">
        <v>0.69525310799999995</v>
      </c>
      <c r="AA68" s="468">
        <v>0.86139768900000002</v>
      </c>
      <c r="AB68" s="468">
        <v>1.0075514109999999</v>
      </c>
      <c r="AC68" s="468">
        <v>1.285754793</v>
      </c>
      <c r="AD68" s="468">
        <v>1.2279958559999999</v>
      </c>
      <c r="AE68" s="468">
        <v>1.43585205</v>
      </c>
      <c r="AF68" s="468">
        <v>1.3298975129999999</v>
      </c>
      <c r="AG68" s="468">
        <v>1.312275477</v>
      </c>
      <c r="AH68" s="468">
        <v>1.3387527420000001</v>
      </c>
      <c r="AI68" s="468">
        <v>1.1913690320000001</v>
      </c>
      <c r="AJ68" s="468">
        <v>1.199543024</v>
      </c>
      <c r="AK68" s="468">
        <v>0.87397164400000005</v>
      </c>
      <c r="AL68" s="468">
        <v>0.76998307700000002</v>
      </c>
      <c r="AM68" s="468">
        <v>0.86068</v>
      </c>
      <c r="AN68" s="468">
        <v>1.2927599999999999</v>
      </c>
      <c r="AO68" s="468">
        <v>1.5451429999999999</v>
      </c>
      <c r="AP68" s="468">
        <v>2.0124819999999999</v>
      </c>
      <c r="AQ68" s="468">
        <v>2.017153</v>
      </c>
      <c r="AR68" s="468">
        <v>1.7978130000000001</v>
      </c>
      <c r="AS68" s="468">
        <v>1.7403729999999999</v>
      </c>
      <c r="AT68" s="468">
        <v>1.7074819999999999</v>
      </c>
      <c r="AU68" s="468">
        <v>1.3908240000000001</v>
      </c>
      <c r="AV68" s="468">
        <v>1.4117519999999999</v>
      </c>
      <c r="AW68" s="468">
        <v>1.2970839999999999</v>
      </c>
      <c r="AX68" s="468">
        <v>1.3360122290000001</v>
      </c>
      <c r="AY68" s="872">
        <v>1.427886894</v>
      </c>
      <c r="AZ68" s="872">
        <v>1.625535159</v>
      </c>
      <c r="BA68" s="872">
        <v>2.266624711</v>
      </c>
      <c r="BB68" s="872">
        <v>2.5650894719999999</v>
      </c>
      <c r="BC68" s="872">
        <v>2.440741461</v>
      </c>
      <c r="BD68" s="872">
        <v>2.2174712400000001</v>
      </c>
      <c r="BE68" s="872">
        <v>2.3213407070000001</v>
      </c>
      <c r="BF68" s="872">
        <v>2.1448719519999999</v>
      </c>
      <c r="BG68" s="872">
        <v>2.1118918670000002</v>
      </c>
      <c r="BH68" s="872">
        <v>1.777793</v>
      </c>
      <c r="BI68" s="872">
        <v>1.4405829999999999</v>
      </c>
      <c r="BJ68" s="456">
        <v>1.500294</v>
      </c>
      <c r="BK68" s="456">
        <v>1.6266210000000001</v>
      </c>
      <c r="BL68" s="456">
        <v>1.738548</v>
      </c>
      <c r="BM68" s="456">
        <v>2.3975719999999998</v>
      </c>
      <c r="BN68" s="456">
        <v>2.7883960000000001</v>
      </c>
      <c r="BO68" s="456">
        <v>2.7567379999999999</v>
      </c>
      <c r="BP68" s="456">
        <v>2.3322099999999999</v>
      </c>
      <c r="BQ68" s="456">
        <v>2.4954209999999999</v>
      </c>
      <c r="BR68" s="456">
        <v>2.367991</v>
      </c>
      <c r="BS68" s="456">
        <v>2.2937430000000001</v>
      </c>
      <c r="BT68" s="456">
        <v>2.0175719999999999</v>
      </c>
      <c r="BU68" s="456">
        <v>1.546705</v>
      </c>
      <c r="BV68" s="456">
        <v>1.6541650000000001</v>
      </c>
    </row>
    <row r="69" spans="1:74" ht="11.1" customHeight="1" x14ac:dyDescent="0.2">
      <c r="A69" s="234" t="s">
        <v>688</v>
      </c>
      <c r="B69" s="478" t="s">
        <v>1582</v>
      </c>
      <c r="C69" s="468">
        <v>0.42191066999999999</v>
      </c>
      <c r="D69" s="468">
        <v>0.48744048699999998</v>
      </c>
      <c r="E69" s="468">
        <v>0.39302846600000002</v>
      </c>
      <c r="F69" s="468">
        <v>0.40968880800000002</v>
      </c>
      <c r="G69" s="468">
        <v>0.40123344700000002</v>
      </c>
      <c r="H69" s="468">
        <v>0.42399494900000001</v>
      </c>
      <c r="I69" s="468">
        <v>0.38362587100000001</v>
      </c>
      <c r="J69" s="468">
        <v>0.40164465300000002</v>
      </c>
      <c r="K69" s="468">
        <v>0.39015127799999999</v>
      </c>
      <c r="L69" s="468">
        <v>0.35197660800000002</v>
      </c>
      <c r="M69" s="468">
        <v>0.310366435</v>
      </c>
      <c r="N69" s="468">
        <v>0.40727661399999998</v>
      </c>
      <c r="O69" s="468">
        <v>0.32239096099999998</v>
      </c>
      <c r="P69" s="468">
        <v>0.30287392400000002</v>
      </c>
      <c r="Q69" s="468">
        <v>0.40599595399999999</v>
      </c>
      <c r="R69" s="468">
        <v>0.31091428500000001</v>
      </c>
      <c r="S69" s="468">
        <v>0.30148501300000002</v>
      </c>
      <c r="T69" s="468">
        <v>0.35477150400000002</v>
      </c>
      <c r="U69" s="468">
        <v>0.38529333399999999</v>
      </c>
      <c r="V69" s="468">
        <v>0.37976841099999997</v>
      </c>
      <c r="W69" s="468">
        <v>0.36241099599999999</v>
      </c>
      <c r="X69" s="468">
        <v>0.275188398</v>
      </c>
      <c r="Y69" s="468">
        <v>0.25426115900000001</v>
      </c>
      <c r="Z69" s="468">
        <v>0.45418301100000003</v>
      </c>
      <c r="AA69" s="468">
        <v>0.413323263</v>
      </c>
      <c r="AB69" s="468">
        <v>0.35851158999999999</v>
      </c>
      <c r="AC69" s="468">
        <v>0.24524427600000001</v>
      </c>
      <c r="AD69" s="468">
        <v>0.23185476599999999</v>
      </c>
      <c r="AE69" s="468">
        <v>0.28805088299999998</v>
      </c>
      <c r="AF69" s="468">
        <v>0.29990677300000002</v>
      </c>
      <c r="AG69" s="468">
        <v>0.36474028400000003</v>
      </c>
      <c r="AH69" s="468">
        <v>0.36501191700000002</v>
      </c>
      <c r="AI69" s="468">
        <v>0.25942681000000001</v>
      </c>
      <c r="AJ69" s="468">
        <v>0.16631238200000001</v>
      </c>
      <c r="AK69" s="468">
        <v>0.21691346</v>
      </c>
      <c r="AL69" s="468">
        <v>0.261349357</v>
      </c>
      <c r="AM69" s="468">
        <v>0.24460589999999999</v>
      </c>
      <c r="AN69" s="468">
        <v>0.194904559</v>
      </c>
      <c r="AO69" s="468">
        <v>0.15858412999999999</v>
      </c>
      <c r="AP69" s="468">
        <v>0.24528276900000001</v>
      </c>
      <c r="AQ69" s="468">
        <v>0.239209164</v>
      </c>
      <c r="AR69" s="468">
        <v>0.30549152499999999</v>
      </c>
      <c r="AS69" s="468">
        <v>0.34188783099999998</v>
      </c>
      <c r="AT69" s="468">
        <v>0.35134333299999998</v>
      </c>
      <c r="AU69" s="468">
        <v>0.19163259999999999</v>
      </c>
      <c r="AV69" s="468">
        <v>0.155786696</v>
      </c>
      <c r="AW69" s="468">
        <v>0.223630774</v>
      </c>
      <c r="AX69" s="468">
        <v>0.21233449400000001</v>
      </c>
      <c r="AY69" s="872">
        <v>0.41160363900000002</v>
      </c>
      <c r="AZ69" s="872">
        <v>0.19902489700000001</v>
      </c>
      <c r="BA69" s="872">
        <v>0.33200119500000003</v>
      </c>
      <c r="BB69" s="872">
        <v>0.25630837499999998</v>
      </c>
      <c r="BC69" s="872">
        <v>0.284173495</v>
      </c>
      <c r="BD69" s="872">
        <v>0.346273108</v>
      </c>
      <c r="BE69" s="872">
        <v>0.42632189399999998</v>
      </c>
      <c r="BF69" s="872">
        <v>0.36987289400000001</v>
      </c>
      <c r="BG69" s="872">
        <v>0.26419456899999999</v>
      </c>
      <c r="BH69" s="872">
        <v>0.19553470000000001</v>
      </c>
      <c r="BI69" s="872">
        <v>0.22828660000000001</v>
      </c>
      <c r="BJ69" s="456">
        <v>0.30004229999999998</v>
      </c>
      <c r="BK69" s="456">
        <v>0.34830369999999999</v>
      </c>
      <c r="BL69" s="456">
        <v>0.2499101</v>
      </c>
      <c r="BM69" s="456">
        <v>0.25132169999999998</v>
      </c>
      <c r="BN69" s="456">
        <v>0.25202279999999999</v>
      </c>
      <c r="BO69" s="456">
        <v>0.26865</v>
      </c>
      <c r="BP69" s="456">
        <v>0.32440920000000001</v>
      </c>
      <c r="BQ69" s="456">
        <v>0.38073230000000002</v>
      </c>
      <c r="BR69" s="456">
        <v>0.36552760000000001</v>
      </c>
      <c r="BS69" s="456">
        <v>0.24110329999999999</v>
      </c>
      <c r="BT69" s="456">
        <v>0.17914060000000001</v>
      </c>
      <c r="BU69" s="456">
        <v>0.2286146</v>
      </c>
      <c r="BV69" s="456">
        <v>0.26065080000000002</v>
      </c>
    </row>
    <row r="70" spans="1:74" ht="11.1" customHeight="1" x14ac:dyDescent="0.2">
      <c r="A70" s="234" t="s">
        <v>690</v>
      </c>
      <c r="B70" s="479" t="s">
        <v>1583</v>
      </c>
      <c r="C70" s="470">
        <v>17.80730913</v>
      </c>
      <c r="D70" s="470">
        <v>16.97913209</v>
      </c>
      <c r="E70" s="470">
        <v>18.69004357</v>
      </c>
      <c r="F70" s="470">
        <v>18.898613300000001</v>
      </c>
      <c r="G70" s="470">
        <v>22.354619100000001</v>
      </c>
      <c r="H70" s="470">
        <v>23.18313612</v>
      </c>
      <c r="I70" s="470">
        <v>24.9053781</v>
      </c>
      <c r="J70" s="470">
        <v>25.76452372</v>
      </c>
      <c r="K70" s="470">
        <v>22.909067149999998</v>
      </c>
      <c r="L70" s="470">
        <v>21.81244822</v>
      </c>
      <c r="M70" s="470">
        <v>16.97210351</v>
      </c>
      <c r="N70" s="470">
        <v>18.332301699999999</v>
      </c>
      <c r="O70" s="470">
        <v>18.853649999999998</v>
      </c>
      <c r="P70" s="470">
        <v>16.79561</v>
      </c>
      <c r="Q70" s="470">
        <v>19.053006</v>
      </c>
      <c r="R70" s="470">
        <v>19.596167000000001</v>
      </c>
      <c r="S70" s="470">
        <v>23.048870000000001</v>
      </c>
      <c r="T70" s="470">
        <v>24.441987000000001</v>
      </c>
      <c r="U70" s="470">
        <v>26.352166</v>
      </c>
      <c r="V70" s="470">
        <v>26.334589999999999</v>
      </c>
      <c r="W70" s="470">
        <v>22.848406000000001</v>
      </c>
      <c r="X70" s="470">
        <v>20.174793000000001</v>
      </c>
      <c r="Y70" s="470">
        <v>18.986910999999999</v>
      </c>
      <c r="Z70" s="470">
        <v>19.129974000000001</v>
      </c>
      <c r="AA70" s="470">
        <v>18.558945803</v>
      </c>
      <c r="AB70" s="470">
        <v>17.026088392999998</v>
      </c>
      <c r="AC70" s="470">
        <v>19.831952082000001</v>
      </c>
      <c r="AD70" s="470">
        <v>20.472586141000001</v>
      </c>
      <c r="AE70" s="470">
        <v>22.608860743000001</v>
      </c>
      <c r="AF70" s="470">
        <v>24.224356493999998</v>
      </c>
      <c r="AG70" s="470">
        <v>27.302226743999999</v>
      </c>
      <c r="AH70" s="470">
        <v>28.158777858000001</v>
      </c>
      <c r="AI70" s="470">
        <v>24.264425461999998</v>
      </c>
      <c r="AJ70" s="470">
        <v>21.305890439999999</v>
      </c>
      <c r="AK70" s="470">
        <v>18.376977488000001</v>
      </c>
      <c r="AL70" s="470">
        <v>18.196172123</v>
      </c>
      <c r="AM70" s="470">
        <v>18.899958999999999</v>
      </c>
      <c r="AN70" s="470">
        <v>16.757321000000001</v>
      </c>
      <c r="AO70" s="470">
        <v>19.024667999999998</v>
      </c>
      <c r="AP70" s="470">
        <v>19.254234</v>
      </c>
      <c r="AQ70" s="470">
        <v>25.422039999999999</v>
      </c>
      <c r="AR70" s="470">
        <v>25.542106</v>
      </c>
      <c r="AS70" s="470">
        <v>27.736333999999999</v>
      </c>
      <c r="AT70" s="470">
        <v>27.338743000000001</v>
      </c>
      <c r="AU70" s="470">
        <v>25.212426000000001</v>
      </c>
      <c r="AV70" s="470">
        <v>21.327627</v>
      </c>
      <c r="AW70" s="470">
        <v>19.651813000000001</v>
      </c>
      <c r="AX70" s="470">
        <v>18.607115</v>
      </c>
      <c r="AY70" s="900">
        <v>20.510819819000002</v>
      </c>
      <c r="AZ70" s="900">
        <v>17.201337991999999</v>
      </c>
      <c r="BA70" s="900">
        <v>18.593313628000001</v>
      </c>
      <c r="BB70" s="900">
        <v>20.849247208000001</v>
      </c>
      <c r="BC70" s="900">
        <v>24.946994157999999</v>
      </c>
      <c r="BD70" s="900">
        <v>25.417893268</v>
      </c>
      <c r="BE70" s="900">
        <v>27.683583864999999</v>
      </c>
      <c r="BF70" s="900">
        <v>27.608873078999999</v>
      </c>
      <c r="BG70" s="900">
        <v>24.299326003000001</v>
      </c>
      <c r="BH70" s="900">
        <v>22.116877921</v>
      </c>
      <c r="BI70" s="900">
        <v>18.2364</v>
      </c>
      <c r="BJ70" s="459">
        <v>19.566880000000001</v>
      </c>
      <c r="BK70" s="459">
        <v>19.631989999999998</v>
      </c>
      <c r="BL70" s="459">
        <v>17.207239999999999</v>
      </c>
      <c r="BM70" s="459">
        <v>19.09076</v>
      </c>
      <c r="BN70" s="459">
        <v>20.33156</v>
      </c>
      <c r="BO70" s="459">
        <v>23.36281</v>
      </c>
      <c r="BP70" s="459">
        <v>25.64574</v>
      </c>
      <c r="BQ70" s="459">
        <v>27.69022</v>
      </c>
      <c r="BR70" s="459">
        <v>27.86617</v>
      </c>
      <c r="BS70" s="459">
        <v>25.362159999999999</v>
      </c>
      <c r="BT70" s="459">
        <v>22.66338</v>
      </c>
      <c r="BU70" s="459">
        <v>18.879860000000001</v>
      </c>
      <c r="BV70" s="459">
        <v>19.239080000000001</v>
      </c>
    </row>
    <row r="71" spans="1:74" s="336" customFormat="1" ht="12.75" x14ac:dyDescent="0.2">
      <c r="A71" s="335"/>
      <c r="B71" s="1080" t="s">
        <v>1592</v>
      </c>
      <c r="C71" s="1076"/>
      <c r="D71" s="1076"/>
      <c r="E71" s="1076"/>
      <c r="F71" s="1076"/>
      <c r="G71" s="1076"/>
      <c r="H71" s="1076"/>
      <c r="I71" s="1076"/>
      <c r="J71" s="1076"/>
      <c r="K71" s="1076"/>
      <c r="L71" s="1076"/>
      <c r="M71" s="1076"/>
      <c r="N71" s="1076"/>
      <c r="O71" s="1076"/>
      <c r="P71" s="1076"/>
      <c r="Q71" s="1077"/>
      <c r="R71" s="765"/>
      <c r="AY71" s="339"/>
      <c r="AZ71" s="339"/>
      <c r="BA71" s="339"/>
      <c r="BB71" s="339"/>
      <c r="BC71" s="339"/>
      <c r="BD71" s="339"/>
      <c r="BE71" s="339"/>
      <c r="BF71" s="339"/>
      <c r="BG71" s="339"/>
      <c r="BH71" s="339"/>
      <c r="BI71" s="339"/>
    </row>
    <row r="72" spans="1:74" ht="12" customHeight="1" x14ac:dyDescent="0.2">
      <c r="A72" s="229"/>
      <c r="B72" s="1075" t="s">
        <v>1440</v>
      </c>
      <c r="C72" s="1076"/>
      <c r="D72" s="1076"/>
      <c r="E72" s="1076"/>
      <c r="F72" s="1076"/>
      <c r="G72" s="1076"/>
      <c r="H72" s="1076"/>
      <c r="I72" s="1076"/>
      <c r="J72" s="1076"/>
      <c r="K72" s="1076"/>
      <c r="L72" s="1076"/>
      <c r="M72" s="1076"/>
      <c r="N72" s="1076"/>
      <c r="O72" s="1076"/>
      <c r="P72" s="1076"/>
      <c r="Q72" s="1077"/>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
      <c r="A73" s="229"/>
      <c r="B73" s="1075" t="s">
        <v>1441</v>
      </c>
      <c r="C73" s="1076"/>
      <c r="D73" s="1076"/>
      <c r="E73" s="1076"/>
      <c r="F73" s="1076"/>
      <c r="G73" s="1076"/>
      <c r="H73" s="1076"/>
      <c r="I73" s="1076"/>
      <c r="J73" s="1076"/>
      <c r="K73" s="1076"/>
      <c r="L73" s="1076"/>
      <c r="M73" s="1076"/>
      <c r="N73" s="1076"/>
      <c r="O73" s="1076"/>
      <c r="P73" s="1076"/>
      <c r="Q73" s="1077"/>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
      <c r="A74" s="237"/>
      <c r="B74" s="1075" t="s">
        <v>1593</v>
      </c>
      <c r="C74" s="1076"/>
      <c r="D74" s="1076"/>
      <c r="E74" s="1076"/>
      <c r="F74" s="1076"/>
      <c r="G74" s="1076"/>
      <c r="H74" s="1076"/>
      <c r="I74" s="1076"/>
      <c r="J74" s="1076"/>
      <c r="K74" s="1076"/>
      <c r="L74" s="1076"/>
      <c r="M74" s="1076"/>
      <c r="N74" s="1076"/>
      <c r="O74" s="1076"/>
      <c r="P74" s="1076"/>
      <c r="Q74" s="1077"/>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
      <c r="A75" s="237"/>
      <c r="B75" s="1075" t="s">
        <v>1594</v>
      </c>
      <c r="C75" s="1076"/>
      <c r="D75" s="1076"/>
      <c r="E75" s="1076"/>
      <c r="F75" s="1076"/>
      <c r="G75" s="1076"/>
      <c r="H75" s="1076"/>
      <c r="I75" s="1076"/>
      <c r="J75" s="1076"/>
      <c r="K75" s="1076"/>
      <c r="L75" s="1076"/>
      <c r="M75" s="1076"/>
      <c r="N75" s="1076"/>
      <c r="O75" s="1076"/>
      <c r="P75" s="1076"/>
      <c r="Q75" s="1077"/>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
      <c r="A77" s="237"/>
      <c r="B77" s="978" t="str">
        <f>Dates!$G$2</f>
        <v>EIA completed modeling and analysis for this report on Thursday, December 4, 2025.</v>
      </c>
      <c r="C77" s="965"/>
      <c r="D77" s="965"/>
      <c r="E77" s="965"/>
      <c r="F77" s="965"/>
      <c r="G77" s="965"/>
      <c r="H77" s="965"/>
      <c r="I77" s="965"/>
      <c r="J77" s="965"/>
      <c r="K77" s="965"/>
      <c r="L77" s="965"/>
      <c r="M77" s="965"/>
      <c r="N77" s="965"/>
      <c r="O77" s="965"/>
      <c r="P77" s="965"/>
      <c r="Q77" s="965"/>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
      <c r="A78" s="237"/>
      <c r="B78" s="987" t="s">
        <v>1418</v>
      </c>
      <c r="C78" s="974"/>
      <c r="D78" s="974"/>
      <c r="E78" s="974"/>
      <c r="F78" s="974"/>
      <c r="G78" s="974"/>
      <c r="H78" s="974"/>
      <c r="I78" s="974"/>
      <c r="J78" s="974"/>
      <c r="K78" s="974"/>
      <c r="L78" s="974"/>
      <c r="M78" s="974"/>
      <c r="N78" s="974"/>
      <c r="O78" s="974"/>
      <c r="P78" s="974"/>
      <c r="Q78" s="974"/>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75" x14ac:dyDescent="0.2">
      <c r="A79" s="237"/>
      <c r="B79" s="1072" t="s">
        <v>1595</v>
      </c>
      <c r="C79" s="1073"/>
      <c r="D79" s="1073"/>
      <c r="E79" s="1073"/>
      <c r="F79" s="1073"/>
      <c r="G79" s="1073"/>
      <c r="H79" s="1073"/>
      <c r="I79" s="1073"/>
      <c r="J79" s="1073"/>
      <c r="K79" s="1073"/>
      <c r="L79" s="1073"/>
      <c r="M79" s="1073"/>
      <c r="N79" s="1073"/>
      <c r="O79" s="1073"/>
      <c r="P79" s="1073"/>
      <c r="Q79" s="1074"/>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
      <c r="A80" s="237"/>
      <c r="B80" s="979" t="s">
        <v>827</v>
      </c>
      <c r="C80" s="979"/>
      <c r="D80" s="979"/>
      <c r="E80" s="979"/>
      <c r="F80" s="979"/>
      <c r="G80" s="979"/>
      <c r="H80" s="979"/>
      <c r="I80" s="979"/>
      <c r="J80" s="979"/>
      <c r="K80" s="979"/>
      <c r="L80" s="979"/>
      <c r="M80" s="979"/>
      <c r="N80" s="979"/>
      <c r="O80" s="979"/>
      <c r="P80" s="979"/>
      <c r="Q80" s="979"/>
      <c r="R80" s="979"/>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
      <c r="A81" s="237"/>
      <c r="B81" s="1078" t="s">
        <v>1435</v>
      </c>
      <c r="C81" s="1079"/>
      <c r="D81" s="1079"/>
      <c r="E81" s="1079"/>
      <c r="F81" s="1079"/>
      <c r="G81" s="1079"/>
      <c r="H81" s="1079"/>
      <c r="I81" s="1079"/>
      <c r="J81" s="1079"/>
      <c r="K81" s="1079"/>
      <c r="L81" s="1079"/>
      <c r="M81" s="1079"/>
      <c r="N81" s="1079"/>
      <c r="O81" s="1079"/>
      <c r="P81" s="1079"/>
      <c r="Q81" s="1067"/>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
      <c r="A82" s="237"/>
      <c r="B82" s="1070" t="s">
        <v>804</v>
      </c>
      <c r="C82" s="1066"/>
      <c r="D82" s="1066"/>
      <c r="E82" s="1066"/>
      <c r="F82" s="1066"/>
      <c r="G82" s="1066"/>
      <c r="H82" s="1066"/>
      <c r="I82" s="1066"/>
      <c r="J82" s="1066"/>
      <c r="K82" s="1066"/>
      <c r="L82" s="1066"/>
      <c r="M82" s="1066"/>
      <c r="N82" s="1066"/>
      <c r="O82" s="1066"/>
      <c r="P82" s="1066"/>
      <c r="Q82" s="1071"/>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905"/>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75" x14ac:dyDescent="0.2">
      <c r="A83" s="237"/>
      <c r="B83" s="1065" t="s">
        <v>1436</v>
      </c>
      <c r="C83" s="1066"/>
      <c r="D83" s="1066"/>
      <c r="E83" s="1066"/>
      <c r="F83" s="1066"/>
      <c r="G83" s="1066"/>
      <c r="H83" s="1066"/>
      <c r="I83" s="1066"/>
      <c r="J83" s="1066"/>
      <c r="K83" s="1066"/>
      <c r="L83" s="1066"/>
      <c r="M83" s="1066"/>
      <c r="N83" s="1066"/>
      <c r="O83" s="1066"/>
      <c r="P83" s="1066"/>
      <c r="Q83" s="1067"/>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49" width="11" style="227"/>
    <col min="250" max="250" width="1.5703125" style="227" customWidth="1"/>
    <col min="251" max="16384" width="11" style="227"/>
  </cols>
  <sheetData>
    <row r="1" spans="1:74" ht="12.75" customHeight="1" x14ac:dyDescent="0.2">
      <c r="A1" s="962"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963"/>
      <c r="B2" s="222" t="str">
        <f>"U.S. Energy Information Administration  |  Short-Term Energy Outlook  - "&amp;Dates!D1</f>
        <v>U.S. Energy Information Administration  |  Short-Term Energy Outlook  - December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966">
        <f>Dates!D3</f>
        <v>2021</v>
      </c>
      <c r="D3" s="969"/>
      <c r="E3" s="969"/>
      <c r="F3" s="969"/>
      <c r="G3" s="969"/>
      <c r="H3" s="969"/>
      <c r="I3" s="969"/>
      <c r="J3" s="969"/>
      <c r="K3" s="969"/>
      <c r="L3" s="969"/>
      <c r="M3" s="969"/>
      <c r="N3" s="1069"/>
      <c r="O3" s="966">
        <f>C3+1</f>
        <v>2022</v>
      </c>
      <c r="P3" s="969"/>
      <c r="Q3" s="969"/>
      <c r="R3" s="969"/>
      <c r="S3" s="969"/>
      <c r="T3" s="969"/>
      <c r="U3" s="969"/>
      <c r="V3" s="969"/>
      <c r="W3" s="969"/>
      <c r="X3" s="969"/>
      <c r="Y3" s="969"/>
      <c r="Z3" s="1069"/>
      <c r="AA3" s="966">
        <f>O3+1</f>
        <v>2023</v>
      </c>
      <c r="AB3" s="969"/>
      <c r="AC3" s="969"/>
      <c r="AD3" s="969"/>
      <c r="AE3" s="969"/>
      <c r="AF3" s="969"/>
      <c r="AG3" s="969"/>
      <c r="AH3" s="969"/>
      <c r="AI3" s="969"/>
      <c r="AJ3" s="969"/>
      <c r="AK3" s="969"/>
      <c r="AL3" s="1069"/>
      <c r="AM3" s="966">
        <f>AA3+1</f>
        <v>2024</v>
      </c>
      <c r="AN3" s="969"/>
      <c r="AO3" s="969"/>
      <c r="AP3" s="969"/>
      <c r="AQ3" s="969"/>
      <c r="AR3" s="969"/>
      <c r="AS3" s="969"/>
      <c r="AT3" s="969"/>
      <c r="AU3" s="969"/>
      <c r="AV3" s="969"/>
      <c r="AW3" s="969"/>
      <c r="AX3" s="1069"/>
      <c r="AY3" s="966">
        <f>AM3+1</f>
        <v>2025</v>
      </c>
      <c r="AZ3" s="969"/>
      <c r="BA3" s="969"/>
      <c r="BB3" s="969"/>
      <c r="BC3" s="969"/>
      <c r="BD3" s="969"/>
      <c r="BE3" s="969"/>
      <c r="BF3" s="969"/>
      <c r="BG3" s="969"/>
      <c r="BH3" s="969"/>
      <c r="BI3" s="969"/>
      <c r="BJ3" s="1069"/>
      <c r="BK3" s="966">
        <f>AY3+1</f>
        <v>2026</v>
      </c>
      <c r="BL3" s="969"/>
      <c r="BM3" s="969"/>
      <c r="BN3" s="969"/>
      <c r="BO3" s="969"/>
      <c r="BP3" s="969"/>
      <c r="BQ3" s="969"/>
      <c r="BR3" s="969"/>
      <c r="BS3" s="969"/>
      <c r="BT3" s="969"/>
      <c r="BU3" s="969"/>
      <c r="BV3" s="1069"/>
    </row>
    <row r="4" spans="1:74" ht="12.75" customHeight="1" x14ac:dyDescent="0.2">
      <c r="A4" s="322" t="str">
        <f>TEXT(Dates!$D$2,"dddd, mmmm d, yyyy")</f>
        <v>Thursday, December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7" t="s">
        <v>1392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903"/>
      <c r="AZ5" s="903"/>
      <c r="BA5" s="903"/>
      <c r="BB5" s="903"/>
      <c r="BC5" s="903"/>
      <c r="BD5" s="947"/>
      <c r="BE5" s="947"/>
      <c r="BF5" s="947"/>
      <c r="BG5" s="947"/>
      <c r="BH5" s="947"/>
      <c r="BI5" s="947"/>
      <c r="BJ5" s="473"/>
      <c r="BK5" s="473"/>
      <c r="BL5" s="473"/>
      <c r="BM5" s="473"/>
      <c r="BN5" s="473"/>
      <c r="BO5" s="473"/>
      <c r="BP5" s="473"/>
      <c r="BQ5" s="473"/>
      <c r="BR5" s="473"/>
      <c r="BS5" s="473"/>
      <c r="BT5" s="473"/>
      <c r="BU5" s="473"/>
      <c r="BV5" s="473"/>
    </row>
    <row r="6" spans="1:74" s="285" customFormat="1" ht="11.1" customHeight="1" x14ac:dyDescent="0.2">
      <c r="A6" s="475" t="s">
        <v>696</v>
      </c>
      <c r="B6" s="477" t="s">
        <v>1035</v>
      </c>
      <c r="C6" s="301">
        <v>52.717469508999997</v>
      </c>
      <c r="D6" s="301">
        <v>50.534072901999998</v>
      </c>
      <c r="E6" s="301">
        <v>46.456821157</v>
      </c>
      <c r="F6" s="301">
        <v>43.133160078000003</v>
      </c>
      <c r="G6" s="301">
        <v>46.263659551000003</v>
      </c>
      <c r="H6" s="301">
        <v>55.420848507999999</v>
      </c>
      <c r="I6" s="301">
        <v>59.655141508</v>
      </c>
      <c r="J6" s="301">
        <v>62.115247961000001</v>
      </c>
      <c r="K6" s="301">
        <v>50.630446704999997</v>
      </c>
      <c r="L6" s="301">
        <v>48.557755241999999</v>
      </c>
      <c r="M6" s="301">
        <v>48.349590511999999</v>
      </c>
      <c r="N6" s="301">
        <v>50.205406134999997</v>
      </c>
      <c r="O6" s="301">
        <v>58.959102823999999</v>
      </c>
      <c r="P6" s="301">
        <v>50.795255075999997</v>
      </c>
      <c r="Q6" s="301">
        <v>48.211359289000001</v>
      </c>
      <c r="R6" s="301">
        <v>44.981634434</v>
      </c>
      <c r="S6" s="301">
        <v>49.294440909999999</v>
      </c>
      <c r="T6" s="301">
        <v>55.398992247000002</v>
      </c>
      <c r="U6" s="301">
        <v>61.294714511000002</v>
      </c>
      <c r="V6" s="301">
        <v>58.061725631000002</v>
      </c>
      <c r="W6" s="301">
        <v>49.400052191</v>
      </c>
      <c r="X6" s="301">
        <v>45.785065434000003</v>
      </c>
      <c r="Y6" s="301">
        <v>47.716924990000003</v>
      </c>
      <c r="Z6" s="301">
        <v>54.257802675999997</v>
      </c>
      <c r="AA6" s="301">
        <v>50.867132028</v>
      </c>
      <c r="AB6" s="301">
        <v>45.065242705000003</v>
      </c>
      <c r="AC6" s="301">
        <v>48.072054614000002</v>
      </c>
      <c r="AD6" s="301">
        <v>43.535922174</v>
      </c>
      <c r="AE6" s="301">
        <v>46.031900696999998</v>
      </c>
      <c r="AF6" s="301">
        <v>51.507864453000003</v>
      </c>
      <c r="AG6" s="301">
        <v>58.357870146000003</v>
      </c>
      <c r="AH6" s="301">
        <v>58.819405322000001</v>
      </c>
      <c r="AI6" s="301">
        <v>49.772460836999997</v>
      </c>
      <c r="AJ6" s="301">
        <v>46.563885038999999</v>
      </c>
      <c r="AK6" s="301">
        <v>46.114357837</v>
      </c>
      <c r="AL6" s="301">
        <v>49.030490241000003</v>
      </c>
      <c r="AM6" s="301">
        <v>55.738855190000002</v>
      </c>
      <c r="AN6" s="301">
        <v>45.004856179000001</v>
      </c>
      <c r="AO6" s="301">
        <v>46.468851858999997</v>
      </c>
      <c r="AP6" s="301">
        <v>45.239241118999999</v>
      </c>
      <c r="AQ6" s="301">
        <v>49.800273715000003</v>
      </c>
      <c r="AR6" s="301">
        <v>54.983213849999999</v>
      </c>
      <c r="AS6" s="301">
        <v>59.542971305999998</v>
      </c>
      <c r="AT6" s="301">
        <v>59.272362268999998</v>
      </c>
      <c r="AU6" s="301">
        <v>50.748366240000003</v>
      </c>
      <c r="AV6" s="301">
        <v>48.857266715000002</v>
      </c>
      <c r="AW6" s="301">
        <v>47.397583091000001</v>
      </c>
      <c r="AX6" s="301">
        <v>52.843123693999999</v>
      </c>
      <c r="AY6" s="897">
        <v>59.740470670999997</v>
      </c>
      <c r="AZ6" s="897">
        <v>50.989019546999998</v>
      </c>
      <c r="BA6" s="897">
        <v>48.922761164000001</v>
      </c>
      <c r="BB6" s="897">
        <v>47.394571231999997</v>
      </c>
      <c r="BC6" s="897">
        <v>47.130423602</v>
      </c>
      <c r="BD6" s="897">
        <v>55.132800494999998</v>
      </c>
      <c r="BE6" s="897">
        <v>64.672070222000002</v>
      </c>
      <c r="BF6" s="897">
        <v>59.344691717000003</v>
      </c>
      <c r="BG6" s="897">
        <v>52.015134517</v>
      </c>
      <c r="BH6" s="897">
        <v>50.914020000000001</v>
      </c>
      <c r="BI6" s="897">
        <v>49.743819999999999</v>
      </c>
      <c r="BJ6" s="462">
        <v>55.715319999999998</v>
      </c>
      <c r="BK6" s="462">
        <v>58.337130000000002</v>
      </c>
      <c r="BL6" s="462">
        <v>49.263979999999997</v>
      </c>
      <c r="BM6" s="462">
        <v>49.468049999999998</v>
      </c>
      <c r="BN6" s="462">
        <v>45.706000000000003</v>
      </c>
      <c r="BO6" s="462">
        <v>48.662640000000003</v>
      </c>
      <c r="BP6" s="462">
        <v>55.354509999999998</v>
      </c>
      <c r="BQ6" s="462">
        <v>62.749200000000002</v>
      </c>
      <c r="BR6" s="462">
        <v>60.924819999999997</v>
      </c>
      <c r="BS6" s="462">
        <v>51.495730000000002</v>
      </c>
      <c r="BT6" s="462">
        <v>48.68497</v>
      </c>
      <c r="BU6" s="462">
        <v>48.146369999999997</v>
      </c>
      <c r="BV6" s="462">
        <v>53.124890000000001</v>
      </c>
    </row>
    <row r="7" spans="1:74" ht="11.1" customHeight="1" x14ac:dyDescent="0.2">
      <c r="A7" s="234" t="s">
        <v>691</v>
      </c>
      <c r="B7" s="478" t="s">
        <v>1029</v>
      </c>
      <c r="C7" s="468">
        <v>11.937373099</v>
      </c>
      <c r="D7" s="468">
        <v>11.01539234</v>
      </c>
      <c r="E7" s="468">
        <v>10.440559083</v>
      </c>
      <c r="F7" s="468">
        <v>11.539320306</v>
      </c>
      <c r="G7" s="468">
        <v>10.754594427000001</v>
      </c>
      <c r="H7" s="468">
        <v>16.341461789</v>
      </c>
      <c r="I7" s="468">
        <v>16.883205179000001</v>
      </c>
      <c r="J7" s="468">
        <v>17.126700907</v>
      </c>
      <c r="K7" s="468">
        <v>11.63409699</v>
      </c>
      <c r="L7" s="468">
        <v>13.862891652</v>
      </c>
      <c r="M7" s="468">
        <v>13.741047254</v>
      </c>
      <c r="N7" s="468">
        <v>13.660253453999999</v>
      </c>
      <c r="O7" s="468">
        <v>15.771280907</v>
      </c>
      <c r="P7" s="468">
        <v>11.914607552</v>
      </c>
      <c r="Q7" s="468">
        <v>11.631306713000001</v>
      </c>
      <c r="R7" s="468">
        <v>12.426925705</v>
      </c>
      <c r="S7" s="468">
        <v>14.742460457</v>
      </c>
      <c r="T7" s="468">
        <v>19.269629048999999</v>
      </c>
      <c r="U7" s="468">
        <v>21.628286685999999</v>
      </c>
      <c r="V7" s="468">
        <v>19.360155304999999</v>
      </c>
      <c r="W7" s="468">
        <v>15.092255257</v>
      </c>
      <c r="X7" s="468">
        <v>12.805650615999999</v>
      </c>
      <c r="Y7" s="468">
        <v>12.506324874000001</v>
      </c>
      <c r="Z7" s="468">
        <v>15.181952949999999</v>
      </c>
      <c r="AA7" s="468">
        <v>14.760192135</v>
      </c>
      <c r="AB7" s="468">
        <v>13.920070316</v>
      </c>
      <c r="AC7" s="468">
        <v>16.130654516</v>
      </c>
      <c r="AD7" s="468">
        <v>14.342568373000001</v>
      </c>
      <c r="AE7" s="468">
        <v>17.459503685000001</v>
      </c>
      <c r="AF7" s="468">
        <v>20.711126706000002</v>
      </c>
      <c r="AG7" s="468">
        <v>23.199228820999998</v>
      </c>
      <c r="AH7" s="468">
        <v>22.594863615000001</v>
      </c>
      <c r="AI7" s="468">
        <v>17.880366538000001</v>
      </c>
      <c r="AJ7" s="468">
        <v>15.041584199000001</v>
      </c>
      <c r="AK7" s="468">
        <v>14.588531611000001</v>
      </c>
      <c r="AL7" s="468">
        <v>16.818067094</v>
      </c>
      <c r="AM7" s="468">
        <v>18.447691936999998</v>
      </c>
      <c r="AN7" s="468">
        <v>14.548566248</v>
      </c>
      <c r="AO7" s="468">
        <v>15.690032259000001</v>
      </c>
      <c r="AP7" s="468">
        <v>14.752935933</v>
      </c>
      <c r="AQ7" s="468">
        <v>19.249001507999999</v>
      </c>
      <c r="AR7" s="468">
        <v>19.958646967</v>
      </c>
      <c r="AS7" s="468">
        <v>25.085044971999999</v>
      </c>
      <c r="AT7" s="468">
        <v>24.501499591000002</v>
      </c>
      <c r="AU7" s="468">
        <v>18.272991623999999</v>
      </c>
      <c r="AV7" s="468">
        <v>16.218523063999999</v>
      </c>
      <c r="AW7" s="468">
        <v>16.225561110000001</v>
      </c>
      <c r="AX7" s="468">
        <v>16.699085489000002</v>
      </c>
      <c r="AY7" s="872">
        <v>15.969643914000001</v>
      </c>
      <c r="AZ7" s="872">
        <v>13.057896071</v>
      </c>
      <c r="BA7" s="872">
        <v>11.962721209</v>
      </c>
      <c r="BB7" s="872">
        <v>13.404418682999999</v>
      </c>
      <c r="BC7" s="872">
        <v>14.552373947</v>
      </c>
      <c r="BD7" s="872">
        <v>19.961726097</v>
      </c>
      <c r="BE7" s="872">
        <v>25.334002759000001</v>
      </c>
      <c r="BF7" s="872">
        <v>22.414062845</v>
      </c>
      <c r="BG7" s="872">
        <v>19.000880391999999</v>
      </c>
      <c r="BH7" s="872">
        <v>15.96209</v>
      </c>
      <c r="BI7" s="872">
        <v>15.41071</v>
      </c>
      <c r="BJ7" s="456">
        <v>18.392779999999998</v>
      </c>
      <c r="BK7" s="456">
        <v>15.11031</v>
      </c>
      <c r="BL7" s="456">
        <v>13.526479999999999</v>
      </c>
      <c r="BM7" s="456">
        <v>15.07063</v>
      </c>
      <c r="BN7" s="456">
        <v>13.526630000000001</v>
      </c>
      <c r="BO7" s="456">
        <v>15.72776</v>
      </c>
      <c r="BP7" s="456">
        <v>19.736640000000001</v>
      </c>
      <c r="BQ7" s="456">
        <v>25.315940000000001</v>
      </c>
      <c r="BR7" s="456">
        <v>24.03246</v>
      </c>
      <c r="BS7" s="456">
        <v>18.84253</v>
      </c>
      <c r="BT7" s="456">
        <v>16.308890000000002</v>
      </c>
      <c r="BU7" s="456">
        <v>15.728859999999999</v>
      </c>
      <c r="BV7" s="456">
        <v>15.765090000000001</v>
      </c>
    </row>
    <row r="8" spans="1:74" ht="11.1" customHeight="1" x14ac:dyDescent="0.2">
      <c r="A8" s="234" t="s">
        <v>692</v>
      </c>
      <c r="B8" s="478" t="s">
        <v>474</v>
      </c>
      <c r="C8" s="468">
        <v>23.79564177</v>
      </c>
      <c r="D8" s="468">
        <v>24.284432507999998</v>
      </c>
      <c r="E8" s="468">
        <v>17.755047814000001</v>
      </c>
      <c r="F8" s="468">
        <v>15.14786664</v>
      </c>
      <c r="G8" s="468">
        <v>18.610636219</v>
      </c>
      <c r="H8" s="468">
        <v>23.509247340000002</v>
      </c>
      <c r="I8" s="468">
        <v>28.157513101999999</v>
      </c>
      <c r="J8" s="468">
        <v>28.791766317</v>
      </c>
      <c r="K8" s="468">
        <v>22.534925320999999</v>
      </c>
      <c r="L8" s="468">
        <v>18.862311356999999</v>
      </c>
      <c r="M8" s="468">
        <v>15.430647793</v>
      </c>
      <c r="N8" s="468">
        <v>16.73172641</v>
      </c>
      <c r="O8" s="468">
        <v>23.049660188000001</v>
      </c>
      <c r="P8" s="468">
        <v>20.156291193000001</v>
      </c>
      <c r="Q8" s="468">
        <v>17.264769525999998</v>
      </c>
      <c r="R8" s="468">
        <v>14.973219587000001</v>
      </c>
      <c r="S8" s="468">
        <v>16.890262151999998</v>
      </c>
      <c r="T8" s="468">
        <v>19.339848755999999</v>
      </c>
      <c r="U8" s="468">
        <v>24.433901264999999</v>
      </c>
      <c r="V8" s="468">
        <v>23.2683505</v>
      </c>
      <c r="W8" s="468">
        <v>17.347614903</v>
      </c>
      <c r="X8" s="468">
        <v>14.617744500000001</v>
      </c>
      <c r="Y8" s="468">
        <v>14.966252089999999</v>
      </c>
      <c r="Z8" s="468">
        <v>19.758056587999999</v>
      </c>
      <c r="AA8" s="468">
        <v>18.10245643</v>
      </c>
      <c r="AB8" s="468">
        <v>12.245544024000001</v>
      </c>
      <c r="AC8" s="468">
        <v>12.66948071</v>
      </c>
      <c r="AD8" s="468">
        <v>9.7780187620000003</v>
      </c>
      <c r="AE8" s="468">
        <v>12.093199179999999</v>
      </c>
      <c r="AF8" s="468">
        <v>16.125250083000001</v>
      </c>
      <c r="AG8" s="468">
        <v>20.297242981</v>
      </c>
      <c r="AH8" s="468">
        <v>20.347261768999999</v>
      </c>
      <c r="AI8" s="468">
        <v>16.628800136999999</v>
      </c>
      <c r="AJ8" s="468">
        <v>15.212769949</v>
      </c>
      <c r="AK8" s="468">
        <v>14.217605077</v>
      </c>
      <c r="AL8" s="468">
        <v>15.491142741000001</v>
      </c>
      <c r="AM8" s="468">
        <v>20.752925948000001</v>
      </c>
      <c r="AN8" s="468">
        <v>11.711826947</v>
      </c>
      <c r="AO8" s="468">
        <v>10.373571596</v>
      </c>
      <c r="AP8" s="468">
        <v>9.7621454249999999</v>
      </c>
      <c r="AQ8" s="468">
        <v>12.266659295</v>
      </c>
      <c r="AR8" s="468">
        <v>16.048872891999999</v>
      </c>
      <c r="AS8" s="468">
        <v>18.207560813000001</v>
      </c>
      <c r="AT8" s="468">
        <v>17.876367209000001</v>
      </c>
      <c r="AU8" s="468">
        <v>15.20885726</v>
      </c>
      <c r="AV8" s="468">
        <v>12.663578877999999</v>
      </c>
      <c r="AW8" s="468">
        <v>12.528477978</v>
      </c>
      <c r="AX8" s="468">
        <v>16.883771168999999</v>
      </c>
      <c r="AY8" s="872">
        <v>21.064115506</v>
      </c>
      <c r="AZ8" s="872">
        <v>18.444086055</v>
      </c>
      <c r="BA8" s="872">
        <v>13.762623380000001</v>
      </c>
      <c r="BB8" s="872">
        <v>12.810665258</v>
      </c>
      <c r="BC8" s="872">
        <v>13.732614367</v>
      </c>
      <c r="BD8" s="872">
        <v>16.667386778000001</v>
      </c>
      <c r="BE8" s="872">
        <v>20.938669912000002</v>
      </c>
      <c r="BF8" s="872">
        <v>18.767237788999999</v>
      </c>
      <c r="BG8" s="872">
        <v>16.151866101</v>
      </c>
      <c r="BH8" s="872">
        <v>13.93385</v>
      </c>
      <c r="BI8" s="872">
        <v>15.13368</v>
      </c>
      <c r="BJ8" s="456">
        <v>16.67906</v>
      </c>
      <c r="BK8" s="456">
        <v>19.45449</v>
      </c>
      <c r="BL8" s="456">
        <v>15.53614</v>
      </c>
      <c r="BM8" s="456">
        <v>10.902609999999999</v>
      </c>
      <c r="BN8" s="456">
        <v>8.9413959999999992</v>
      </c>
      <c r="BO8" s="456">
        <v>10.7867</v>
      </c>
      <c r="BP8" s="456">
        <v>14.619260000000001</v>
      </c>
      <c r="BQ8" s="456">
        <v>17.58661</v>
      </c>
      <c r="BR8" s="456">
        <v>16.821760000000001</v>
      </c>
      <c r="BS8" s="456">
        <v>15.250579999999999</v>
      </c>
      <c r="BT8" s="456">
        <v>10.851419999999999</v>
      </c>
      <c r="BU8" s="456">
        <v>13.47993</v>
      </c>
      <c r="BV8" s="456">
        <v>15.516019999999999</v>
      </c>
    </row>
    <row r="9" spans="1:74" ht="11.1" customHeight="1" x14ac:dyDescent="0.2">
      <c r="A9" s="234" t="s">
        <v>693</v>
      </c>
      <c r="B9" s="446" t="s">
        <v>1030</v>
      </c>
      <c r="C9" s="468">
        <v>8.4099339999999998</v>
      </c>
      <c r="D9" s="468">
        <v>7.4711619999999996</v>
      </c>
      <c r="E9" s="468">
        <v>7.7380040000000001</v>
      </c>
      <c r="F9" s="468">
        <v>6.8704140000000002</v>
      </c>
      <c r="G9" s="468">
        <v>7.5758650000000003</v>
      </c>
      <c r="H9" s="468">
        <v>8.1063179999999999</v>
      </c>
      <c r="I9" s="468">
        <v>8.1933089999999993</v>
      </c>
      <c r="J9" s="468">
        <v>8.8817450000000004</v>
      </c>
      <c r="K9" s="468">
        <v>8.0896939999999997</v>
      </c>
      <c r="L9" s="468">
        <v>7.0081030000000002</v>
      </c>
      <c r="M9" s="468">
        <v>8.2630719999999993</v>
      </c>
      <c r="N9" s="468">
        <v>9.0872309999999992</v>
      </c>
      <c r="O9" s="468">
        <v>8.6702399999999997</v>
      </c>
      <c r="P9" s="468">
        <v>7.7462350000000004</v>
      </c>
      <c r="Q9" s="468">
        <v>7.3934850000000001</v>
      </c>
      <c r="R9" s="468">
        <v>5.2892409999999996</v>
      </c>
      <c r="S9" s="468">
        <v>6.75299549</v>
      </c>
      <c r="T9" s="468">
        <v>7.563822</v>
      </c>
      <c r="U9" s="468">
        <v>7.7483899999999997</v>
      </c>
      <c r="V9" s="468">
        <v>8.2420460000000002</v>
      </c>
      <c r="W9" s="468">
        <v>8.287096</v>
      </c>
      <c r="X9" s="468">
        <v>7.9578110000000004</v>
      </c>
      <c r="Y9" s="468">
        <v>7.7334459999999998</v>
      </c>
      <c r="Z9" s="468">
        <v>7.9682849999999998</v>
      </c>
      <c r="AA9" s="468">
        <v>8.620298</v>
      </c>
      <c r="AB9" s="468">
        <v>7.3021560000000001</v>
      </c>
      <c r="AC9" s="468">
        <v>7.4729830000000002</v>
      </c>
      <c r="AD9" s="468">
        <v>6.8626690000000004</v>
      </c>
      <c r="AE9" s="468">
        <v>6.4763900000000003</v>
      </c>
      <c r="AF9" s="468">
        <v>7.7158319999999998</v>
      </c>
      <c r="AG9" s="468">
        <v>8.5693230000000007</v>
      </c>
      <c r="AH9" s="468">
        <v>8.2410300000000003</v>
      </c>
      <c r="AI9" s="468">
        <v>7.4936319999999998</v>
      </c>
      <c r="AJ9" s="468">
        <v>5.7849539999999999</v>
      </c>
      <c r="AK9" s="468">
        <v>6.1969890000000003</v>
      </c>
      <c r="AL9" s="468">
        <v>6.441084</v>
      </c>
      <c r="AM9" s="468">
        <v>6.7235659999999999</v>
      </c>
      <c r="AN9" s="468">
        <v>7.2770919999999997</v>
      </c>
      <c r="AO9" s="468">
        <v>6.8742619999999999</v>
      </c>
      <c r="AP9" s="468">
        <v>6.7243690000000003</v>
      </c>
      <c r="AQ9" s="468">
        <v>7.093019</v>
      </c>
      <c r="AR9" s="468">
        <v>7.9303590000000002</v>
      </c>
      <c r="AS9" s="468">
        <v>8.5576919999999994</v>
      </c>
      <c r="AT9" s="468">
        <v>8.4710090000000005</v>
      </c>
      <c r="AU9" s="468">
        <v>8.0183769999999992</v>
      </c>
      <c r="AV9" s="468">
        <v>7.2526820000000001</v>
      </c>
      <c r="AW9" s="468">
        <v>7.4869300000000001</v>
      </c>
      <c r="AX9" s="468">
        <v>8.0071600000000007</v>
      </c>
      <c r="AY9" s="872">
        <v>8.5383499999999994</v>
      </c>
      <c r="AZ9" s="872">
        <v>7.1067260000000001</v>
      </c>
      <c r="BA9" s="872">
        <v>7.6304959999999999</v>
      </c>
      <c r="BB9" s="872">
        <v>6.8363199999999997</v>
      </c>
      <c r="BC9" s="872">
        <v>6.4154640000000001</v>
      </c>
      <c r="BD9" s="872">
        <v>6.9734590000000001</v>
      </c>
      <c r="BE9" s="872">
        <v>8.181915</v>
      </c>
      <c r="BF9" s="872">
        <v>8.4011940000000003</v>
      </c>
      <c r="BG9" s="872">
        <v>7.5768680000000002</v>
      </c>
      <c r="BH9" s="872">
        <v>7.1859200000000003</v>
      </c>
      <c r="BI9" s="872">
        <v>7.0825199999999997</v>
      </c>
      <c r="BJ9" s="456">
        <v>8.2607999999999997</v>
      </c>
      <c r="BK9" s="456">
        <v>8.8220899999999993</v>
      </c>
      <c r="BL9" s="456">
        <v>7.2527699999999999</v>
      </c>
      <c r="BM9" s="456">
        <v>7.1762600000000001</v>
      </c>
      <c r="BN9" s="456">
        <v>7.6055099999999998</v>
      </c>
      <c r="BO9" s="456">
        <v>8.8232800000000005</v>
      </c>
      <c r="BP9" s="456">
        <v>8.5556800000000006</v>
      </c>
      <c r="BQ9" s="456">
        <v>8.8408300000000004</v>
      </c>
      <c r="BR9" s="456">
        <v>8.8408300000000004</v>
      </c>
      <c r="BS9" s="456">
        <v>8.1709999999999994</v>
      </c>
      <c r="BT9" s="456">
        <v>7.3636100000000004</v>
      </c>
      <c r="BU9" s="456">
        <v>7.32165</v>
      </c>
      <c r="BV9" s="456">
        <v>8.6703700000000001</v>
      </c>
    </row>
    <row r="10" spans="1:74" ht="11.1" customHeight="1" x14ac:dyDescent="0.2">
      <c r="A10" s="235" t="s">
        <v>694</v>
      </c>
      <c r="B10" s="446" t="s">
        <v>1023</v>
      </c>
      <c r="C10" s="468">
        <v>0.97162766099999998</v>
      </c>
      <c r="D10" s="468">
        <v>0.708390242</v>
      </c>
      <c r="E10" s="468">
        <v>0.80185527999999995</v>
      </c>
      <c r="F10" s="468">
        <v>0.79127387599999999</v>
      </c>
      <c r="G10" s="468">
        <v>1.081217144</v>
      </c>
      <c r="H10" s="468">
        <v>0.98649382100000005</v>
      </c>
      <c r="I10" s="468">
        <v>0.93468779000000002</v>
      </c>
      <c r="J10" s="468">
        <v>0.83310458399999998</v>
      </c>
      <c r="K10" s="468">
        <v>0.66518091999999995</v>
      </c>
      <c r="L10" s="468">
        <v>0.70344277099999997</v>
      </c>
      <c r="M10" s="468">
        <v>0.72765688699999997</v>
      </c>
      <c r="N10" s="468">
        <v>0.82556703499999995</v>
      </c>
      <c r="O10" s="468">
        <v>0.692615749</v>
      </c>
      <c r="P10" s="468">
        <v>0.62734383599999999</v>
      </c>
      <c r="Q10" s="468">
        <v>0.76053896499999996</v>
      </c>
      <c r="R10" s="468">
        <v>0.89624204200000002</v>
      </c>
      <c r="S10" s="468">
        <v>0.91344229799999999</v>
      </c>
      <c r="T10" s="468">
        <v>0.96104729600000005</v>
      </c>
      <c r="U10" s="468">
        <v>0.752810639</v>
      </c>
      <c r="V10" s="468">
        <v>0.71237963699999995</v>
      </c>
      <c r="W10" s="468">
        <v>0.66651400699999996</v>
      </c>
      <c r="X10" s="468">
        <v>0.54455454999999997</v>
      </c>
      <c r="Y10" s="468">
        <v>0.71161924700000001</v>
      </c>
      <c r="Z10" s="468">
        <v>0.81945007400000003</v>
      </c>
      <c r="AA10" s="468">
        <v>0.77490800000000004</v>
      </c>
      <c r="AB10" s="468">
        <v>0.85292599999999996</v>
      </c>
      <c r="AC10" s="468">
        <v>1.0241039999999999</v>
      </c>
      <c r="AD10" s="468">
        <v>0.99920799999999999</v>
      </c>
      <c r="AE10" s="468">
        <v>1.0521450000000001</v>
      </c>
      <c r="AF10" s="468">
        <v>0.66130199999999995</v>
      </c>
      <c r="AG10" s="468">
        <v>0.61206899999999997</v>
      </c>
      <c r="AH10" s="468">
        <v>0.542022</v>
      </c>
      <c r="AI10" s="468">
        <v>0.39058900000000002</v>
      </c>
      <c r="AJ10" s="468">
        <v>0.50036199999999997</v>
      </c>
      <c r="AK10" s="468">
        <v>0.57686700000000002</v>
      </c>
      <c r="AL10" s="468">
        <v>0.64337299999999997</v>
      </c>
      <c r="AM10" s="468">
        <v>0.72290869599999996</v>
      </c>
      <c r="AN10" s="468">
        <v>0.837647951</v>
      </c>
      <c r="AO10" s="468">
        <v>0.72442501100000001</v>
      </c>
      <c r="AP10" s="468">
        <v>0.861573488</v>
      </c>
      <c r="AQ10" s="468">
        <v>1.068701549</v>
      </c>
      <c r="AR10" s="468">
        <v>1.060307975</v>
      </c>
      <c r="AS10" s="468">
        <v>0.88091864200000003</v>
      </c>
      <c r="AT10" s="468">
        <v>0.67768558300000004</v>
      </c>
      <c r="AU10" s="468">
        <v>0.426542435</v>
      </c>
      <c r="AV10" s="468">
        <v>0.37178291000000002</v>
      </c>
      <c r="AW10" s="468">
        <v>0.63502511100000003</v>
      </c>
      <c r="AX10" s="468">
        <v>0.61629370999999999</v>
      </c>
      <c r="AY10" s="872">
        <v>0.85617357199999999</v>
      </c>
      <c r="AZ10" s="872">
        <v>0.71235411400000004</v>
      </c>
      <c r="BA10" s="872">
        <v>0.79408911599999998</v>
      </c>
      <c r="BB10" s="872">
        <v>0.870414154</v>
      </c>
      <c r="BC10" s="872">
        <v>0.91844188900000001</v>
      </c>
      <c r="BD10" s="872">
        <v>0.85021181000000001</v>
      </c>
      <c r="BE10" s="872">
        <v>0.77138016700000001</v>
      </c>
      <c r="BF10" s="872">
        <v>0.78564677599999999</v>
      </c>
      <c r="BG10" s="872">
        <v>0.57464868199999997</v>
      </c>
      <c r="BH10" s="872">
        <v>0.59354669999999998</v>
      </c>
      <c r="BI10" s="872">
        <v>0.61584470000000002</v>
      </c>
      <c r="BJ10" s="456">
        <v>0.64747889999999997</v>
      </c>
      <c r="BK10" s="456">
        <v>0.72626440000000003</v>
      </c>
      <c r="BL10" s="456">
        <v>0.67048640000000004</v>
      </c>
      <c r="BM10" s="456">
        <v>0.80588459999999995</v>
      </c>
      <c r="BN10" s="456">
        <v>0.89398100000000003</v>
      </c>
      <c r="BO10" s="456">
        <v>0.9154042</v>
      </c>
      <c r="BP10" s="456">
        <v>0.87557510000000005</v>
      </c>
      <c r="BQ10" s="456">
        <v>0.80697890000000005</v>
      </c>
      <c r="BR10" s="456">
        <v>0.71331659999999997</v>
      </c>
      <c r="BS10" s="456">
        <v>0.62318839999999998</v>
      </c>
      <c r="BT10" s="456">
        <v>0.65244539999999995</v>
      </c>
      <c r="BU10" s="456">
        <v>0.67911080000000001</v>
      </c>
      <c r="BV10" s="456">
        <v>0.72138290000000005</v>
      </c>
    </row>
    <row r="11" spans="1:74" ht="11.1" customHeight="1" x14ac:dyDescent="0.2">
      <c r="A11" s="234" t="s">
        <v>1596</v>
      </c>
      <c r="B11" s="446" t="s">
        <v>1024</v>
      </c>
      <c r="C11" s="468">
        <v>6.5203350069999999</v>
      </c>
      <c r="D11" s="468">
        <v>5.8834989259999997</v>
      </c>
      <c r="E11" s="468">
        <v>8.4923004189999993</v>
      </c>
      <c r="F11" s="468">
        <v>7.7935153750000001</v>
      </c>
      <c r="G11" s="468">
        <v>6.9453667909999997</v>
      </c>
      <c r="H11" s="468">
        <v>5.1611378309999996</v>
      </c>
      <c r="I11" s="468">
        <v>4.0801060480000002</v>
      </c>
      <c r="J11" s="468">
        <v>5.0317878699999996</v>
      </c>
      <c r="K11" s="468">
        <v>6.4334909040000001</v>
      </c>
      <c r="L11" s="468">
        <v>6.9077418799999997</v>
      </c>
      <c r="M11" s="468">
        <v>9.0209879449999999</v>
      </c>
      <c r="N11" s="468">
        <v>8.9403630039999999</v>
      </c>
      <c r="O11" s="468">
        <v>9.7320062029999992</v>
      </c>
      <c r="P11" s="468">
        <v>9.2262229760000007</v>
      </c>
      <c r="Q11" s="468">
        <v>9.9702635320000006</v>
      </c>
      <c r="R11" s="468">
        <v>10.174922858</v>
      </c>
      <c r="S11" s="468">
        <v>8.3736176709999999</v>
      </c>
      <c r="T11" s="468">
        <v>6.5869577560000003</v>
      </c>
      <c r="U11" s="468">
        <v>5.2219867239999997</v>
      </c>
      <c r="V11" s="468">
        <v>4.9847013579999997</v>
      </c>
      <c r="W11" s="468">
        <v>6.5166069179999999</v>
      </c>
      <c r="X11" s="468">
        <v>8.4377297519999992</v>
      </c>
      <c r="Y11" s="468">
        <v>10.612358926000001</v>
      </c>
      <c r="Z11" s="468">
        <v>9.3803358780000003</v>
      </c>
      <c r="AA11" s="468">
        <v>7.7597530360000002</v>
      </c>
      <c r="AB11" s="468">
        <v>9.7048615980000008</v>
      </c>
      <c r="AC11" s="468">
        <v>9.5378043409999993</v>
      </c>
      <c r="AD11" s="468">
        <v>10.299256027</v>
      </c>
      <c r="AE11" s="468">
        <v>7.3969458100000001</v>
      </c>
      <c r="AF11" s="468">
        <v>4.6388896620000004</v>
      </c>
      <c r="AG11" s="468">
        <v>3.8301997120000002</v>
      </c>
      <c r="AH11" s="468">
        <v>5.2671142350000002</v>
      </c>
      <c r="AI11" s="468">
        <v>5.8108350829999997</v>
      </c>
      <c r="AJ11" s="468">
        <v>8.716568037</v>
      </c>
      <c r="AK11" s="468">
        <v>9.4797446799999996</v>
      </c>
      <c r="AL11" s="468">
        <v>8.7401502650000005</v>
      </c>
      <c r="AM11" s="468">
        <v>8.0524185690000003</v>
      </c>
      <c r="AN11" s="468">
        <v>9.2514717819999994</v>
      </c>
      <c r="AO11" s="468">
        <v>11.316672405</v>
      </c>
      <c r="AP11" s="468">
        <v>11.383476742999999</v>
      </c>
      <c r="AQ11" s="468">
        <v>8.0142608489999994</v>
      </c>
      <c r="AR11" s="468">
        <v>7.784671662</v>
      </c>
      <c r="AS11" s="468">
        <v>4.4059307939999997</v>
      </c>
      <c r="AT11" s="468">
        <v>5.3520865559999997</v>
      </c>
      <c r="AU11" s="468">
        <v>6.7091784990000001</v>
      </c>
      <c r="AV11" s="468">
        <v>10.066812485</v>
      </c>
      <c r="AW11" s="468">
        <v>9.2003324709999994</v>
      </c>
      <c r="AX11" s="468">
        <v>9.3684025640000002</v>
      </c>
      <c r="AY11" s="872">
        <v>11.227496221999999</v>
      </c>
      <c r="AZ11" s="872">
        <v>9.5120554449999997</v>
      </c>
      <c r="BA11" s="872">
        <v>11.873343651000001</v>
      </c>
      <c r="BB11" s="872">
        <v>10.366739963000001</v>
      </c>
      <c r="BC11" s="872">
        <v>7.8746078150000001</v>
      </c>
      <c r="BD11" s="872">
        <v>6.6093229349999998</v>
      </c>
      <c r="BE11" s="872">
        <v>4.9371262859999998</v>
      </c>
      <c r="BF11" s="872">
        <v>4.6992319650000001</v>
      </c>
      <c r="BG11" s="872">
        <v>4.9361050100000003</v>
      </c>
      <c r="BH11" s="872">
        <v>9.5903139999999993</v>
      </c>
      <c r="BI11" s="872">
        <v>9.4940619999999996</v>
      </c>
      <c r="BJ11" s="456">
        <v>9.9417220000000004</v>
      </c>
      <c r="BK11" s="456">
        <v>11.8246</v>
      </c>
      <c r="BL11" s="456">
        <v>9.6233489999999993</v>
      </c>
      <c r="BM11" s="456">
        <v>11.799189999999999</v>
      </c>
      <c r="BN11" s="456">
        <v>10.90221</v>
      </c>
      <c r="BO11" s="456">
        <v>7.9729460000000003</v>
      </c>
      <c r="BP11" s="456">
        <v>6.7695489999999996</v>
      </c>
      <c r="BQ11" s="456">
        <v>4.8745909999999997</v>
      </c>
      <c r="BR11" s="456">
        <v>5.5536649999999996</v>
      </c>
      <c r="BS11" s="456">
        <v>4.3069559999999996</v>
      </c>
      <c r="BT11" s="456">
        <v>9.6221019999999999</v>
      </c>
      <c r="BU11" s="456">
        <v>8.8071680000000008</v>
      </c>
      <c r="BV11" s="456">
        <v>10.595470000000001</v>
      </c>
    </row>
    <row r="12" spans="1:74" ht="11.1" customHeight="1" x14ac:dyDescent="0.2">
      <c r="A12" s="234" t="s">
        <v>1597</v>
      </c>
      <c r="B12" s="446" t="s">
        <v>1025</v>
      </c>
      <c r="C12" s="468">
        <v>0.14838809</v>
      </c>
      <c r="D12" s="468">
        <v>0.214195103</v>
      </c>
      <c r="E12" s="468">
        <v>0.36542255699999998</v>
      </c>
      <c r="F12" s="468">
        <v>0.37286454800000002</v>
      </c>
      <c r="G12" s="468">
        <v>0.44706838700000001</v>
      </c>
      <c r="H12" s="468">
        <v>0.51430741700000004</v>
      </c>
      <c r="I12" s="468">
        <v>0.50921499100000001</v>
      </c>
      <c r="J12" s="468">
        <v>0.50782358900000002</v>
      </c>
      <c r="K12" s="468">
        <v>0.46776920900000002</v>
      </c>
      <c r="L12" s="468">
        <v>0.30817432300000003</v>
      </c>
      <c r="M12" s="468">
        <v>0.25921682899999998</v>
      </c>
      <c r="N12" s="468">
        <v>0.17904310700000001</v>
      </c>
      <c r="O12" s="468">
        <v>0.29625349400000001</v>
      </c>
      <c r="P12" s="468">
        <v>0.37065585000000001</v>
      </c>
      <c r="Q12" s="468">
        <v>0.51926101499999999</v>
      </c>
      <c r="R12" s="468">
        <v>0.51551790600000003</v>
      </c>
      <c r="S12" s="468">
        <v>0.69121999700000003</v>
      </c>
      <c r="T12" s="468">
        <v>0.82597848200000001</v>
      </c>
      <c r="U12" s="468">
        <v>0.82761594900000002</v>
      </c>
      <c r="V12" s="468">
        <v>0.79989882999999995</v>
      </c>
      <c r="W12" s="468">
        <v>0.72737910699999997</v>
      </c>
      <c r="X12" s="468">
        <v>0.60875872099999995</v>
      </c>
      <c r="Y12" s="468">
        <v>0.36415630799999998</v>
      </c>
      <c r="Z12" s="468">
        <v>0.21049652099999999</v>
      </c>
      <c r="AA12" s="468">
        <v>0.26282922399999997</v>
      </c>
      <c r="AB12" s="468">
        <v>0.51141621500000001</v>
      </c>
      <c r="AC12" s="468">
        <v>0.65823836099999999</v>
      </c>
      <c r="AD12" s="468">
        <v>0.80700459400000002</v>
      </c>
      <c r="AE12" s="468">
        <v>1.039518851</v>
      </c>
      <c r="AF12" s="468">
        <v>1.1204572209999999</v>
      </c>
      <c r="AG12" s="468">
        <v>1.148708555</v>
      </c>
      <c r="AH12" s="468">
        <v>1.084470432</v>
      </c>
      <c r="AI12" s="468">
        <v>0.85877186800000005</v>
      </c>
      <c r="AJ12" s="468">
        <v>0.69975560400000003</v>
      </c>
      <c r="AK12" s="468">
        <v>0.587595702</v>
      </c>
      <c r="AL12" s="468">
        <v>0.38835194699999998</v>
      </c>
      <c r="AM12" s="468">
        <v>0.42029060299999998</v>
      </c>
      <c r="AN12" s="468">
        <v>0.89717207300000001</v>
      </c>
      <c r="AO12" s="468">
        <v>1.1639788099999999</v>
      </c>
      <c r="AP12" s="468">
        <v>1.3347814760000001</v>
      </c>
      <c r="AQ12" s="468">
        <v>1.698355735</v>
      </c>
      <c r="AR12" s="468">
        <v>1.7950338749999999</v>
      </c>
      <c r="AS12" s="468">
        <v>1.982367923</v>
      </c>
      <c r="AT12" s="468">
        <v>2.0382818779999998</v>
      </c>
      <c r="AU12" s="468">
        <v>1.7371300270000001</v>
      </c>
      <c r="AV12" s="468">
        <v>1.8405294839999999</v>
      </c>
      <c r="AW12" s="468">
        <v>0.95139458300000002</v>
      </c>
      <c r="AX12" s="468">
        <v>0.84871662000000003</v>
      </c>
      <c r="AY12" s="872">
        <v>1.4438254049999999</v>
      </c>
      <c r="AZ12" s="872">
        <v>1.611649595</v>
      </c>
      <c r="BA12" s="872">
        <v>2.5318827829999999</v>
      </c>
      <c r="BB12" s="872">
        <v>2.7291309799999999</v>
      </c>
      <c r="BC12" s="872">
        <v>3.2640093160000001</v>
      </c>
      <c r="BD12" s="872">
        <v>3.511642675</v>
      </c>
      <c r="BE12" s="872">
        <v>3.882513485</v>
      </c>
      <c r="BF12" s="872">
        <v>3.8448743109999999</v>
      </c>
      <c r="BG12" s="872">
        <v>3.3050029969999999</v>
      </c>
      <c r="BH12" s="872">
        <v>3.0565910000000001</v>
      </c>
      <c r="BI12" s="872">
        <v>1.468421</v>
      </c>
      <c r="BJ12" s="456">
        <v>1.1892720000000001</v>
      </c>
      <c r="BK12" s="456">
        <v>1.8133189999999999</v>
      </c>
      <c r="BL12" s="456">
        <v>2.1626089999999998</v>
      </c>
      <c r="BM12" s="456">
        <v>3.3025859999999998</v>
      </c>
      <c r="BN12" s="456">
        <v>3.4153199999999999</v>
      </c>
      <c r="BO12" s="456">
        <v>4.0291750000000004</v>
      </c>
      <c r="BP12" s="456">
        <v>4.3194280000000003</v>
      </c>
      <c r="BQ12" s="456">
        <v>4.7289029999999999</v>
      </c>
      <c r="BR12" s="456">
        <v>4.4603169999999999</v>
      </c>
      <c r="BS12" s="456">
        <v>3.793825</v>
      </c>
      <c r="BT12" s="456">
        <v>3.3690340000000001</v>
      </c>
      <c r="BU12" s="456">
        <v>1.6804250000000001</v>
      </c>
      <c r="BV12" s="456">
        <v>1.3601049999999999</v>
      </c>
    </row>
    <row r="13" spans="1:74" ht="11.1" customHeight="1" x14ac:dyDescent="0.2">
      <c r="A13" s="234" t="s">
        <v>695</v>
      </c>
      <c r="B13" s="478" t="s">
        <v>1582</v>
      </c>
      <c r="C13" s="468">
        <v>0.93416988199999995</v>
      </c>
      <c r="D13" s="468">
        <v>0.95700178300000005</v>
      </c>
      <c r="E13" s="468">
        <v>0.86363200399999995</v>
      </c>
      <c r="F13" s="468">
        <v>0.61790533299999995</v>
      </c>
      <c r="G13" s="468">
        <v>0.84891158300000003</v>
      </c>
      <c r="H13" s="468">
        <v>0.80188230999999999</v>
      </c>
      <c r="I13" s="468">
        <v>0.897105398</v>
      </c>
      <c r="J13" s="468">
        <v>0.94231969400000004</v>
      </c>
      <c r="K13" s="468">
        <v>0.80528936100000004</v>
      </c>
      <c r="L13" s="468">
        <v>0.90509025899999995</v>
      </c>
      <c r="M13" s="468">
        <v>0.90696180400000004</v>
      </c>
      <c r="N13" s="468">
        <v>0.78122212499999999</v>
      </c>
      <c r="O13" s="468">
        <v>0.74704628299999998</v>
      </c>
      <c r="P13" s="468">
        <v>0.75389866900000002</v>
      </c>
      <c r="Q13" s="468">
        <v>0.67173453800000005</v>
      </c>
      <c r="R13" s="468">
        <v>0.70556533600000004</v>
      </c>
      <c r="S13" s="468">
        <v>0.93044284499999996</v>
      </c>
      <c r="T13" s="468">
        <v>0.85170890799999999</v>
      </c>
      <c r="U13" s="468">
        <v>0.68172324799999995</v>
      </c>
      <c r="V13" s="468">
        <v>0.69419400099999995</v>
      </c>
      <c r="W13" s="468">
        <v>0.76258599900000001</v>
      </c>
      <c r="X13" s="468">
        <v>0.81281629499999997</v>
      </c>
      <c r="Y13" s="468">
        <v>0.82276754500000004</v>
      </c>
      <c r="Z13" s="468">
        <v>0.93922566500000004</v>
      </c>
      <c r="AA13" s="468">
        <v>0.586695203</v>
      </c>
      <c r="AB13" s="468">
        <v>0.528268552</v>
      </c>
      <c r="AC13" s="468">
        <v>0.57878968600000003</v>
      </c>
      <c r="AD13" s="468">
        <v>0.44719741800000001</v>
      </c>
      <c r="AE13" s="468">
        <v>0.51419817099999998</v>
      </c>
      <c r="AF13" s="468">
        <v>0.53500678099999999</v>
      </c>
      <c r="AG13" s="468">
        <v>0.70109807700000004</v>
      </c>
      <c r="AH13" s="468">
        <v>0.74264327100000005</v>
      </c>
      <c r="AI13" s="468">
        <v>0.70946621099999996</v>
      </c>
      <c r="AJ13" s="468">
        <v>0.60789124999999999</v>
      </c>
      <c r="AK13" s="468">
        <v>0.46702476700000001</v>
      </c>
      <c r="AL13" s="468">
        <v>0.50832119399999998</v>
      </c>
      <c r="AM13" s="468">
        <v>0.61905343700000004</v>
      </c>
      <c r="AN13" s="468">
        <v>0.481079178</v>
      </c>
      <c r="AO13" s="468">
        <v>0.32590977799999998</v>
      </c>
      <c r="AP13" s="468">
        <v>0.419959054</v>
      </c>
      <c r="AQ13" s="468">
        <v>0.41027577900000001</v>
      </c>
      <c r="AR13" s="468">
        <v>0.40532147899999998</v>
      </c>
      <c r="AS13" s="468">
        <v>0.42345616200000002</v>
      </c>
      <c r="AT13" s="468">
        <v>0.35543245200000001</v>
      </c>
      <c r="AU13" s="468">
        <v>0.37528939500000003</v>
      </c>
      <c r="AV13" s="468">
        <v>0.44335789399999997</v>
      </c>
      <c r="AW13" s="468">
        <v>0.369861838</v>
      </c>
      <c r="AX13" s="468">
        <v>0.41969414199999999</v>
      </c>
      <c r="AY13" s="872">
        <v>0.64086605200000002</v>
      </c>
      <c r="AZ13" s="872">
        <v>0.54425226699999996</v>
      </c>
      <c r="BA13" s="872">
        <v>0.36760502499999997</v>
      </c>
      <c r="BB13" s="872">
        <v>0.376882194</v>
      </c>
      <c r="BC13" s="872">
        <v>0.37291226799999999</v>
      </c>
      <c r="BD13" s="872">
        <v>0.55905119999999997</v>
      </c>
      <c r="BE13" s="872">
        <v>0.62646261299999995</v>
      </c>
      <c r="BF13" s="872">
        <v>0.43244403100000001</v>
      </c>
      <c r="BG13" s="872">
        <v>0.469763335</v>
      </c>
      <c r="BH13" s="872">
        <v>0.59170540000000005</v>
      </c>
      <c r="BI13" s="872">
        <v>0.53858910000000004</v>
      </c>
      <c r="BJ13" s="456">
        <v>0.60420830000000003</v>
      </c>
      <c r="BK13" s="456">
        <v>0.58605229999999997</v>
      </c>
      <c r="BL13" s="456">
        <v>0.4921451</v>
      </c>
      <c r="BM13" s="456">
        <v>0.41088629999999998</v>
      </c>
      <c r="BN13" s="456">
        <v>0.42095349999999998</v>
      </c>
      <c r="BO13" s="456">
        <v>0.40737420000000002</v>
      </c>
      <c r="BP13" s="456">
        <v>0.47837550000000001</v>
      </c>
      <c r="BQ13" s="456">
        <v>0.59534770000000004</v>
      </c>
      <c r="BR13" s="456">
        <v>0.50247419999999998</v>
      </c>
      <c r="BS13" s="456">
        <v>0.50765420000000006</v>
      </c>
      <c r="BT13" s="456">
        <v>0.51747730000000003</v>
      </c>
      <c r="BU13" s="456">
        <v>0.4492292</v>
      </c>
      <c r="BV13" s="456">
        <v>0.49644830000000001</v>
      </c>
    </row>
    <row r="14" spans="1:74" ht="11.1" customHeight="1" x14ac:dyDescent="0.2">
      <c r="A14" s="234" t="s">
        <v>697</v>
      </c>
      <c r="B14" s="476" t="s">
        <v>1583</v>
      </c>
      <c r="C14" s="468">
        <v>56.666517929999998</v>
      </c>
      <c r="D14" s="468">
        <v>54.557639289999997</v>
      </c>
      <c r="E14" s="468">
        <v>50.739821259999999</v>
      </c>
      <c r="F14" s="468">
        <v>47.462593529999999</v>
      </c>
      <c r="G14" s="468">
        <v>50.868175030000003</v>
      </c>
      <c r="H14" s="468">
        <v>60.108107590000003</v>
      </c>
      <c r="I14" s="468">
        <v>63.73170812</v>
      </c>
      <c r="J14" s="468">
        <v>65.24757735</v>
      </c>
      <c r="K14" s="468">
        <v>53.430095379999997</v>
      </c>
      <c r="L14" s="468">
        <v>52.04831137</v>
      </c>
      <c r="M14" s="468">
        <v>50.938840470000002</v>
      </c>
      <c r="N14" s="468">
        <v>54.339499982</v>
      </c>
      <c r="O14" s="468">
        <v>60.93320379</v>
      </c>
      <c r="P14" s="468">
        <v>53.334077960000002</v>
      </c>
      <c r="Q14" s="468">
        <v>52.814996120000004</v>
      </c>
      <c r="R14" s="468">
        <v>49.073623920000003</v>
      </c>
      <c r="S14" s="468">
        <v>54.090926289999999</v>
      </c>
      <c r="T14" s="468">
        <v>60.247373979999999</v>
      </c>
      <c r="U14" s="468">
        <v>65.50689672</v>
      </c>
      <c r="V14" s="468">
        <v>62.739803080000002</v>
      </c>
      <c r="W14" s="468">
        <v>54.269126880000002</v>
      </c>
      <c r="X14" s="468">
        <v>49.583464210000002</v>
      </c>
      <c r="Y14" s="468">
        <v>51.353651669999998</v>
      </c>
      <c r="Z14" s="468">
        <v>57.820983460000001</v>
      </c>
      <c r="AA14" s="468">
        <v>55.980478040000001</v>
      </c>
      <c r="AB14" s="468">
        <v>49.771135569999998</v>
      </c>
      <c r="AC14" s="468">
        <v>52.86328563</v>
      </c>
      <c r="AD14" s="468">
        <v>47.556816310000002</v>
      </c>
      <c r="AE14" s="468">
        <v>52.058058010000003</v>
      </c>
      <c r="AF14" s="468">
        <v>58.248889310000003</v>
      </c>
      <c r="AG14" s="468">
        <v>64.148195229999999</v>
      </c>
      <c r="AH14" s="468">
        <v>64.982277659999994</v>
      </c>
      <c r="AI14" s="468">
        <v>55.124649099999999</v>
      </c>
      <c r="AJ14" s="468">
        <v>51.122027500000002</v>
      </c>
      <c r="AK14" s="468">
        <v>50.246460540000001</v>
      </c>
      <c r="AL14" s="468">
        <v>53.862728539999999</v>
      </c>
      <c r="AM14" s="468">
        <v>59.881141999999997</v>
      </c>
      <c r="AN14" s="468">
        <v>49.644547920000001</v>
      </c>
      <c r="AO14" s="468">
        <v>50.363418240000001</v>
      </c>
      <c r="AP14" s="468">
        <v>47.910044679999999</v>
      </c>
      <c r="AQ14" s="468">
        <v>53.060145640000002</v>
      </c>
      <c r="AR14" s="468">
        <v>59.166157800000001</v>
      </c>
      <c r="AS14" s="468">
        <v>63.640438600000003</v>
      </c>
      <c r="AT14" s="468">
        <v>64.004502689999995</v>
      </c>
      <c r="AU14" s="468">
        <v>54.807749790000003</v>
      </c>
      <c r="AV14" s="468">
        <v>51.616678579999999</v>
      </c>
      <c r="AW14" s="468">
        <v>50.319468360000002</v>
      </c>
      <c r="AX14" s="468">
        <v>56.156973100000002</v>
      </c>
      <c r="AY14" s="872">
        <v>62.1679326</v>
      </c>
      <c r="AZ14" s="872">
        <v>53.208584600000002</v>
      </c>
      <c r="BA14" s="872">
        <v>51.070795699999998</v>
      </c>
      <c r="BB14" s="872">
        <v>48.690639599999997</v>
      </c>
      <c r="BC14" s="872">
        <v>51.163700900000002</v>
      </c>
      <c r="BD14" s="872">
        <v>60.277065899999997</v>
      </c>
      <c r="BE14" s="872">
        <v>68.606442700000002</v>
      </c>
      <c r="BF14" s="872">
        <v>63.9899378</v>
      </c>
      <c r="BG14" s="872">
        <v>56.095580499999997</v>
      </c>
      <c r="BH14" s="872">
        <v>53.092632899999998</v>
      </c>
      <c r="BI14" s="872">
        <v>51.781640000000003</v>
      </c>
      <c r="BJ14" s="456">
        <v>58.139119999999998</v>
      </c>
      <c r="BK14" s="456">
        <v>60.202739999999999</v>
      </c>
      <c r="BL14" s="456">
        <v>51.777850000000001</v>
      </c>
      <c r="BM14" s="456">
        <v>52.455249999999999</v>
      </c>
      <c r="BN14" s="456">
        <v>48.881219999999999</v>
      </c>
      <c r="BO14" s="456">
        <v>52.772260000000003</v>
      </c>
      <c r="BP14" s="456">
        <v>60.005679999999998</v>
      </c>
      <c r="BQ14" s="456">
        <v>67.699590000000001</v>
      </c>
      <c r="BR14" s="456">
        <v>65.838440000000006</v>
      </c>
      <c r="BS14" s="456">
        <v>56.396259999999998</v>
      </c>
      <c r="BT14" s="456">
        <v>52.639899999999997</v>
      </c>
      <c r="BU14" s="456">
        <v>51.733460000000001</v>
      </c>
      <c r="BV14" s="456">
        <v>56.589030000000001</v>
      </c>
    </row>
    <row r="15" spans="1:74" ht="11.1"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904"/>
      <c r="AZ15" s="904"/>
      <c r="BA15" s="904"/>
      <c r="BB15" s="904"/>
      <c r="BC15" s="904"/>
      <c r="BD15" s="904"/>
      <c r="BE15" s="904"/>
      <c r="BF15" s="904"/>
      <c r="BG15" s="904"/>
      <c r="BH15" s="904"/>
      <c r="BI15" s="904"/>
      <c r="BJ15" s="474"/>
      <c r="BK15" s="474"/>
      <c r="BL15" s="474"/>
      <c r="BM15" s="474"/>
      <c r="BN15" s="474"/>
      <c r="BO15" s="474"/>
      <c r="BP15" s="474"/>
      <c r="BQ15" s="474"/>
      <c r="BR15" s="474"/>
      <c r="BS15" s="474"/>
      <c r="BT15" s="474"/>
      <c r="BU15" s="474"/>
      <c r="BV15" s="474"/>
    </row>
    <row r="16" spans="1:74" s="285" customFormat="1" ht="11.1" customHeight="1" x14ac:dyDescent="0.2">
      <c r="A16" s="475" t="s">
        <v>703</v>
      </c>
      <c r="B16" s="477" t="s">
        <v>1035</v>
      </c>
      <c r="C16" s="301">
        <v>24.949330762999999</v>
      </c>
      <c r="D16" s="301">
        <v>22.882654709000001</v>
      </c>
      <c r="E16" s="301">
        <v>22.049450627999999</v>
      </c>
      <c r="F16" s="301">
        <v>20.552839124999998</v>
      </c>
      <c r="G16" s="301">
        <v>22.112627612000001</v>
      </c>
      <c r="H16" s="301">
        <v>26.150442215999998</v>
      </c>
      <c r="I16" s="301">
        <v>27.846505583999999</v>
      </c>
      <c r="J16" s="301">
        <v>29.236243031000001</v>
      </c>
      <c r="K16" s="301">
        <v>25.169600155000001</v>
      </c>
      <c r="L16" s="301">
        <v>22.371608711</v>
      </c>
      <c r="M16" s="301">
        <v>22.240629304999999</v>
      </c>
      <c r="N16" s="301">
        <v>24.112061051000001</v>
      </c>
      <c r="O16" s="301">
        <v>26.612973041</v>
      </c>
      <c r="P16" s="301">
        <v>24.165663541000001</v>
      </c>
      <c r="Q16" s="301">
        <v>24.216514603</v>
      </c>
      <c r="R16" s="301">
        <v>22.325693206</v>
      </c>
      <c r="S16" s="301">
        <v>24.493359989999998</v>
      </c>
      <c r="T16" s="301">
        <v>27.802564282999999</v>
      </c>
      <c r="U16" s="301">
        <v>31.253970622000001</v>
      </c>
      <c r="V16" s="301">
        <v>29.777250202000001</v>
      </c>
      <c r="W16" s="301">
        <v>24.723816901999999</v>
      </c>
      <c r="X16" s="301">
        <v>21.659013814000001</v>
      </c>
      <c r="Y16" s="301">
        <v>23.555438616</v>
      </c>
      <c r="Z16" s="301">
        <v>26.847326900999999</v>
      </c>
      <c r="AA16" s="301">
        <v>26.222338839999999</v>
      </c>
      <c r="AB16" s="301">
        <v>22.805468375</v>
      </c>
      <c r="AC16" s="301">
        <v>24.546349082999999</v>
      </c>
      <c r="AD16" s="301">
        <v>22.018230864</v>
      </c>
      <c r="AE16" s="301">
        <v>23.122620260000001</v>
      </c>
      <c r="AF16" s="301">
        <v>25.813608516999999</v>
      </c>
      <c r="AG16" s="301">
        <v>29.477633902000001</v>
      </c>
      <c r="AH16" s="301">
        <v>30.910459876000001</v>
      </c>
      <c r="AI16" s="301">
        <v>25.801639470000001</v>
      </c>
      <c r="AJ16" s="301">
        <v>23.443187965</v>
      </c>
      <c r="AK16" s="301">
        <v>23.211117180999999</v>
      </c>
      <c r="AL16" s="301">
        <v>24.918865108999999</v>
      </c>
      <c r="AM16" s="301">
        <v>28.693717663000001</v>
      </c>
      <c r="AN16" s="301">
        <v>23.326435464999999</v>
      </c>
      <c r="AO16" s="301">
        <v>23.863404459000002</v>
      </c>
      <c r="AP16" s="301">
        <v>22.450636306</v>
      </c>
      <c r="AQ16" s="301">
        <v>24.858779942999998</v>
      </c>
      <c r="AR16" s="301">
        <v>28.827744705000001</v>
      </c>
      <c r="AS16" s="301">
        <v>31.190019481</v>
      </c>
      <c r="AT16" s="301">
        <v>31.839911361999999</v>
      </c>
      <c r="AU16" s="301">
        <v>26.09157355</v>
      </c>
      <c r="AV16" s="301">
        <v>24.406845093000001</v>
      </c>
      <c r="AW16" s="301">
        <v>23.006307211999999</v>
      </c>
      <c r="AX16" s="301">
        <v>26.165220103999999</v>
      </c>
      <c r="AY16" s="897">
        <v>29.832229192</v>
      </c>
      <c r="AZ16" s="897">
        <v>26.192082006</v>
      </c>
      <c r="BA16" s="897">
        <v>25.221309738999999</v>
      </c>
      <c r="BB16" s="897">
        <v>23.372670986999999</v>
      </c>
      <c r="BC16" s="897">
        <v>24.529803731000001</v>
      </c>
      <c r="BD16" s="897">
        <v>28.322565863000001</v>
      </c>
      <c r="BE16" s="897">
        <v>32.503887061</v>
      </c>
      <c r="BF16" s="897">
        <v>31.110678272000001</v>
      </c>
      <c r="BG16" s="897">
        <v>26.502278822000001</v>
      </c>
      <c r="BH16" s="897">
        <v>25.400269999999999</v>
      </c>
      <c r="BI16" s="897">
        <v>23.873809999999999</v>
      </c>
      <c r="BJ16" s="462">
        <v>27.848490000000002</v>
      </c>
      <c r="BK16" s="462">
        <v>28.285209999999999</v>
      </c>
      <c r="BL16" s="462">
        <v>24.191199999999998</v>
      </c>
      <c r="BM16" s="462">
        <v>24.354120000000002</v>
      </c>
      <c r="BN16" s="462">
        <v>23.254259999999999</v>
      </c>
      <c r="BO16" s="462">
        <v>24.429410000000001</v>
      </c>
      <c r="BP16" s="462">
        <v>28.609490000000001</v>
      </c>
      <c r="BQ16" s="462">
        <v>32.558799999999998</v>
      </c>
      <c r="BR16" s="462">
        <v>31.5547</v>
      </c>
      <c r="BS16" s="462">
        <v>26.182929999999999</v>
      </c>
      <c r="BT16" s="462">
        <v>23.633749999999999</v>
      </c>
      <c r="BU16" s="462">
        <v>23.328330000000001</v>
      </c>
      <c r="BV16" s="462">
        <v>25.859069999999999</v>
      </c>
    </row>
    <row r="17" spans="1:74" ht="11.1" customHeight="1" x14ac:dyDescent="0.2">
      <c r="A17" s="234" t="s">
        <v>698</v>
      </c>
      <c r="B17" s="478" t="s">
        <v>1029</v>
      </c>
      <c r="C17" s="468">
        <v>5.2607288079999996</v>
      </c>
      <c r="D17" s="468">
        <v>5.427956279</v>
      </c>
      <c r="E17" s="468">
        <v>3.5715062870000001</v>
      </c>
      <c r="F17" s="468">
        <v>4.2556657109999998</v>
      </c>
      <c r="G17" s="468">
        <v>4.3966798660000004</v>
      </c>
      <c r="H17" s="468">
        <v>6.7800189890000002</v>
      </c>
      <c r="I17" s="468">
        <v>7.544231924</v>
      </c>
      <c r="J17" s="468">
        <v>7.3696996920000002</v>
      </c>
      <c r="K17" s="468">
        <v>4.852916982</v>
      </c>
      <c r="L17" s="468">
        <v>4.1591596729999996</v>
      </c>
      <c r="M17" s="468">
        <v>3.7120005909999998</v>
      </c>
      <c r="N17" s="468">
        <v>4.023722909</v>
      </c>
      <c r="O17" s="468">
        <v>5.1791416860000004</v>
      </c>
      <c r="P17" s="468">
        <v>4.2803335870000003</v>
      </c>
      <c r="Q17" s="468">
        <v>3.3753965629999998</v>
      </c>
      <c r="R17" s="468">
        <v>2.7592864719999999</v>
      </c>
      <c r="S17" s="468">
        <v>4.7368328479999997</v>
      </c>
      <c r="T17" s="468">
        <v>6.1696873319999996</v>
      </c>
      <c r="U17" s="468">
        <v>9.5690507549999992</v>
      </c>
      <c r="V17" s="468">
        <v>8.9001827890000005</v>
      </c>
      <c r="W17" s="468">
        <v>6.6090803930000002</v>
      </c>
      <c r="X17" s="468">
        <v>5.5912071880000003</v>
      </c>
      <c r="Y17" s="468">
        <v>5.5372189240000003</v>
      </c>
      <c r="Z17" s="468">
        <v>6.0871225859999996</v>
      </c>
      <c r="AA17" s="468">
        <v>6.0687990349999996</v>
      </c>
      <c r="AB17" s="468">
        <v>4.8737640600000001</v>
      </c>
      <c r="AC17" s="468">
        <v>5.2200414320000004</v>
      </c>
      <c r="AD17" s="468">
        <v>4.9756550810000002</v>
      </c>
      <c r="AE17" s="468">
        <v>7.5079029500000001</v>
      </c>
      <c r="AF17" s="468">
        <v>9.4072658770000004</v>
      </c>
      <c r="AG17" s="468">
        <v>10.481615762000001</v>
      </c>
      <c r="AH17" s="468">
        <v>11.157837976</v>
      </c>
      <c r="AI17" s="468">
        <v>8.3501218260000005</v>
      </c>
      <c r="AJ17" s="468">
        <v>5.633761003</v>
      </c>
      <c r="AK17" s="468">
        <v>5.8701799939999999</v>
      </c>
      <c r="AL17" s="468">
        <v>6.973570219</v>
      </c>
      <c r="AM17" s="468">
        <v>8.6387517470000006</v>
      </c>
      <c r="AN17" s="468">
        <v>6.2124405820000002</v>
      </c>
      <c r="AO17" s="468">
        <v>6.2363648850000004</v>
      </c>
      <c r="AP17" s="468">
        <v>5.6798054579999997</v>
      </c>
      <c r="AQ17" s="468">
        <v>7.8373096689999997</v>
      </c>
      <c r="AR17" s="468">
        <v>9.2485206059999996</v>
      </c>
      <c r="AS17" s="468">
        <v>11.629384397000001</v>
      </c>
      <c r="AT17" s="468">
        <v>11.714426452</v>
      </c>
      <c r="AU17" s="468">
        <v>8.0738236679999993</v>
      </c>
      <c r="AV17" s="468">
        <v>6.5451944900000001</v>
      </c>
      <c r="AW17" s="468">
        <v>5.9993303999999998</v>
      </c>
      <c r="AX17" s="468">
        <v>6.8304284209999997</v>
      </c>
      <c r="AY17" s="872">
        <v>7.5079674350000003</v>
      </c>
      <c r="AZ17" s="872">
        <v>6.0396144009999997</v>
      </c>
      <c r="BA17" s="872">
        <v>4.9431980680000001</v>
      </c>
      <c r="BB17" s="872">
        <v>5.0753725440000004</v>
      </c>
      <c r="BC17" s="872">
        <v>7.004831706</v>
      </c>
      <c r="BD17" s="872">
        <v>8.5817359629999999</v>
      </c>
      <c r="BE17" s="872">
        <v>10.852001531000001</v>
      </c>
      <c r="BF17" s="872">
        <v>10.527955379</v>
      </c>
      <c r="BG17" s="872">
        <v>8.2486934640000005</v>
      </c>
      <c r="BH17" s="872">
        <v>7.0432550000000003</v>
      </c>
      <c r="BI17" s="872">
        <v>5.6559679999999997</v>
      </c>
      <c r="BJ17" s="456">
        <v>7.3115740000000002</v>
      </c>
      <c r="BK17" s="456">
        <v>6.3686670000000003</v>
      </c>
      <c r="BL17" s="456">
        <v>5.5886149999999999</v>
      </c>
      <c r="BM17" s="456">
        <v>4.7509819999999996</v>
      </c>
      <c r="BN17" s="456">
        <v>3.9572560000000001</v>
      </c>
      <c r="BO17" s="456">
        <v>6.8504519999999998</v>
      </c>
      <c r="BP17" s="456">
        <v>8.777101</v>
      </c>
      <c r="BQ17" s="456">
        <v>11.014250000000001</v>
      </c>
      <c r="BR17" s="456">
        <v>10.121510000000001</v>
      </c>
      <c r="BS17" s="456">
        <v>8.6759380000000004</v>
      </c>
      <c r="BT17" s="456">
        <v>5.7014060000000004</v>
      </c>
      <c r="BU17" s="456">
        <v>6.1410109999999998</v>
      </c>
      <c r="BV17" s="456">
        <v>6.9705320000000004</v>
      </c>
    </row>
    <row r="18" spans="1:74" ht="11.1" customHeight="1" x14ac:dyDescent="0.2">
      <c r="A18" s="234" t="s">
        <v>699</v>
      </c>
      <c r="B18" s="478" t="s">
        <v>474</v>
      </c>
      <c r="C18" s="468">
        <v>8.6690125420000008</v>
      </c>
      <c r="D18" s="468">
        <v>9.0688526740000004</v>
      </c>
      <c r="E18" s="468">
        <v>5.7990376020000003</v>
      </c>
      <c r="F18" s="468">
        <v>5.0584203289999996</v>
      </c>
      <c r="G18" s="468">
        <v>6.3379413869999999</v>
      </c>
      <c r="H18" s="468">
        <v>9.9394843850000001</v>
      </c>
      <c r="I18" s="468">
        <v>11.71099931</v>
      </c>
      <c r="J18" s="468">
        <v>11.363285871</v>
      </c>
      <c r="K18" s="468">
        <v>9.5562869740000007</v>
      </c>
      <c r="L18" s="468">
        <v>7.1057136679999999</v>
      </c>
      <c r="M18" s="468">
        <v>7.0512587480000004</v>
      </c>
      <c r="N18" s="468">
        <v>7.0754670239999999</v>
      </c>
      <c r="O18" s="468">
        <v>9.1125634249999994</v>
      </c>
      <c r="P18" s="468">
        <v>7.7821042460000003</v>
      </c>
      <c r="Q18" s="468">
        <v>7.0922443959999999</v>
      </c>
      <c r="R18" s="468">
        <v>4.9651907460000002</v>
      </c>
      <c r="S18" s="468">
        <v>6.6019597829999999</v>
      </c>
      <c r="T18" s="468">
        <v>9.8658428970000003</v>
      </c>
      <c r="U18" s="468">
        <v>11.417959577</v>
      </c>
      <c r="V18" s="468">
        <v>11.816677387</v>
      </c>
      <c r="W18" s="468">
        <v>7.9411497349999998</v>
      </c>
      <c r="X18" s="468">
        <v>6.7695622990000004</v>
      </c>
      <c r="Y18" s="468">
        <v>5.6774272359999998</v>
      </c>
      <c r="Z18" s="468">
        <v>8.072504404</v>
      </c>
      <c r="AA18" s="468">
        <v>7.8564777430000001</v>
      </c>
      <c r="AB18" s="468">
        <v>5.1325169089999996</v>
      </c>
      <c r="AC18" s="468">
        <v>5.3130817009999998</v>
      </c>
      <c r="AD18" s="468">
        <v>3.3536768110000001</v>
      </c>
      <c r="AE18" s="468">
        <v>4.947615066</v>
      </c>
      <c r="AF18" s="468">
        <v>7.6667219710000003</v>
      </c>
      <c r="AG18" s="468">
        <v>8.8281326890000003</v>
      </c>
      <c r="AH18" s="468">
        <v>9.4859895949999995</v>
      </c>
      <c r="AI18" s="468">
        <v>6.8250862879999996</v>
      </c>
      <c r="AJ18" s="468">
        <v>5.2899559729999996</v>
      </c>
      <c r="AK18" s="468">
        <v>5.650487601</v>
      </c>
      <c r="AL18" s="468">
        <v>5.246628104</v>
      </c>
      <c r="AM18" s="468">
        <v>9.3705790980000003</v>
      </c>
      <c r="AN18" s="468">
        <v>4.3550781110000001</v>
      </c>
      <c r="AO18" s="468">
        <v>3.992173513</v>
      </c>
      <c r="AP18" s="468">
        <v>3.7116131220000002</v>
      </c>
      <c r="AQ18" s="468">
        <v>5.1523583129999997</v>
      </c>
      <c r="AR18" s="468">
        <v>6.6932750040000002</v>
      </c>
      <c r="AS18" s="468">
        <v>8.9788149369999992</v>
      </c>
      <c r="AT18" s="468">
        <v>9.347545641</v>
      </c>
      <c r="AU18" s="468">
        <v>7.3830700370000004</v>
      </c>
      <c r="AV18" s="468">
        <v>5.6593417969999997</v>
      </c>
      <c r="AW18" s="468">
        <v>4.9703328410000003</v>
      </c>
      <c r="AX18" s="468">
        <v>7.417110793</v>
      </c>
      <c r="AY18" s="872">
        <v>9.6455156940000002</v>
      </c>
      <c r="AZ18" s="872">
        <v>8.2216696129999995</v>
      </c>
      <c r="BA18" s="872">
        <v>5.4885183870000001</v>
      </c>
      <c r="BB18" s="872">
        <v>4.3993128629999996</v>
      </c>
      <c r="BC18" s="872">
        <v>5.9444854720000002</v>
      </c>
      <c r="BD18" s="872">
        <v>7.8042734239999998</v>
      </c>
      <c r="BE18" s="872">
        <v>10.170733222999999</v>
      </c>
      <c r="BF18" s="872">
        <v>10.133418289</v>
      </c>
      <c r="BG18" s="872">
        <v>8.6639342880000001</v>
      </c>
      <c r="BH18" s="872">
        <v>7.3125229999999997</v>
      </c>
      <c r="BI18" s="872">
        <v>6.7444220000000001</v>
      </c>
      <c r="BJ18" s="456">
        <v>7.7093360000000004</v>
      </c>
      <c r="BK18" s="456">
        <v>8.0932379999999995</v>
      </c>
      <c r="BL18" s="456">
        <v>7.3054430000000004</v>
      </c>
      <c r="BM18" s="456">
        <v>4.8521960000000002</v>
      </c>
      <c r="BN18" s="456">
        <v>3.1217000000000001</v>
      </c>
      <c r="BO18" s="456">
        <v>5.2571709999999996</v>
      </c>
      <c r="BP18" s="456">
        <v>7.2765029999999999</v>
      </c>
      <c r="BQ18" s="456">
        <v>9.4640109999999993</v>
      </c>
      <c r="BR18" s="456">
        <v>9.1270000000000007</v>
      </c>
      <c r="BS18" s="456">
        <v>8.4914550000000002</v>
      </c>
      <c r="BT18" s="456">
        <v>5.1058820000000003</v>
      </c>
      <c r="BU18" s="456">
        <v>4.9641789999999997</v>
      </c>
      <c r="BV18" s="456">
        <v>6.5257310000000004</v>
      </c>
    </row>
    <row r="19" spans="1:74" ht="11.1" customHeight="1" x14ac:dyDescent="0.2">
      <c r="A19" s="234" t="s">
        <v>700</v>
      </c>
      <c r="B19" s="446" t="s">
        <v>1030</v>
      </c>
      <c r="C19" s="468">
        <v>1.5047200000000001</v>
      </c>
      <c r="D19" s="468">
        <v>1.361008</v>
      </c>
      <c r="E19" s="468">
        <v>1.269957</v>
      </c>
      <c r="F19" s="468">
        <v>0.572048</v>
      </c>
      <c r="G19" s="468">
        <v>1.0095080000000001</v>
      </c>
      <c r="H19" s="468">
        <v>1.2044429999999999</v>
      </c>
      <c r="I19" s="468">
        <v>1.4660550000000001</v>
      </c>
      <c r="J19" s="468">
        <v>1.3494759999999999</v>
      </c>
      <c r="K19" s="468">
        <v>1.434464</v>
      </c>
      <c r="L19" s="468">
        <v>1.444636</v>
      </c>
      <c r="M19" s="468">
        <v>1.4051530000000001</v>
      </c>
      <c r="N19" s="468">
        <v>1.433886</v>
      </c>
      <c r="O19" s="468">
        <v>1.509182</v>
      </c>
      <c r="P19" s="468">
        <v>1.3294170000000001</v>
      </c>
      <c r="Q19" s="468">
        <v>1.4451879999999999</v>
      </c>
      <c r="R19" s="468">
        <v>1.3909940000000001</v>
      </c>
      <c r="S19" s="468">
        <v>1.4785779999999999</v>
      </c>
      <c r="T19" s="468">
        <v>1.419049</v>
      </c>
      <c r="U19" s="468">
        <v>1.3041290000000001</v>
      </c>
      <c r="V19" s="468">
        <v>1.3645830000000001</v>
      </c>
      <c r="W19" s="468">
        <v>1.27535</v>
      </c>
      <c r="X19" s="468">
        <v>0.14446999999999999</v>
      </c>
      <c r="Y19" s="468">
        <v>0.52611699999999995</v>
      </c>
      <c r="Z19" s="468">
        <v>1.4134059999999999</v>
      </c>
      <c r="AA19" s="468">
        <v>1.495465</v>
      </c>
      <c r="AB19" s="468">
        <v>1.295536</v>
      </c>
      <c r="AC19" s="468">
        <v>1.474262</v>
      </c>
      <c r="AD19" s="468">
        <v>1.362115</v>
      </c>
      <c r="AE19" s="468">
        <v>1.481371</v>
      </c>
      <c r="AF19" s="468">
        <v>1.4230959999999999</v>
      </c>
      <c r="AG19" s="468">
        <v>1.447565</v>
      </c>
      <c r="AH19" s="468">
        <v>1.45313</v>
      </c>
      <c r="AI19" s="468">
        <v>1.4381390000000001</v>
      </c>
      <c r="AJ19" s="468">
        <v>1.3836470000000001</v>
      </c>
      <c r="AK19" s="468">
        <v>1.4598359999999999</v>
      </c>
      <c r="AL19" s="468">
        <v>1.5137560000000001</v>
      </c>
      <c r="AM19" s="468">
        <v>1.504486</v>
      </c>
      <c r="AN19" s="468">
        <v>1.414974</v>
      </c>
      <c r="AO19" s="468">
        <v>1.3786959999999999</v>
      </c>
      <c r="AP19" s="468">
        <v>0.57104299999999997</v>
      </c>
      <c r="AQ19" s="468">
        <v>1.164137</v>
      </c>
      <c r="AR19" s="468">
        <v>1.4320569999999999</v>
      </c>
      <c r="AS19" s="468">
        <v>1.465236</v>
      </c>
      <c r="AT19" s="468">
        <v>1.267652</v>
      </c>
      <c r="AU19" s="468">
        <v>1.33314</v>
      </c>
      <c r="AV19" s="468">
        <v>0.88792899999999997</v>
      </c>
      <c r="AW19" s="468">
        <v>1.368682</v>
      </c>
      <c r="AX19" s="468">
        <v>1.511925</v>
      </c>
      <c r="AY19" s="872">
        <v>1.510186</v>
      </c>
      <c r="AZ19" s="872">
        <v>1.356069</v>
      </c>
      <c r="BA19" s="872">
        <v>1.50312</v>
      </c>
      <c r="BB19" s="872">
        <v>1.4429749999999999</v>
      </c>
      <c r="BC19" s="872">
        <v>1.4914689999999999</v>
      </c>
      <c r="BD19" s="872">
        <v>1.4339090000000001</v>
      </c>
      <c r="BE19" s="872">
        <v>1.458178</v>
      </c>
      <c r="BF19" s="872">
        <v>1.4633</v>
      </c>
      <c r="BG19" s="872">
        <v>1.4298120000000001</v>
      </c>
      <c r="BH19" s="872">
        <v>0.59075</v>
      </c>
      <c r="BI19" s="872">
        <v>0.98775999999999997</v>
      </c>
      <c r="BJ19" s="456">
        <v>1.4344300000000001</v>
      </c>
      <c r="BK19" s="456">
        <v>1.4344300000000001</v>
      </c>
      <c r="BL19" s="456">
        <v>1.29562</v>
      </c>
      <c r="BM19" s="456">
        <v>1.4344300000000001</v>
      </c>
      <c r="BN19" s="456">
        <v>1.3881600000000001</v>
      </c>
      <c r="BO19" s="456">
        <v>1.4344300000000001</v>
      </c>
      <c r="BP19" s="456">
        <v>1.3881600000000001</v>
      </c>
      <c r="BQ19" s="456">
        <v>1.4344300000000001</v>
      </c>
      <c r="BR19" s="456">
        <v>1.4344300000000001</v>
      </c>
      <c r="BS19" s="456">
        <v>1.33467</v>
      </c>
      <c r="BT19" s="456">
        <v>0.86007999999999996</v>
      </c>
      <c r="BU19" s="456">
        <v>1.3087899999999999</v>
      </c>
      <c r="BV19" s="456">
        <v>1.4344300000000001</v>
      </c>
    </row>
    <row r="20" spans="1:74" ht="11.1" customHeight="1" x14ac:dyDescent="0.2">
      <c r="A20" s="235" t="s">
        <v>701</v>
      </c>
      <c r="B20" s="446" t="s">
        <v>1023</v>
      </c>
      <c r="C20" s="468">
        <v>1.42823426</v>
      </c>
      <c r="D20" s="468">
        <v>1.0307664590000001</v>
      </c>
      <c r="E20" s="468">
        <v>1.197297141</v>
      </c>
      <c r="F20" s="468">
        <v>1.0781588010000001</v>
      </c>
      <c r="G20" s="468">
        <v>1.6914394859999999</v>
      </c>
      <c r="H20" s="468">
        <v>1.526306688</v>
      </c>
      <c r="I20" s="468">
        <v>1.4406754150000001</v>
      </c>
      <c r="J20" s="468">
        <v>1.169592599</v>
      </c>
      <c r="K20" s="468">
        <v>0.894012696</v>
      </c>
      <c r="L20" s="468">
        <v>0.92799854800000003</v>
      </c>
      <c r="M20" s="468">
        <v>0.98853960299999999</v>
      </c>
      <c r="N20" s="468">
        <v>1.215177304</v>
      </c>
      <c r="O20" s="468">
        <v>0.99909825600000002</v>
      </c>
      <c r="P20" s="468">
        <v>0.94104800700000002</v>
      </c>
      <c r="Q20" s="468">
        <v>1.075584125</v>
      </c>
      <c r="R20" s="468">
        <v>1.231866235</v>
      </c>
      <c r="S20" s="468">
        <v>1.2243270879999999</v>
      </c>
      <c r="T20" s="468">
        <v>1.357150471</v>
      </c>
      <c r="U20" s="468">
        <v>1.1194881029999999</v>
      </c>
      <c r="V20" s="468">
        <v>0.94913141999999995</v>
      </c>
      <c r="W20" s="468">
        <v>0.81927064900000002</v>
      </c>
      <c r="X20" s="468">
        <v>0.67965273900000001</v>
      </c>
      <c r="Y20" s="468">
        <v>0.84518682999999994</v>
      </c>
      <c r="Z20" s="468">
        <v>1.082324077</v>
      </c>
      <c r="AA20" s="468">
        <v>0.76508900000000002</v>
      </c>
      <c r="AB20" s="468">
        <v>0.98470999999999997</v>
      </c>
      <c r="AC20" s="468">
        <v>1.238362</v>
      </c>
      <c r="AD20" s="468">
        <v>0.90567600000000004</v>
      </c>
      <c r="AE20" s="468">
        <v>1.080881</v>
      </c>
      <c r="AF20" s="468">
        <v>0.97597800000000001</v>
      </c>
      <c r="AG20" s="468">
        <v>1.185673</v>
      </c>
      <c r="AH20" s="468">
        <v>1.239071</v>
      </c>
      <c r="AI20" s="468">
        <v>1.0585910000000001</v>
      </c>
      <c r="AJ20" s="468">
        <v>0.89902400000000005</v>
      </c>
      <c r="AK20" s="468">
        <v>0.79858200000000001</v>
      </c>
      <c r="AL20" s="468">
        <v>0.635965</v>
      </c>
      <c r="AM20" s="468">
        <v>0.90029250699999996</v>
      </c>
      <c r="AN20" s="468">
        <v>0.85162616599999996</v>
      </c>
      <c r="AO20" s="468">
        <v>0.93635185399999998</v>
      </c>
      <c r="AP20" s="468">
        <v>1.010665444</v>
      </c>
      <c r="AQ20" s="468">
        <v>1.2505535219999999</v>
      </c>
      <c r="AR20" s="468">
        <v>1.3133782469999999</v>
      </c>
      <c r="AS20" s="468">
        <v>0.91668148400000005</v>
      </c>
      <c r="AT20" s="468">
        <v>1.1783297370000001</v>
      </c>
      <c r="AU20" s="468">
        <v>1.0062735229999999</v>
      </c>
      <c r="AV20" s="468">
        <v>0.91786132499999995</v>
      </c>
      <c r="AW20" s="468">
        <v>1.0041341989999999</v>
      </c>
      <c r="AX20" s="468">
        <v>0.77615833000000001</v>
      </c>
      <c r="AY20" s="872">
        <v>1.1396311299999999</v>
      </c>
      <c r="AZ20" s="872">
        <v>1.0392326629999999</v>
      </c>
      <c r="BA20" s="872">
        <v>1.1539448910000001</v>
      </c>
      <c r="BB20" s="872">
        <v>1.1753697759999999</v>
      </c>
      <c r="BC20" s="872">
        <v>1.252531713</v>
      </c>
      <c r="BD20" s="872">
        <v>1.142712935</v>
      </c>
      <c r="BE20" s="872">
        <v>0.98879302700000005</v>
      </c>
      <c r="BF20" s="872">
        <v>1.0264270049999999</v>
      </c>
      <c r="BG20" s="872">
        <v>0.76100116200000001</v>
      </c>
      <c r="BH20" s="872">
        <v>0.79269020000000001</v>
      </c>
      <c r="BI20" s="872">
        <v>0.83191190000000004</v>
      </c>
      <c r="BJ20" s="456">
        <v>0.90728279999999994</v>
      </c>
      <c r="BK20" s="456">
        <v>1.098357</v>
      </c>
      <c r="BL20" s="456">
        <v>1.0175080000000001</v>
      </c>
      <c r="BM20" s="456">
        <v>1.1284700000000001</v>
      </c>
      <c r="BN20" s="456">
        <v>1.28213</v>
      </c>
      <c r="BO20" s="456">
        <v>1.4511940000000001</v>
      </c>
      <c r="BP20" s="456">
        <v>1.356087</v>
      </c>
      <c r="BQ20" s="456">
        <v>1.3792180000000001</v>
      </c>
      <c r="BR20" s="456">
        <v>1.2050780000000001</v>
      </c>
      <c r="BS20" s="456">
        <v>1.0812139999999999</v>
      </c>
      <c r="BT20" s="456">
        <v>1.024051</v>
      </c>
      <c r="BU20" s="456">
        <v>0.98946129999999999</v>
      </c>
      <c r="BV20" s="456">
        <v>1.015714</v>
      </c>
    </row>
    <row r="21" spans="1:74" ht="11.1" customHeight="1" x14ac:dyDescent="0.2">
      <c r="A21" s="234" t="s">
        <v>1598</v>
      </c>
      <c r="B21" s="446" t="s">
        <v>1024</v>
      </c>
      <c r="C21" s="468">
        <v>7.9613900700000002</v>
      </c>
      <c r="D21" s="468">
        <v>5.7076496629999998</v>
      </c>
      <c r="E21" s="468">
        <v>10.057867218</v>
      </c>
      <c r="F21" s="468">
        <v>9.426691967</v>
      </c>
      <c r="G21" s="468">
        <v>8.5151410510000005</v>
      </c>
      <c r="H21" s="468">
        <v>6.5187393670000002</v>
      </c>
      <c r="I21" s="468">
        <v>5.5009058580000003</v>
      </c>
      <c r="J21" s="468">
        <v>7.8090097099999998</v>
      </c>
      <c r="K21" s="468">
        <v>8.2737593060000005</v>
      </c>
      <c r="L21" s="468">
        <v>8.5788134990000007</v>
      </c>
      <c r="M21" s="468">
        <v>8.9524545589999995</v>
      </c>
      <c r="N21" s="468">
        <v>10.235495508</v>
      </c>
      <c r="O21" s="468">
        <v>9.7044836720000003</v>
      </c>
      <c r="P21" s="468">
        <v>9.7151796350000001</v>
      </c>
      <c r="Q21" s="468">
        <v>11.072441570000001</v>
      </c>
      <c r="R21" s="468">
        <v>11.805044412999999</v>
      </c>
      <c r="S21" s="468">
        <v>10.219502455000001</v>
      </c>
      <c r="T21" s="468">
        <v>8.7599183370000002</v>
      </c>
      <c r="U21" s="468">
        <v>7.6742326319999998</v>
      </c>
      <c r="V21" s="468">
        <v>6.6012249159999996</v>
      </c>
      <c r="W21" s="468">
        <v>7.9518348730000001</v>
      </c>
      <c r="X21" s="468">
        <v>8.3633585840000002</v>
      </c>
      <c r="Y21" s="468">
        <v>10.879855011</v>
      </c>
      <c r="Z21" s="468">
        <v>10.074771877</v>
      </c>
      <c r="AA21" s="468">
        <v>9.9049866889999993</v>
      </c>
      <c r="AB21" s="468">
        <v>10.39929661</v>
      </c>
      <c r="AC21" s="468">
        <v>11.150472756999999</v>
      </c>
      <c r="AD21" s="468">
        <v>11.269968872</v>
      </c>
      <c r="AE21" s="468">
        <v>7.9380825359999996</v>
      </c>
      <c r="AF21" s="468">
        <v>6.1410166840000002</v>
      </c>
      <c r="AG21" s="468">
        <v>7.3369954420000001</v>
      </c>
      <c r="AH21" s="468">
        <v>7.3699279170000001</v>
      </c>
      <c r="AI21" s="468">
        <v>7.947075248</v>
      </c>
      <c r="AJ21" s="468">
        <v>10.078034690000001</v>
      </c>
      <c r="AK21" s="468">
        <v>9.2978978940000001</v>
      </c>
      <c r="AL21" s="468">
        <v>10.408451958000001</v>
      </c>
      <c r="AM21" s="468">
        <v>8.0314508040000003</v>
      </c>
      <c r="AN21" s="468">
        <v>10.348206384999999</v>
      </c>
      <c r="AO21" s="468">
        <v>11.131247838</v>
      </c>
      <c r="AP21" s="468">
        <v>11.285544348</v>
      </c>
      <c r="AQ21" s="468">
        <v>9.0762861959999999</v>
      </c>
      <c r="AR21" s="468">
        <v>9.8061238179999997</v>
      </c>
      <c r="AS21" s="468">
        <v>7.8793596040000002</v>
      </c>
      <c r="AT21" s="468">
        <v>8.0452075650000001</v>
      </c>
      <c r="AU21" s="468">
        <v>8.0538282120000009</v>
      </c>
      <c r="AV21" s="468">
        <v>10.168920947</v>
      </c>
      <c r="AW21" s="468">
        <v>9.5009209719999994</v>
      </c>
      <c r="AX21" s="468">
        <v>9.4689636149999998</v>
      </c>
      <c r="AY21" s="872">
        <v>9.7637447389999998</v>
      </c>
      <c r="AZ21" s="872">
        <v>9.3134759890000005</v>
      </c>
      <c r="BA21" s="872">
        <v>11.862016475000001</v>
      </c>
      <c r="BB21" s="872">
        <v>10.969647256</v>
      </c>
      <c r="BC21" s="872">
        <v>8.4258166140000004</v>
      </c>
      <c r="BD21" s="872">
        <v>8.911331594</v>
      </c>
      <c r="BE21" s="872">
        <v>8.6077558740000004</v>
      </c>
      <c r="BF21" s="872">
        <v>7.5758945110000004</v>
      </c>
      <c r="BG21" s="872">
        <v>7.0852056619999999</v>
      </c>
      <c r="BH21" s="872">
        <v>9.3949459999999991</v>
      </c>
      <c r="BI21" s="872">
        <v>9.4659739999999992</v>
      </c>
      <c r="BJ21" s="456">
        <v>10.278370000000001</v>
      </c>
      <c r="BK21" s="456">
        <v>10.989979999999999</v>
      </c>
      <c r="BL21" s="456">
        <v>8.7297049999999992</v>
      </c>
      <c r="BM21" s="456">
        <v>11.79964</v>
      </c>
      <c r="BN21" s="456">
        <v>13.07785</v>
      </c>
      <c r="BO21" s="456">
        <v>8.9131319999999992</v>
      </c>
      <c r="BP21" s="456">
        <v>9.2588720000000002</v>
      </c>
      <c r="BQ21" s="456">
        <v>8.7145770000000002</v>
      </c>
      <c r="BR21" s="456">
        <v>9.1893510000000003</v>
      </c>
      <c r="BS21" s="456">
        <v>6.1644180000000004</v>
      </c>
      <c r="BT21" s="456">
        <v>10.55212</v>
      </c>
      <c r="BU21" s="456">
        <v>9.6310649999999995</v>
      </c>
      <c r="BV21" s="456">
        <v>9.5906120000000001</v>
      </c>
    </row>
    <row r="22" spans="1:74" ht="11.1" customHeight="1" x14ac:dyDescent="0.2">
      <c r="A22" s="234" t="s">
        <v>1599</v>
      </c>
      <c r="B22" s="446" t="s">
        <v>1025</v>
      </c>
      <c r="C22" s="468">
        <v>4.4221892999999998E-2</v>
      </c>
      <c r="D22" s="468">
        <v>5.0085563E-2</v>
      </c>
      <c r="E22" s="468">
        <v>6.8260720999999996E-2</v>
      </c>
      <c r="F22" s="468">
        <v>7.4415876000000006E-2</v>
      </c>
      <c r="G22" s="468">
        <v>8.3103147000000002E-2</v>
      </c>
      <c r="H22" s="468">
        <v>9.1611120000000004E-2</v>
      </c>
      <c r="I22" s="468">
        <v>9.4134047999999998E-2</v>
      </c>
      <c r="J22" s="468">
        <v>9.0095066000000001E-2</v>
      </c>
      <c r="K22" s="468">
        <v>8.2174621000000003E-2</v>
      </c>
      <c r="L22" s="468">
        <v>6.919728E-2</v>
      </c>
      <c r="M22" s="468">
        <v>4.7819570999999998E-2</v>
      </c>
      <c r="N22" s="468">
        <v>4.1870093999999997E-2</v>
      </c>
      <c r="O22" s="468">
        <v>5.4627269999999999E-2</v>
      </c>
      <c r="P22" s="468">
        <v>6.2482006E-2</v>
      </c>
      <c r="Q22" s="468">
        <v>7.5161932000000001E-2</v>
      </c>
      <c r="R22" s="468">
        <v>8.9517614999999995E-2</v>
      </c>
      <c r="S22" s="468">
        <v>0.10061006</v>
      </c>
      <c r="T22" s="468">
        <v>0.100426608</v>
      </c>
      <c r="U22" s="468">
        <v>0.11057886</v>
      </c>
      <c r="V22" s="468">
        <v>9.1535697999999999E-2</v>
      </c>
      <c r="W22" s="468">
        <v>8.9650702999999998E-2</v>
      </c>
      <c r="X22" s="468">
        <v>6.9128041000000001E-2</v>
      </c>
      <c r="Y22" s="468">
        <v>4.8691352E-2</v>
      </c>
      <c r="Z22" s="468">
        <v>4.0828854999999997E-2</v>
      </c>
      <c r="AA22" s="468">
        <v>4.7264075000000003E-2</v>
      </c>
      <c r="AB22" s="468">
        <v>5.4492477999999997E-2</v>
      </c>
      <c r="AC22" s="468">
        <v>7.2300507E-2</v>
      </c>
      <c r="AD22" s="468">
        <v>9.7070282999999993E-2</v>
      </c>
      <c r="AE22" s="468">
        <v>0.106543604</v>
      </c>
      <c r="AF22" s="468">
        <v>0.11356465</v>
      </c>
      <c r="AG22" s="468">
        <v>0.117527694</v>
      </c>
      <c r="AH22" s="468">
        <v>0.112292057</v>
      </c>
      <c r="AI22" s="468">
        <v>0.10910594899999999</v>
      </c>
      <c r="AJ22" s="468">
        <v>9.0758089E-2</v>
      </c>
      <c r="AK22" s="468">
        <v>6.8980505999999997E-2</v>
      </c>
      <c r="AL22" s="468">
        <v>5.9983390999999997E-2</v>
      </c>
      <c r="AM22" s="468">
        <v>6.9685999999999998E-2</v>
      </c>
      <c r="AN22" s="468">
        <v>8.4358000000000002E-2</v>
      </c>
      <c r="AO22" s="468">
        <v>0.108893</v>
      </c>
      <c r="AP22" s="468">
        <v>0.118474</v>
      </c>
      <c r="AQ22" s="468">
        <v>0.18923300000000001</v>
      </c>
      <c r="AR22" s="468">
        <v>0.20019700000000001</v>
      </c>
      <c r="AS22" s="468">
        <v>0.20429</v>
      </c>
      <c r="AT22" s="468">
        <v>0.190855</v>
      </c>
      <c r="AU22" s="468">
        <v>0.17105899999999999</v>
      </c>
      <c r="AV22" s="468">
        <v>0.15174499999999999</v>
      </c>
      <c r="AW22" s="468">
        <v>9.2620999999999995E-2</v>
      </c>
      <c r="AX22" s="468">
        <v>8.6782999999999999E-2</v>
      </c>
      <c r="AY22" s="872">
        <v>0.10813368900000001</v>
      </c>
      <c r="AZ22" s="872">
        <v>0.11460245099999999</v>
      </c>
      <c r="BA22" s="872">
        <v>0.180595221</v>
      </c>
      <c r="BB22" s="872">
        <v>0.182536848</v>
      </c>
      <c r="BC22" s="872">
        <v>0.25963836600000001</v>
      </c>
      <c r="BD22" s="872">
        <v>0.28677540499999998</v>
      </c>
      <c r="BE22" s="872">
        <v>0.30743425600000002</v>
      </c>
      <c r="BF22" s="872">
        <v>0.29385827799999997</v>
      </c>
      <c r="BG22" s="872">
        <v>0.24910395499999999</v>
      </c>
      <c r="BH22" s="872">
        <v>0.2134692</v>
      </c>
      <c r="BI22" s="872">
        <v>0.1366571</v>
      </c>
      <c r="BJ22" s="456">
        <v>0.13176650000000001</v>
      </c>
      <c r="BK22" s="456">
        <v>0.16892090000000001</v>
      </c>
      <c r="BL22" s="456">
        <v>0.1769491</v>
      </c>
      <c r="BM22" s="456">
        <v>0.3049615</v>
      </c>
      <c r="BN22" s="456">
        <v>0.32031369999999998</v>
      </c>
      <c r="BO22" s="456">
        <v>0.39326519999999998</v>
      </c>
      <c r="BP22" s="456">
        <v>0.4165855</v>
      </c>
      <c r="BQ22" s="456">
        <v>0.45274340000000002</v>
      </c>
      <c r="BR22" s="456">
        <v>0.4033891</v>
      </c>
      <c r="BS22" s="456">
        <v>0.42356110000000002</v>
      </c>
      <c r="BT22" s="456">
        <v>0.33936080000000002</v>
      </c>
      <c r="BU22" s="456">
        <v>0.24573880000000001</v>
      </c>
      <c r="BV22" s="456">
        <v>0.25574520000000001</v>
      </c>
    </row>
    <row r="23" spans="1:74" ht="11.1" customHeight="1" x14ac:dyDescent="0.2">
      <c r="A23" s="234" t="s">
        <v>702</v>
      </c>
      <c r="B23" s="478" t="s">
        <v>1582</v>
      </c>
      <c r="C23" s="468">
        <v>8.1023189999999995E-2</v>
      </c>
      <c r="D23" s="468">
        <v>0.23633607100000001</v>
      </c>
      <c r="E23" s="468">
        <v>8.5524659000000003E-2</v>
      </c>
      <c r="F23" s="468">
        <v>8.7438441000000006E-2</v>
      </c>
      <c r="G23" s="468">
        <v>7.8814675000000001E-2</v>
      </c>
      <c r="H23" s="468">
        <v>8.9838666999999997E-2</v>
      </c>
      <c r="I23" s="468">
        <v>8.9504028999999999E-2</v>
      </c>
      <c r="J23" s="468">
        <v>8.5084093E-2</v>
      </c>
      <c r="K23" s="468">
        <v>7.5985575999999999E-2</v>
      </c>
      <c r="L23" s="468">
        <v>8.6090043000000005E-2</v>
      </c>
      <c r="M23" s="468">
        <v>8.3403232999999993E-2</v>
      </c>
      <c r="N23" s="468">
        <v>8.6442212000000004E-2</v>
      </c>
      <c r="O23" s="468">
        <v>5.3876731999999997E-2</v>
      </c>
      <c r="P23" s="468">
        <v>5.5099059999999998E-2</v>
      </c>
      <c r="Q23" s="468">
        <v>8.0498017000000005E-2</v>
      </c>
      <c r="R23" s="468">
        <v>8.3793724999999999E-2</v>
      </c>
      <c r="S23" s="468">
        <v>0.13154975599999999</v>
      </c>
      <c r="T23" s="468">
        <v>0.13048963799999999</v>
      </c>
      <c r="U23" s="468">
        <v>5.8531695000000002E-2</v>
      </c>
      <c r="V23" s="468">
        <v>5.3914992000000002E-2</v>
      </c>
      <c r="W23" s="468">
        <v>3.7480549000000002E-2</v>
      </c>
      <c r="X23" s="468">
        <v>4.1634962999999997E-2</v>
      </c>
      <c r="Y23" s="468">
        <v>4.0942263E-2</v>
      </c>
      <c r="Z23" s="468">
        <v>7.6369101999999994E-2</v>
      </c>
      <c r="AA23" s="468">
        <v>8.4257297999999994E-2</v>
      </c>
      <c r="AB23" s="468">
        <v>6.5152318000000001E-2</v>
      </c>
      <c r="AC23" s="468">
        <v>7.7828685999999994E-2</v>
      </c>
      <c r="AD23" s="468">
        <v>5.4068816999999998E-2</v>
      </c>
      <c r="AE23" s="468">
        <v>6.0224104000000001E-2</v>
      </c>
      <c r="AF23" s="468">
        <v>8.5965335000000004E-2</v>
      </c>
      <c r="AG23" s="468">
        <v>8.0124315000000002E-2</v>
      </c>
      <c r="AH23" s="468">
        <v>9.2211330999999994E-2</v>
      </c>
      <c r="AI23" s="468">
        <v>7.3520159000000002E-2</v>
      </c>
      <c r="AJ23" s="468">
        <v>6.8007209999999998E-2</v>
      </c>
      <c r="AK23" s="468">
        <v>6.5153186000000002E-2</v>
      </c>
      <c r="AL23" s="468">
        <v>8.0510437000000004E-2</v>
      </c>
      <c r="AM23" s="468">
        <v>0.178471507</v>
      </c>
      <c r="AN23" s="468">
        <v>5.9752221000000001E-2</v>
      </c>
      <c r="AO23" s="468">
        <v>7.9677368999999998E-2</v>
      </c>
      <c r="AP23" s="468">
        <v>7.3490933999999994E-2</v>
      </c>
      <c r="AQ23" s="468">
        <v>0.188902243</v>
      </c>
      <c r="AR23" s="468">
        <v>0.13419302999999999</v>
      </c>
      <c r="AS23" s="468">
        <v>0.11625305900000001</v>
      </c>
      <c r="AT23" s="468">
        <v>9.5894966999999998E-2</v>
      </c>
      <c r="AU23" s="468">
        <v>7.0379109999999995E-2</v>
      </c>
      <c r="AV23" s="468">
        <v>7.5852533999999999E-2</v>
      </c>
      <c r="AW23" s="468">
        <v>7.0285799999999996E-2</v>
      </c>
      <c r="AX23" s="468">
        <v>7.3850945000000001E-2</v>
      </c>
      <c r="AY23" s="872">
        <v>0.15705050500000001</v>
      </c>
      <c r="AZ23" s="872">
        <v>0.107417889</v>
      </c>
      <c r="BA23" s="872">
        <v>8.9916697000000004E-2</v>
      </c>
      <c r="BB23" s="872">
        <v>0.12745670000000001</v>
      </c>
      <c r="BC23" s="872">
        <v>0.15103085999999999</v>
      </c>
      <c r="BD23" s="872">
        <v>0.16182754199999999</v>
      </c>
      <c r="BE23" s="872">
        <v>0.11899115</v>
      </c>
      <c r="BF23" s="872">
        <v>8.9824810000000005E-2</v>
      </c>
      <c r="BG23" s="872">
        <v>6.4528291000000002E-2</v>
      </c>
      <c r="BH23" s="872">
        <v>5.2633899999999997E-2</v>
      </c>
      <c r="BI23" s="872">
        <v>5.1116399999999999E-2</v>
      </c>
      <c r="BJ23" s="456">
        <v>7.5731800000000002E-2</v>
      </c>
      <c r="BK23" s="456">
        <v>0.1316184</v>
      </c>
      <c r="BL23" s="456">
        <v>7.7362E-2</v>
      </c>
      <c r="BM23" s="456">
        <v>8.3443199999999995E-2</v>
      </c>
      <c r="BN23" s="456">
        <v>0.10685219999999999</v>
      </c>
      <c r="BO23" s="456">
        <v>0.12976599999999999</v>
      </c>
      <c r="BP23" s="456">
        <v>0.13617950000000001</v>
      </c>
      <c r="BQ23" s="456">
        <v>9.9569000000000005E-2</v>
      </c>
      <c r="BR23" s="456">
        <v>7.3944800000000005E-2</v>
      </c>
      <c r="BS23" s="456">
        <v>1.1675100000000001E-2</v>
      </c>
      <c r="BT23" s="456">
        <v>5.08563E-2</v>
      </c>
      <c r="BU23" s="456">
        <v>4.8089399999999997E-2</v>
      </c>
      <c r="BV23" s="456">
        <v>6.6306599999999993E-2</v>
      </c>
    </row>
    <row r="24" spans="1:74" ht="11.1" customHeight="1" x14ac:dyDescent="0.2">
      <c r="A24" s="234" t="s">
        <v>704</v>
      </c>
      <c r="B24" s="476" t="s">
        <v>1583</v>
      </c>
      <c r="C24" s="468">
        <v>25.17925237</v>
      </c>
      <c r="D24" s="468">
        <v>24.92260967</v>
      </c>
      <c r="E24" s="468">
        <v>21.889933119999998</v>
      </c>
      <c r="F24" s="468">
        <v>20.854289179999999</v>
      </c>
      <c r="G24" s="468">
        <v>21.608541049999999</v>
      </c>
      <c r="H24" s="468">
        <v>26.517184799999999</v>
      </c>
      <c r="I24" s="468">
        <v>29.000553230000001</v>
      </c>
      <c r="J24" s="468">
        <v>29.994166480000001</v>
      </c>
      <c r="K24" s="468">
        <v>25.231148640000001</v>
      </c>
      <c r="L24" s="468">
        <v>21.971710940000001</v>
      </c>
      <c r="M24" s="468">
        <v>21.885283439999998</v>
      </c>
      <c r="N24" s="468">
        <v>23.43780838</v>
      </c>
      <c r="O24" s="468">
        <v>26.894694000000001</v>
      </c>
      <c r="P24" s="468">
        <v>23.932072999999999</v>
      </c>
      <c r="Q24" s="468">
        <v>23.572406999999998</v>
      </c>
      <c r="R24" s="468">
        <v>21.495021999999999</v>
      </c>
      <c r="S24" s="468">
        <v>24.103294000000002</v>
      </c>
      <c r="T24" s="468">
        <v>27.835146000000002</v>
      </c>
      <c r="U24" s="468">
        <v>32.196185</v>
      </c>
      <c r="V24" s="468">
        <v>30.815873</v>
      </c>
      <c r="W24" s="468">
        <v>25.352544000000002</v>
      </c>
      <c r="X24" s="468">
        <v>22.19426</v>
      </c>
      <c r="Y24" s="468">
        <v>23.453824999999998</v>
      </c>
      <c r="Z24" s="468">
        <v>26.710846</v>
      </c>
      <c r="AA24" s="468">
        <v>25.934895690000001</v>
      </c>
      <c r="AB24" s="468">
        <v>23.019347109999998</v>
      </c>
      <c r="AC24" s="468">
        <v>24.13329499</v>
      </c>
      <c r="AD24" s="468">
        <v>21.602514939999999</v>
      </c>
      <c r="AE24" s="468">
        <v>23.68858384</v>
      </c>
      <c r="AF24" s="468">
        <v>26.789900029999998</v>
      </c>
      <c r="AG24" s="468">
        <v>30.480676119999998</v>
      </c>
      <c r="AH24" s="468">
        <v>31.924169989999999</v>
      </c>
      <c r="AI24" s="468">
        <v>25.87700873</v>
      </c>
      <c r="AJ24" s="468">
        <v>23.087856819999999</v>
      </c>
      <c r="AK24" s="468">
        <v>23.106208930000001</v>
      </c>
      <c r="AL24" s="468">
        <v>25.16756723</v>
      </c>
      <c r="AM24" s="468">
        <v>29.062832799999999</v>
      </c>
      <c r="AN24" s="468">
        <v>22.782253059999999</v>
      </c>
      <c r="AO24" s="468">
        <v>23.266503920000002</v>
      </c>
      <c r="AP24" s="468">
        <v>22.18917137</v>
      </c>
      <c r="AQ24" s="468">
        <v>24.368835260000001</v>
      </c>
      <c r="AR24" s="468">
        <v>28.594126500000002</v>
      </c>
      <c r="AS24" s="468">
        <v>31.148357350000001</v>
      </c>
      <c r="AT24" s="468">
        <v>31.495178379999999</v>
      </c>
      <c r="AU24" s="468">
        <v>26.069154526999998</v>
      </c>
      <c r="AV24" s="468">
        <v>24.092071889</v>
      </c>
      <c r="AW24" s="468">
        <v>22.87427164</v>
      </c>
      <c r="AX24" s="468">
        <v>26.11755952</v>
      </c>
      <c r="AY24" s="872">
        <v>29.892983966999999</v>
      </c>
      <c r="AZ24" s="872">
        <v>25.562676345</v>
      </c>
      <c r="BA24" s="872">
        <v>24.107062169999999</v>
      </c>
      <c r="BB24" s="872">
        <v>22.980612863000001</v>
      </c>
      <c r="BC24" s="872">
        <v>24.445712519000001</v>
      </c>
      <c r="BD24" s="872">
        <v>27.912048350999999</v>
      </c>
      <c r="BE24" s="872">
        <v>32.549387586000002</v>
      </c>
      <c r="BF24" s="872">
        <v>31.202365814</v>
      </c>
      <c r="BG24" s="872">
        <v>26.325970871999999</v>
      </c>
      <c r="BH24" s="872">
        <v>25.112939092000001</v>
      </c>
      <c r="BI24" s="872">
        <v>23.842960000000001</v>
      </c>
      <c r="BJ24" s="456">
        <v>27.589089999999999</v>
      </c>
      <c r="BK24" s="456">
        <v>28.423940000000002</v>
      </c>
      <c r="BL24" s="456">
        <v>24.358709999999999</v>
      </c>
      <c r="BM24" s="456">
        <v>24.041360000000001</v>
      </c>
      <c r="BN24" s="456">
        <v>22.653600000000001</v>
      </c>
      <c r="BO24" s="456">
        <v>24.05874</v>
      </c>
      <c r="BP24" s="456">
        <v>28.583929999999999</v>
      </c>
      <c r="BQ24" s="456">
        <v>32.846960000000003</v>
      </c>
      <c r="BR24" s="456">
        <v>31.902090000000001</v>
      </c>
      <c r="BS24" s="456">
        <v>25.89329</v>
      </c>
      <c r="BT24" s="456">
        <v>23.412859999999998</v>
      </c>
      <c r="BU24" s="456">
        <v>23.104970000000002</v>
      </c>
      <c r="BV24" s="456">
        <v>25.66207</v>
      </c>
    </row>
    <row r="25" spans="1:74" ht="11.1"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904"/>
      <c r="AZ25" s="904"/>
      <c r="BA25" s="904"/>
      <c r="BB25" s="904"/>
      <c r="BC25" s="904"/>
      <c r="BD25" s="904"/>
      <c r="BE25" s="904"/>
      <c r="BF25" s="904"/>
      <c r="BG25" s="904"/>
      <c r="BH25" s="904"/>
      <c r="BI25" s="904"/>
      <c r="BJ25" s="474"/>
      <c r="BK25" s="474"/>
      <c r="BL25" s="474"/>
      <c r="BM25" s="474"/>
      <c r="BN25" s="474"/>
      <c r="BO25" s="474"/>
      <c r="BP25" s="474"/>
      <c r="BQ25" s="474"/>
      <c r="BR25" s="474"/>
      <c r="BS25" s="474"/>
      <c r="BT25" s="474"/>
      <c r="BU25" s="474"/>
      <c r="BV25" s="474"/>
    </row>
    <row r="26" spans="1:74" s="285" customFormat="1" ht="11.1" customHeight="1" x14ac:dyDescent="0.2">
      <c r="A26" s="475" t="s">
        <v>710</v>
      </c>
      <c r="B26" s="477" t="s">
        <v>1035</v>
      </c>
      <c r="C26" s="301">
        <v>30.076890854999998</v>
      </c>
      <c r="D26" s="301">
        <v>27.917608666</v>
      </c>
      <c r="E26" s="301">
        <v>26.481462994000001</v>
      </c>
      <c r="F26" s="301">
        <v>27.424902065000001</v>
      </c>
      <c r="G26" s="301">
        <v>31.242971172000001</v>
      </c>
      <c r="H26" s="301">
        <v>36.470928997999998</v>
      </c>
      <c r="I26" s="301">
        <v>38.846218356000001</v>
      </c>
      <c r="J26" s="301">
        <v>40.224784257000003</v>
      </c>
      <c r="K26" s="301">
        <v>35.590550565000001</v>
      </c>
      <c r="L26" s="301">
        <v>31.7720503</v>
      </c>
      <c r="M26" s="301">
        <v>27.299776665</v>
      </c>
      <c r="N26" s="301">
        <v>29.881062374999999</v>
      </c>
      <c r="O26" s="301">
        <v>32.765949270999997</v>
      </c>
      <c r="P26" s="301">
        <v>30.771387408999999</v>
      </c>
      <c r="Q26" s="301">
        <v>29.649456473000001</v>
      </c>
      <c r="R26" s="301">
        <v>30.312881377</v>
      </c>
      <c r="S26" s="301">
        <v>37.352008542</v>
      </c>
      <c r="T26" s="301">
        <v>40.966588672</v>
      </c>
      <c r="U26" s="301">
        <v>44.781147541000003</v>
      </c>
      <c r="V26" s="301">
        <v>42.026627112</v>
      </c>
      <c r="W26" s="301">
        <v>36.843352361999997</v>
      </c>
      <c r="X26" s="301">
        <v>32.017403401999999</v>
      </c>
      <c r="Y26" s="301">
        <v>30.703249409000001</v>
      </c>
      <c r="Z26" s="301">
        <v>33.452880706999998</v>
      </c>
      <c r="AA26" s="301">
        <v>32.556571155999997</v>
      </c>
      <c r="AB26" s="301">
        <v>30.234568586000002</v>
      </c>
      <c r="AC26" s="301">
        <v>31.500015078000001</v>
      </c>
      <c r="AD26" s="301">
        <v>30.494505856</v>
      </c>
      <c r="AE26" s="301">
        <v>36.107470847999998</v>
      </c>
      <c r="AF26" s="301">
        <v>41.927261035999997</v>
      </c>
      <c r="AG26" s="301">
        <v>46.553052043999998</v>
      </c>
      <c r="AH26" s="301">
        <v>48.948410287000002</v>
      </c>
      <c r="AI26" s="301">
        <v>42.16486467</v>
      </c>
      <c r="AJ26" s="301">
        <v>35.492897337000002</v>
      </c>
      <c r="AK26" s="301">
        <v>31.153509483000001</v>
      </c>
      <c r="AL26" s="301">
        <v>33.449906495</v>
      </c>
      <c r="AM26" s="301">
        <v>38.754723669999997</v>
      </c>
      <c r="AN26" s="301">
        <v>31.115234157</v>
      </c>
      <c r="AO26" s="301">
        <v>32.486795278000002</v>
      </c>
      <c r="AP26" s="301">
        <v>33.381145017999998</v>
      </c>
      <c r="AQ26" s="301">
        <v>39.700702376000002</v>
      </c>
      <c r="AR26" s="301">
        <v>44.040943703000003</v>
      </c>
      <c r="AS26" s="301">
        <v>44.345328004000002</v>
      </c>
      <c r="AT26" s="301">
        <v>48.248589733999999</v>
      </c>
      <c r="AU26" s="301">
        <v>40.695158489000001</v>
      </c>
      <c r="AV26" s="301">
        <v>38.803175000000003</v>
      </c>
      <c r="AW26" s="301">
        <v>33.887793420000001</v>
      </c>
      <c r="AX26" s="301">
        <v>35.766399579999998</v>
      </c>
      <c r="AY26" s="897">
        <v>40.971650418000003</v>
      </c>
      <c r="AZ26" s="897">
        <v>35.053117084</v>
      </c>
      <c r="BA26" s="897">
        <v>34.896677658999998</v>
      </c>
      <c r="BB26" s="897">
        <v>36.2077989</v>
      </c>
      <c r="BC26" s="897">
        <v>40.987345187999999</v>
      </c>
      <c r="BD26" s="897">
        <v>44.282898717999998</v>
      </c>
      <c r="BE26" s="897">
        <v>47.49298958</v>
      </c>
      <c r="BF26" s="897">
        <v>47.808646222999997</v>
      </c>
      <c r="BG26" s="897">
        <v>43.125915525000003</v>
      </c>
      <c r="BH26" s="897">
        <v>40.248489999999997</v>
      </c>
      <c r="BI26" s="897">
        <v>35.100259999999999</v>
      </c>
      <c r="BJ26" s="462">
        <v>38.244140000000002</v>
      </c>
      <c r="BK26" s="462">
        <v>41.568370000000002</v>
      </c>
      <c r="BL26" s="462">
        <v>36.516669999999998</v>
      </c>
      <c r="BM26" s="462">
        <v>38.204810000000002</v>
      </c>
      <c r="BN26" s="462">
        <v>38.661200000000001</v>
      </c>
      <c r="BO26" s="462">
        <v>43.461530000000003</v>
      </c>
      <c r="BP26" s="462">
        <v>49.691809999999997</v>
      </c>
      <c r="BQ26" s="462">
        <v>54.19088</v>
      </c>
      <c r="BR26" s="462">
        <v>53.994790000000002</v>
      </c>
      <c r="BS26" s="462">
        <v>47.999319999999997</v>
      </c>
      <c r="BT26" s="462">
        <v>43.40607</v>
      </c>
      <c r="BU26" s="462">
        <v>39.80247</v>
      </c>
      <c r="BV26" s="462">
        <v>43.644849999999998</v>
      </c>
    </row>
    <row r="27" spans="1:74" ht="11.1" customHeight="1" x14ac:dyDescent="0.2">
      <c r="A27" s="234" t="s">
        <v>705</v>
      </c>
      <c r="B27" s="478" t="s">
        <v>1029</v>
      </c>
      <c r="C27" s="468">
        <v>11.641585186</v>
      </c>
      <c r="D27" s="468">
        <v>12.769068983</v>
      </c>
      <c r="E27" s="468">
        <v>8.278469028</v>
      </c>
      <c r="F27" s="468">
        <v>10.08482105</v>
      </c>
      <c r="G27" s="468">
        <v>11.729180872000001</v>
      </c>
      <c r="H27" s="468">
        <v>17.550486638999999</v>
      </c>
      <c r="I27" s="468">
        <v>20.167196766</v>
      </c>
      <c r="J27" s="468">
        <v>20.476046293</v>
      </c>
      <c r="K27" s="468">
        <v>17.170237910000001</v>
      </c>
      <c r="L27" s="468">
        <v>13.964897335</v>
      </c>
      <c r="M27" s="468">
        <v>9.8737115190000004</v>
      </c>
      <c r="N27" s="468">
        <v>10.40138046</v>
      </c>
      <c r="O27" s="468">
        <v>13.135705736</v>
      </c>
      <c r="P27" s="468">
        <v>11.872165623000001</v>
      </c>
      <c r="Q27" s="468">
        <v>8.6650341350000009</v>
      </c>
      <c r="R27" s="468">
        <v>9.0365804989999994</v>
      </c>
      <c r="S27" s="468">
        <v>14.971069265000001</v>
      </c>
      <c r="T27" s="468">
        <v>18.889151267999999</v>
      </c>
      <c r="U27" s="468">
        <v>22.759790037999998</v>
      </c>
      <c r="V27" s="468">
        <v>23.168114469999999</v>
      </c>
      <c r="W27" s="468">
        <v>19.349760621000001</v>
      </c>
      <c r="X27" s="468">
        <v>14.277176170000001</v>
      </c>
      <c r="Y27" s="468">
        <v>11.997335791999999</v>
      </c>
      <c r="Z27" s="468">
        <v>14.659372419</v>
      </c>
      <c r="AA27" s="468">
        <v>12.55206244</v>
      </c>
      <c r="AB27" s="468">
        <v>12.046923393</v>
      </c>
      <c r="AC27" s="468">
        <v>11.822222249999999</v>
      </c>
      <c r="AD27" s="468">
        <v>11.525473924</v>
      </c>
      <c r="AE27" s="468">
        <v>17.957761860000002</v>
      </c>
      <c r="AF27" s="468">
        <v>21.321700529000001</v>
      </c>
      <c r="AG27" s="468">
        <v>23.881803517000002</v>
      </c>
      <c r="AH27" s="468">
        <v>27.282707216999999</v>
      </c>
      <c r="AI27" s="468">
        <v>22.490610853</v>
      </c>
      <c r="AJ27" s="468">
        <v>15.996497279</v>
      </c>
      <c r="AK27" s="468">
        <v>13.555833457</v>
      </c>
      <c r="AL27" s="468">
        <v>13.787453403000001</v>
      </c>
      <c r="AM27" s="468">
        <v>18.524192882000001</v>
      </c>
      <c r="AN27" s="468">
        <v>11.205034921999999</v>
      </c>
      <c r="AO27" s="468">
        <v>13.265815292999999</v>
      </c>
      <c r="AP27" s="468">
        <v>12.617437132999999</v>
      </c>
      <c r="AQ27" s="468">
        <v>18.877665211</v>
      </c>
      <c r="AR27" s="468">
        <v>21.281523708000002</v>
      </c>
      <c r="AS27" s="468">
        <v>22.426815209000001</v>
      </c>
      <c r="AT27" s="468">
        <v>25.846248653</v>
      </c>
      <c r="AU27" s="468">
        <v>20.995296630999999</v>
      </c>
      <c r="AV27" s="468">
        <v>17.576885661999999</v>
      </c>
      <c r="AW27" s="468">
        <v>13.880163146999999</v>
      </c>
      <c r="AX27" s="468">
        <v>14.694443714</v>
      </c>
      <c r="AY27" s="872">
        <v>18.011328321000001</v>
      </c>
      <c r="AZ27" s="872">
        <v>14.327387889000001</v>
      </c>
      <c r="BA27" s="872">
        <v>10.226134634999999</v>
      </c>
      <c r="BB27" s="872">
        <v>12.02697931</v>
      </c>
      <c r="BC27" s="872">
        <v>17.970328323</v>
      </c>
      <c r="BD27" s="872">
        <v>18.757286294</v>
      </c>
      <c r="BE27" s="872">
        <v>22.00490959</v>
      </c>
      <c r="BF27" s="872">
        <v>24.265629731000001</v>
      </c>
      <c r="BG27" s="872">
        <v>21.270778639</v>
      </c>
      <c r="BH27" s="872">
        <v>17.799219999999998</v>
      </c>
      <c r="BI27" s="872">
        <v>13.417540000000001</v>
      </c>
      <c r="BJ27" s="456">
        <v>16.021180000000001</v>
      </c>
      <c r="BK27" s="456">
        <v>16.271319999999999</v>
      </c>
      <c r="BL27" s="456">
        <v>13.42733</v>
      </c>
      <c r="BM27" s="456">
        <v>11.085179999999999</v>
      </c>
      <c r="BN27" s="456">
        <v>12.92418</v>
      </c>
      <c r="BO27" s="456">
        <v>18.457699999999999</v>
      </c>
      <c r="BP27" s="456">
        <v>20.178619999999999</v>
      </c>
      <c r="BQ27" s="456">
        <v>24.00421</v>
      </c>
      <c r="BR27" s="456">
        <v>25.569109999999998</v>
      </c>
      <c r="BS27" s="456">
        <v>22.42905</v>
      </c>
      <c r="BT27" s="456">
        <v>17.398319999999998</v>
      </c>
      <c r="BU27" s="456">
        <v>14.679449999999999</v>
      </c>
      <c r="BV27" s="456">
        <v>18.250039999999998</v>
      </c>
    </row>
    <row r="28" spans="1:74" ht="11.1" customHeight="1" x14ac:dyDescent="0.2">
      <c r="A28" s="234" t="s">
        <v>706</v>
      </c>
      <c r="B28" s="478" t="s">
        <v>474</v>
      </c>
      <c r="C28" s="468">
        <v>6.5706147059999997</v>
      </c>
      <c r="D28" s="468">
        <v>5.2972415770000003</v>
      </c>
      <c r="E28" s="468">
        <v>3.8873080240000002</v>
      </c>
      <c r="F28" s="468">
        <v>4.6955561279999998</v>
      </c>
      <c r="G28" s="468">
        <v>5.673818356</v>
      </c>
      <c r="H28" s="468">
        <v>7.5617991790000003</v>
      </c>
      <c r="I28" s="468">
        <v>7.9348330919999999</v>
      </c>
      <c r="J28" s="468">
        <v>7.4506350360000004</v>
      </c>
      <c r="K28" s="468">
        <v>6.6391986779999996</v>
      </c>
      <c r="L28" s="468">
        <v>5.9490440580000001</v>
      </c>
      <c r="M28" s="468">
        <v>5.121430202</v>
      </c>
      <c r="N28" s="468">
        <v>5.3938763720000003</v>
      </c>
      <c r="O28" s="468">
        <v>6.318822666</v>
      </c>
      <c r="P28" s="468">
        <v>5.8018356530000004</v>
      </c>
      <c r="Q28" s="468">
        <v>5.0575384330000004</v>
      </c>
      <c r="R28" s="468">
        <v>4.8647099100000002</v>
      </c>
      <c r="S28" s="468">
        <v>4.872242526</v>
      </c>
      <c r="T28" s="468">
        <v>6.4456614090000004</v>
      </c>
      <c r="U28" s="468">
        <v>6.8473142810000001</v>
      </c>
      <c r="V28" s="468">
        <v>6.5753620049999997</v>
      </c>
      <c r="W28" s="468">
        <v>6.0836350149999996</v>
      </c>
      <c r="X28" s="468">
        <v>5.387533436</v>
      </c>
      <c r="Y28" s="468">
        <v>5.2873696690000003</v>
      </c>
      <c r="Z28" s="468">
        <v>5.238248349</v>
      </c>
      <c r="AA28" s="468">
        <v>4.0693688689999998</v>
      </c>
      <c r="AB28" s="468">
        <v>3.3995431900000002</v>
      </c>
      <c r="AC28" s="468">
        <v>3.4780546299999999</v>
      </c>
      <c r="AD28" s="468">
        <v>3.7160707249999998</v>
      </c>
      <c r="AE28" s="468">
        <v>4.9415683570000004</v>
      </c>
      <c r="AF28" s="468">
        <v>5.9416158750000001</v>
      </c>
      <c r="AG28" s="468">
        <v>6.4599275220000001</v>
      </c>
      <c r="AH28" s="468">
        <v>6.5971131270000001</v>
      </c>
      <c r="AI28" s="468">
        <v>5.9464896779999998</v>
      </c>
      <c r="AJ28" s="468">
        <v>5.0245793409999999</v>
      </c>
      <c r="AK28" s="468">
        <v>4.7996569600000001</v>
      </c>
      <c r="AL28" s="468">
        <v>4.6521391579999998</v>
      </c>
      <c r="AM28" s="468">
        <v>6.025678214</v>
      </c>
      <c r="AN28" s="468">
        <v>3.1082411759999999</v>
      </c>
      <c r="AO28" s="468">
        <v>2.8970355539999999</v>
      </c>
      <c r="AP28" s="468">
        <v>3.433539852</v>
      </c>
      <c r="AQ28" s="468">
        <v>4.1873160069999997</v>
      </c>
      <c r="AR28" s="468">
        <v>4.7975103020000001</v>
      </c>
      <c r="AS28" s="468">
        <v>5.9325670989999999</v>
      </c>
      <c r="AT28" s="468">
        <v>6.3336071489999997</v>
      </c>
      <c r="AU28" s="468">
        <v>5.9778595140000004</v>
      </c>
      <c r="AV28" s="468">
        <v>5.0695416709999996</v>
      </c>
      <c r="AW28" s="468">
        <v>4.4610491989999996</v>
      </c>
      <c r="AX28" s="468">
        <v>5.3929814970000001</v>
      </c>
      <c r="AY28" s="872">
        <v>6.4649320870000002</v>
      </c>
      <c r="AZ28" s="872">
        <v>4.7462686420000004</v>
      </c>
      <c r="BA28" s="872">
        <v>4.1612777269999999</v>
      </c>
      <c r="BB28" s="872">
        <v>4.1141224980000004</v>
      </c>
      <c r="BC28" s="872">
        <v>4.6356416290000002</v>
      </c>
      <c r="BD28" s="872">
        <v>5.4201148349999997</v>
      </c>
      <c r="BE28" s="872">
        <v>6.0008194609999999</v>
      </c>
      <c r="BF28" s="872">
        <v>6.1984598719999999</v>
      </c>
      <c r="BG28" s="872">
        <v>5.9446704940000004</v>
      </c>
      <c r="BH28" s="872">
        <v>5.3486390000000004</v>
      </c>
      <c r="BI28" s="872">
        <v>4.4108179999999999</v>
      </c>
      <c r="BJ28" s="456">
        <v>5.7404989999999998</v>
      </c>
      <c r="BK28" s="456">
        <v>7.1051479999999998</v>
      </c>
      <c r="BL28" s="456">
        <v>6.0491669999999997</v>
      </c>
      <c r="BM28" s="456">
        <v>4.4069929999999999</v>
      </c>
      <c r="BN28" s="456">
        <v>4.0859540000000001</v>
      </c>
      <c r="BO28" s="456">
        <v>4.9595330000000004</v>
      </c>
      <c r="BP28" s="456">
        <v>6.4181999999999997</v>
      </c>
      <c r="BQ28" s="456">
        <v>7.4074200000000001</v>
      </c>
      <c r="BR28" s="456">
        <v>8.4638150000000003</v>
      </c>
      <c r="BS28" s="456">
        <v>7.0558800000000002</v>
      </c>
      <c r="BT28" s="456">
        <v>6.7397229999999997</v>
      </c>
      <c r="BU28" s="456">
        <v>6.7464009999999996</v>
      </c>
      <c r="BV28" s="456">
        <v>7.3370449999999998</v>
      </c>
    </row>
    <row r="29" spans="1:74" ht="11.1" customHeight="1" x14ac:dyDescent="0.2">
      <c r="A29" s="234" t="s">
        <v>707</v>
      </c>
      <c r="B29" s="446" t="s">
        <v>1030</v>
      </c>
      <c r="C29" s="468">
        <v>3.799445</v>
      </c>
      <c r="D29" s="468">
        <v>3.3135479999999999</v>
      </c>
      <c r="E29" s="468">
        <v>3.3692790000000001</v>
      </c>
      <c r="F29" s="468">
        <v>2.9864459999999999</v>
      </c>
      <c r="G29" s="468">
        <v>3.7490230000000002</v>
      </c>
      <c r="H29" s="468">
        <v>3.098792</v>
      </c>
      <c r="I29" s="468">
        <v>3.6683720000000002</v>
      </c>
      <c r="J29" s="468">
        <v>3.6959599999999999</v>
      </c>
      <c r="K29" s="468">
        <v>3.5942560000000001</v>
      </c>
      <c r="L29" s="468">
        <v>2.173943</v>
      </c>
      <c r="M29" s="468">
        <v>2.9732289999999999</v>
      </c>
      <c r="N29" s="468">
        <v>3.788964</v>
      </c>
      <c r="O29" s="468">
        <v>3.8017599999999998</v>
      </c>
      <c r="P29" s="468">
        <v>3.436429</v>
      </c>
      <c r="Q29" s="468">
        <v>3.7768609999999998</v>
      </c>
      <c r="R29" s="468">
        <v>3.0412110000000001</v>
      </c>
      <c r="S29" s="468">
        <v>3.2358560000000001</v>
      </c>
      <c r="T29" s="468">
        <v>3.5916060000000001</v>
      </c>
      <c r="U29" s="468">
        <v>3.6884830000000002</v>
      </c>
      <c r="V29" s="468">
        <v>3.693044</v>
      </c>
      <c r="W29" s="468">
        <v>3.339127</v>
      </c>
      <c r="X29" s="468">
        <v>2.9391880000000001</v>
      </c>
      <c r="Y29" s="468">
        <v>3.274051</v>
      </c>
      <c r="Z29" s="468">
        <v>3.789339</v>
      </c>
      <c r="AA29" s="468">
        <v>3.7845529999999998</v>
      </c>
      <c r="AB29" s="468">
        <v>3.424328</v>
      </c>
      <c r="AC29" s="468">
        <v>3.2895500000000002</v>
      </c>
      <c r="AD29" s="468">
        <v>2.6939980000000001</v>
      </c>
      <c r="AE29" s="468">
        <v>2.9067599999999998</v>
      </c>
      <c r="AF29" s="468">
        <v>3.4186960000000002</v>
      </c>
      <c r="AG29" s="468">
        <v>3.6608830000000001</v>
      </c>
      <c r="AH29" s="468">
        <v>3.6597909999999998</v>
      </c>
      <c r="AI29" s="468">
        <v>3.5594450000000002</v>
      </c>
      <c r="AJ29" s="468">
        <v>3.2362950000000001</v>
      </c>
      <c r="AK29" s="468">
        <v>3.258429</v>
      </c>
      <c r="AL29" s="468">
        <v>3.7871419999999998</v>
      </c>
      <c r="AM29" s="468">
        <v>3.437319</v>
      </c>
      <c r="AN29" s="468">
        <v>3.499822</v>
      </c>
      <c r="AO29" s="468">
        <v>3.056362</v>
      </c>
      <c r="AP29" s="468">
        <v>2.6479370000000002</v>
      </c>
      <c r="AQ29" s="468">
        <v>2.8821430000000001</v>
      </c>
      <c r="AR29" s="468">
        <v>3.5296569999999998</v>
      </c>
      <c r="AS29" s="468">
        <v>3.4075139999999999</v>
      </c>
      <c r="AT29" s="468">
        <v>3.6099359999999998</v>
      </c>
      <c r="AU29" s="468">
        <v>3.5639379999999998</v>
      </c>
      <c r="AV29" s="468">
        <v>2.5138780000000001</v>
      </c>
      <c r="AW29" s="468">
        <v>2.6799770000000001</v>
      </c>
      <c r="AX29" s="468">
        <v>3.7846350000000002</v>
      </c>
      <c r="AY29" s="872">
        <v>3.5891540000000002</v>
      </c>
      <c r="AZ29" s="872">
        <v>3.4143870000000001</v>
      </c>
      <c r="BA29" s="872">
        <v>3.769469</v>
      </c>
      <c r="BB29" s="872">
        <v>3.304449</v>
      </c>
      <c r="BC29" s="872">
        <v>3.2981280000000002</v>
      </c>
      <c r="BD29" s="872">
        <v>3.5992120000000001</v>
      </c>
      <c r="BE29" s="872">
        <v>3.6990059999999998</v>
      </c>
      <c r="BF29" s="872">
        <v>3.6835740000000001</v>
      </c>
      <c r="BG29" s="872">
        <v>3.3808340000000001</v>
      </c>
      <c r="BH29" s="872">
        <v>2.8264300000000002</v>
      </c>
      <c r="BI29" s="872">
        <v>3.3467899999999999</v>
      </c>
      <c r="BJ29" s="456">
        <v>3.6888800000000002</v>
      </c>
      <c r="BK29" s="456">
        <v>3.6888800000000002</v>
      </c>
      <c r="BL29" s="456">
        <v>3.3319000000000001</v>
      </c>
      <c r="BM29" s="456">
        <v>3.6888800000000002</v>
      </c>
      <c r="BN29" s="456">
        <v>2.4136899999999999</v>
      </c>
      <c r="BO29" s="456">
        <v>2.7895599999999998</v>
      </c>
      <c r="BP29" s="456">
        <v>3.56989</v>
      </c>
      <c r="BQ29" s="456">
        <v>3.6888800000000002</v>
      </c>
      <c r="BR29" s="456">
        <v>3.6888800000000002</v>
      </c>
      <c r="BS29" s="456">
        <v>3.56989</v>
      </c>
      <c r="BT29" s="456">
        <v>3.3480300000000001</v>
      </c>
      <c r="BU29" s="456">
        <v>3.1717200000000001</v>
      </c>
      <c r="BV29" s="456">
        <v>3.6888800000000002</v>
      </c>
    </row>
    <row r="30" spans="1:74" ht="11.1" customHeight="1" x14ac:dyDescent="0.2">
      <c r="A30" s="235" t="s">
        <v>708</v>
      </c>
      <c r="B30" s="446" t="s">
        <v>1023</v>
      </c>
      <c r="C30" s="468">
        <v>4.985175E-2</v>
      </c>
      <c r="D30" s="468">
        <v>2.7798435999999999E-2</v>
      </c>
      <c r="E30" s="468">
        <v>4.4890034000000002E-2</v>
      </c>
      <c r="F30" s="468">
        <v>4.0664240999999997E-2</v>
      </c>
      <c r="G30" s="468">
        <v>8.2953750000000007E-2</v>
      </c>
      <c r="H30" s="468">
        <v>6.1877828000000003E-2</v>
      </c>
      <c r="I30" s="468">
        <v>6.0968872E-2</v>
      </c>
      <c r="J30" s="468">
        <v>4.2277158000000002E-2</v>
      </c>
      <c r="K30" s="468">
        <v>2.8733069E-2</v>
      </c>
      <c r="L30" s="468">
        <v>3.1283705000000002E-2</v>
      </c>
      <c r="M30" s="468">
        <v>2.7598146E-2</v>
      </c>
      <c r="N30" s="468">
        <v>3.0337270999999999E-2</v>
      </c>
      <c r="O30" s="468">
        <v>1.841166E-2</v>
      </c>
      <c r="P30" s="468">
        <v>2.1084678999999999E-2</v>
      </c>
      <c r="Q30" s="468">
        <v>2.6995412999999999E-2</v>
      </c>
      <c r="R30" s="468">
        <v>5.1024903000000003E-2</v>
      </c>
      <c r="S30" s="468">
        <v>4.0160186E-2</v>
      </c>
      <c r="T30" s="468">
        <v>3.9382013E-2</v>
      </c>
      <c r="U30" s="468">
        <v>2.6326324000000002E-2</v>
      </c>
      <c r="V30" s="468">
        <v>2.354844E-2</v>
      </c>
      <c r="W30" s="468">
        <v>2.5319065000000002E-2</v>
      </c>
      <c r="X30" s="468">
        <v>1.9280802999999999E-2</v>
      </c>
      <c r="Y30" s="468">
        <v>2.3441131E-2</v>
      </c>
      <c r="Z30" s="468">
        <v>3.5867613E-2</v>
      </c>
      <c r="AA30" s="468">
        <v>1.7274999999999999E-2</v>
      </c>
      <c r="AB30" s="468">
        <v>2.4573000000000001E-2</v>
      </c>
      <c r="AC30" s="468">
        <v>6.1385000000000002E-2</v>
      </c>
      <c r="AD30" s="468">
        <v>5.407E-2</v>
      </c>
      <c r="AE30" s="468">
        <v>1.4540000000000001E-2</v>
      </c>
      <c r="AF30" s="468">
        <v>2.0326E-2</v>
      </c>
      <c r="AG30" s="468">
        <v>3.5473999999999999E-2</v>
      </c>
      <c r="AH30" s="468">
        <v>4.6496000000000003E-2</v>
      </c>
      <c r="AI30" s="468">
        <v>3.2079000000000003E-2</v>
      </c>
      <c r="AJ30" s="468">
        <v>2.1815000000000001E-2</v>
      </c>
      <c r="AK30" s="468">
        <v>1.3121000000000001E-2</v>
      </c>
      <c r="AL30" s="468">
        <v>7.9260000000000008E-3</v>
      </c>
      <c r="AM30" s="468">
        <v>1.7680000000000001E-2</v>
      </c>
      <c r="AN30" s="468">
        <v>4.4889999999999999E-2</v>
      </c>
      <c r="AO30" s="468">
        <v>3.024E-2</v>
      </c>
      <c r="AP30" s="468">
        <v>2.6724000000000001E-2</v>
      </c>
      <c r="AQ30" s="468">
        <v>8.9604000000000003E-2</v>
      </c>
      <c r="AR30" s="468">
        <v>9.4273999999999997E-2</v>
      </c>
      <c r="AS30" s="468">
        <v>3.5078999999999999E-2</v>
      </c>
      <c r="AT30" s="468">
        <v>2.9500999999999999E-2</v>
      </c>
      <c r="AU30" s="468">
        <v>2.0730999999999999E-2</v>
      </c>
      <c r="AV30" s="468">
        <v>1.7756000000000001E-2</v>
      </c>
      <c r="AW30" s="468">
        <v>2.9141E-2</v>
      </c>
      <c r="AX30" s="468">
        <v>2.7607E-2</v>
      </c>
      <c r="AY30" s="872">
        <v>3.9196091000000002E-2</v>
      </c>
      <c r="AZ30" s="872">
        <v>7.8033121999999996E-2</v>
      </c>
      <c r="BA30" s="872">
        <v>6.2594980999999994E-2</v>
      </c>
      <c r="BB30" s="872">
        <v>4.9918018000000001E-2</v>
      </c>
      <c r="BC30" s="872">
        <v>7.1492991000000006E-2</v>
      </c>
      <c r="BD30" s="872">
        <v>5.5255119999999998E-2</v>
      </c>
      <c r="BE30" s="872">
        <v>4.3814280999999997E-2</v>
      </c>
      <c r="BF30" s="872">
        <v>4.7680444000000002E-2</v>
      </c>
      <c r="BG30" s="872">
        <v>3.0390975000000001E-2</v>
      </c>
      <c r="BH30" s="872">
        <v>2.6848799999999999E-2</v>
      </c>
      <c r="BI30" s="872">
        <v>2.9481400000000001E-2</v>
      </c>
      <c r="BJ30" s="456">
        <v>3.1192299999999999E-2</v>
      </c>
      <c r="BK30" s="456">
        <v>4.3644500000000003E-2</v>
      </c>
      <c r="BL30" s="456">
        <v>3.9877200000000002E-2</v>
      </c>
      <c r="BM30" s="456">
        <v>5.7633200000000002E-2</v>
      </c>
      <c r="BN30" s="456">
        <v>7.0625099999999996E-2</v>
      </c>
      <c r="BO30" s="456">
        <v>6.8374000000000004E-2</v>
      </c>
      <c r="BP30" s="456">
        <v>6.0384100000000003E-2</v>
      </c>
      <c r="BQ30" s="456">
        <v>5.03896E-2</v>
      </c>
      <c r="BR30" s="456">
        <v>4.3662800000000002E-2</v>
      </c>
      <c r="BS30" s="456">
        <v>4.0737000000000002E-2</v>
      </c>
      <c r="BT30" s="456">
        <v>3.24389E-2</v>
      </c>
      <c r="BU30" s="456">
        <v>3.2310100000000001E-2</v>
      </c>
      <c r="BV30" s="456">
        <v>3.2720699999999998E-2</v>
      </c>
    </row>
    <row r="31" spans="1:74" ht="11.1" customHeight="1" x14ac:dyDescent="0.2">
      <c r="A31" s="234" t="s">
        <v>1600</v>
      </c>
      <c r="B31" s="446" t="s">
        <v>1024</v>
      </c>
      <c r="C31" s="468">
        <v>7.1846147260000004</v>
      </c>
      <c r="D31" s="468">
        <v>5.7343692849999996</v>
      </c>
      <c r="E31" s="468">
        <v>9.8444935309999995</v>
      </c>
      <c r="F31" s="468">
        <v>8.5651590629999994</v>
      </c>
      <c r="G31" s="468">
        <v>8.5715156740000005</v>
      </c>
      <c r="H31" s="468">
        <v>6.4932008339999996</v>
      </c>
      <c r="I31" s="468">
        <v>5.0870030670000004</v>
      </c>
      <c r="J31" s="468">
        <v>6.6659282910000002</v>
      </c>
      <c r="K31" s="468">
        <v>6.2558544950000003</v>
      </c>
      <c r="L31" s="468">
        <v>8.0275853599999998</v>
      </c>
      <c r="M31" s="468">
        <v>7.9997265219999996</v>
      </c>
      <c r="N31" s="468">
        <v>9.0960176819999994</v>
      </c>
      <c r="O31" s="468">
        <v>8.0011363459999991</v>
      </c>
      <c r="P31" s="468">
        <v>7.982501697</v>
      </c>
      <c r="Q31" s="468">
        <v>10.307684921</v>
      </c>
      <c r="R31" s="468">
        <v>11.405401997</v>
      </c>
      <c r="S31" s="468">
        <v>11.908788270000001</v>
      </c>
      <c r="T31" s="468">
        <v>9.3312624989999993</v>
      </c>
      <c r="U31" s="468">
        <v>8.5278983180000001</v>
      </c>
      <c r="V31" s="468">
        <v>6.1291055529999996</v>
      </c>
      <c r="W31" s="468">
        <v>5.4800390370000001</v>
      </c>
      <c r="X31" s="468">
        <v>7.3147081079999996</v>
      </c>
      <c r="Y31" s="468">
        <v>8.8010054110000002</v>
      </c>
      <c r="Z31" s="468">
        <v>8.4184664149999993</v>
      </c>
      <c r="AA31" s="468">
        <v>10.601408893</v>
      </c>
      <c r="AB31" s="468">
        <v>9.8981180000000002</v>
      </c>
      <c r="AC31" s="468">
        <v>10.860535</v>
      </c>
      <c r="AD31" s="468">
        <v>10.080762</v>
      </c>
      <c r="AE31" s="468">
        <v>7.3842780000000001</v>
      </c>
      <c r="AF31" s="468">
        <v>8.0937859999999997</v>
      </c>
      <c r="AG31" s="468">
        <v>8.9368479999999995</v>
      </c>
      <c r="AH31" s="468">
        <v>7.869472</v>
      </c>
      <c r="AI31" s="468">
        <v>7.1850389999999997</v>
      </c>
      <c r="AJ31" s="468">
        <v>8.7862310000000008</v>
      </c>
      <c r="AK31" s="468">
        <v>7.771242</v>
      </c>
      <c r="AL31" s="468">
        <v>9.2123559999999998</v>
      </c>
      <c r="AM31" s="468">
        <v>8.5759659999999993</v>
      </c>
      <c r="AN31" s="468">
        <v>10.907519000000001</v>
      </c>
      <c r="AO31" s="468">
        <v>10.281771000000001</v>
      </c>
      <c r="AP31" s="468">
        <v>11.662008999999999</v>
      </c>
      <c r="AQ31" s="468">
        <v>10.196414000000001</v>
      </c>
      <c r="AR31" s="468">
        <v>10.037879999999999</v>
      </c>
      <c r="AS31" s="468">
        <v>8.1656270000000006</v>
      </c>
      <c r="AT31" s="468">
        <v>7.5860469999999998</v>
      </c>
      <c r="AU31" s="468">
        <v>5.9883705200000001</v>
      </c>
      <c r="AV31" s="468">
        <v>9.4166310000000006</v>
      </c>
      <c r="AW31" s="468">
        <v>9.8395609999999998</v>
      </c>
      <c r="AX31" s="468">
        <v>9.2210549999999998</v>
      </c>
      <c r="AY31" s="872">
        <v>9.8443436959999993</v>
      </c>
      <c r="AZ31" s="872">
        <v>9.2045801570000005</v>
      </c>
      <c r="BA31" s="872">
        <v>12.298377605000001</v>
      </c>
      <c r="BB31" s="872">
        <v>12.15908497</v>
      </c>
      <c r="BC31" s="872">
        <v>9.526006035</v>
      </c>
      <c r="BD31" s="872">
        <v>10.519323665</v>
      </c>
      <c r="BE31" s="872">
        <v>9.5344041449999999</v>
      </c>
      <c r="BF31" s="872">
        <v>7.358556138</v>
      </c>
      <c r="BG31" s="872">
        <v>6.7086139720000002</v>
      </c>
      <c r="BH31" s="872">
        <v>8.8488790000000002</v>
      </c>
      <c r="BI31" s="872">
        <v>10.18887</v>
      </c>
      <c r="BJ31" s="456">
        <v>9.3575590000000002</v>
      </c>
      <c r="BK31" s="456">
        <v>10.457929999999999</v>
      </c>
      <c r="BL31" s="456">
        <v>9.4578249999999997</v>
      </c>
      <c r="BM31" s="456">
        <v>13.10694</v>
      </c>
      <c r="BN31" s="456">
        <v>13.00386</v>
      </c>
      <c r="BO31" s="456">
        <v>9.5893149999999991</v>
      </c>
      <c r="BP31" s="456">
        <v>11.12201</v>
      </c>
      <c r="BQ31" s="456">
        <v>10.38439</v>
      </c>
      <c r="BR31" s="456">
        <v>7.6170260000000001</v>
      </c>
      <c r="BS31" s="456">
        <v>7.3005769999999997</v>
      </c>
      <c r="BT31" s="456">
        <v>8.9775939999999999</v>
      </c>
      <c r="BU31" s="456">
        <v>10.647970000000001</v>
      </c>
      <c r="BV31" s="456">
        <v>9.8780859999999997</v>
      </c>
    </row>
    <row r="32" spans="1:74" ht="11.1" customHeight="1" x14ac:dyDescent="0.2">
      <c r="A32" s="234" t="s">
        <v>1601</v>
      </c>
      <c r="B32" s="446" t="s">
        <v>1025</v>
      </c>
      <c r="C32" s="468">
        <v>0.67714887400000001</v>
      </c>
      <c r="D32" s="468">
        <v>0.65037898900000002</v>
      </c>
      <c r="E32" s="468">
        <v>1.0057357520000001</v>
      </c>
      <c r="F32" s="468">
        <v>0.937478229</v>
      </c>
      <c r="G32" s="468">
        <v>1.3280838230000001</v>
      </c>
      <c r="H32" s="468">
        <v>1.5580545690000001</v>
      </c>
      <c r="I32" s="468">
        <v>1.7295545750000001</v>
      </c>
      <c r="J32" s="468">
        <v>1.6785004809999999</v>
      </c>
      <c r="K32" s="468">
        <v>1.696184438</v>
      </c>
      <c r="L32" s="468">
        <v>1.4288364140000001</v>
      </c>
      <c r="M32" s="468">
        <v>1.154068474</v>
      </c>
      <c r="N32" s="468">
        <v>1.040507128</v>
      </c>
      <c r="O32" s="468">
        <v>1.3166010859999999</v>
      </c>
      <c r="P32" s="468">
        <v>1.414704296</v>
      </c>
      <c r="Q32" s="468">
        <v>1.689579975</v>
      </c>
      <c r="R32" s="468">
        <v>1.753984016</v>
      </c>
      <c r="S32" s="468">
        <v>2.090828503</v>
      </c>
      <c r="T32" s="468">
        <v>2.4790063980000001</v>
      </c>
      <c r="U32" s="468">
        <v>2.729170694</v>
      </c>
      <c r="V32" s="468">
        <v>2.269880202</v>
      </c>
      <c r="W32" s="468">
        <v>2.3872233569999999</v>
      </c>
      <c r="X32" s="468">
        <v>1.921033744</v>
      </c>
      <c r="Y32" s="468">
        <v>1.225775767</v>
      </c>
      <c r="Z32" s="468">
        <v>1.1158264309999999</v>
      </c>
      <c r="AA32" s="468">
        <v>1.42085683</v>
      </c>
      <c r="AB32" s="468">
        <v>1.3280698399999999</v>
      </c>
      <c r="AC32" s="468">
        <v>1.88715082</v>
      </c>
      <c r="AD32" s="468">
        <v>2.3085935100000001</v>
      </c>
      <c r="AE32" s="468">
        <v>2.7540915500000001</v>
      </c>
      <c r="AF32" s="468">
        <v>2.9746272199999999</v>
      </c>
      <c r="AG32" s="468">
        <v>3.4116298</v>
      </c>
      <c r="AH32" s="468">
        <v>3.2942235100000001</v>
      </c>
      <c r="AI32" s="468">
        <v>2.79222831</v>
      </c>
      <c r="AJ32" s="468">
        <v>2.3319562450000002</v>
      </c>
      <c r="AK32" s="468">
        <v>1.6661969599999999</v>
      </c>
      <c r="AL32" s="468">
        <v>1.8741289999999999</v>
      </c>
      <c r="AM32" s="468">
        <v>1.9967746799999999</v>
      </c>
      <c r="AN32" s="468">
        <v>2.298149</v>
      </c>
      <c r="AO32" s="468">
        <v>2.8428542399999999</v>
      </c>
      <c r="AP32" s="468">
        <v>2.88762338</v>
      </c>
      <c r="AQ32" s="468">
        <v>3.3648744499999999</v>
      </c>
      <c r="AR32" s="468">
        <v>4.1496599999999999</v>
      </c>
      <c r="AS32" s="468">
        <v>4.26853908</v>
      </c>
      <c r="AT32" s="468">
        <v>4.7056079999999998</v>
      </c>
      <c r="AU32" s="468">
        <v>4.0551752969999999</v>
      </c>
      <c r="AV32" s="468">
        <v>4.096285</v>
      </c>
      <c r="AW32" s="468">
        <v>2.9302272710000001</v>
      </c>
      <c r="AX32" s="468">
        <v>2.547248175</v>
      </c>
      <c r="AY32" s="872">
        <v>2.8733323849999999</v>
      </c>
      <c r="AZ32" s="872">
        <v>3.1552298410000001</v>
      </c>
      <c r="BA32" s="872">
        <v>4.3232936750000004</v>
      </c>
      <c r="BB32" s="872">
        <v>4.5018392739999999</v>
      </c>
      <c r="BC32" s="872">
        <v>5.4653765950000004</v>
      </c>
      <c r="BD32" s="872">
        <v>5.8612377990000004</v>
      </c>
      <c r="BE32" s="872">
        <v>6.1352099640000004</v>
      </c>
      <c r="BF32" s="872">
        <v>6.2685326760000004</v>
      </c>
      <c r="BG32" s="872">
        <v>5.758800924</v>
      </c>
      <c r="BH32" s="872">
        <v>5.3339340000000002</v>
      </c>
      <c r="BI32" s="872">
        <v>3.6935959999999999</v>
      </c>
      <c r="BJ32" s="456">
        <v>3.338635</v>
      </c>
      <c r="BK32" s="456">
        <v>3.931327</v>
      </c>
      <c r="BL32" s="456">
        <v>4.186064</v>
      </c>
      <c r="BM32" s="456">
        <v>5.8431749999999996</v>
      </c>
      <c r="BN32" s="456">
        <v>6.1570049999999998</v>
      </c>
      <c r="BO32" s="456">
        <v>7.6071970000000002</v>
      </c>
      <c r="BP32" s="456">
        <v>8.3253400000000006</v>
      </c>
      <c r="BQ32" s="456">
        <v>8.6469909999999999</v>
      </c>
      <c r="BR32" s="456">
        <v>8.6360290000000006</v>
      </c>
      <c r="BS32" s="456">
        <v>7.6661320000000002</v>
      </c>
      <c r="BT32" s="456">
        <v>6.9792990000000001</v>
      </c>
      <c r="BU32" s="456">
        <v>4.576397</v>
      </c>
      <c r="BV32" s="456">
        <v>4.4717219999999998</v>
      </c>
    </row>
    <row r="33" spans="1:74" ht="11.1" customHeight="1" x14ac:dyDescent="0.2">
      <c r="A33" s="234" t="s">
        <v>709</v>
      </c>
      <c r="B33" s="478" t="s">
        <v>1582</v>
      </c>
      <c r="C33" s="468">
        <v>0.153630613</v>
      </c>
      <c r="D33" s="468">
        <v>0.12520339599999999</v>
      </c>
      <c r="E33" s="468">
        <v>5.1287625000000003E-2</v>
      </c>
      <c r="F33" s="468">
        <v>0.114777354</v>
      </c>
      <c r="G33" s="468">
        <v>0.108395697</v>
      </c>
      <c r="H33" s="468">
        <v>0.14671794899999999</v>
      </c>
      <c r="I33" s="468">
        <v>0.198289984</v>
      </c>
      <c r="J33" s="468">
        <v>0.21543699799999999</v>
      </c>
      <c r="K33" s="468">
        <v>0.206085975</v>
      </c>
      <c r="L33" s="468">
        <v>0.19646042799999999</v>
      </c>
      <c r="M33" s="468">
        <v>0.150012802</v>
      </c>
      <c r="N33" s="468">
        <v>0.12997946199999999</v>
      </c>
      <c r="O33" s="468">
        <v>0.17351177700000001</v>
      </c>
      <c r="P33" s="468">
        <v>0.242666461</v>
      </c>
      <c r="Q33" s="468">
        <v>0.125762596</v>
      </c>
      <c r="R33" s="468">
        <v>0.159969052</v>
      </c>
      <c r="S33" s="468">
        <v>0.23306379199999999</v>
      </c>
      <c r="T33" s="468">
        <v>0.190519085</v>
      </c>
      <c r="U33" s="468">
        <v>0.20216488599999999</v>
      </c>
      <c r="V33" s="468">
        <v>0.16757244199999999</v>
      </c>
      <c r="W33" s="468">
        <v>0.17824826699999999</v>
      </c>
      <c r="X33" s="468">
        <v>0.15848314099999999</v>
      </c>
      <c r="Y33" s="468">
        <v>9.4270639000000003E-2</v>
      </c>
      <c r="Z33" s="468">
        <v>0.19576047999999999</v>
      </c>
      <c r="AA33" s="468">
        <v>0.111046124</v>
      </c>
      <c r="AB33" s="468">
        <v>0.113013163</v>
      </c>
      <c r="AC33" s="468">
        <v>0.10111737799999999</v>
      </c>
      <c r="AD33" s="468">
        <v>0.11553769699999999</v>
      </c>
      <c r="AE33" s="468">
        <v>0.148471081</v>
      </c>
      <c r="AF33" s="468">
        <v>0.15650941199999999</v>
      </c>
      <c r="AG33" s="468">
        <v>0.166486205</v>
      </c>
      <c r="AH33" s="468">
        <v>0.198607433</v>
      </c>
      <c r="AI33" s="468">
        <v>0.15897282900000001</v>
      </c>
      <c r="AJ33" s="468">
        <v>9.5523471999999998E-2</v>
      </c>
      <c r="AK33" s="468">
        <v>8.9030105999999998E-2</v>
      </c>
      <c r="AL33" s="468">
        <v>0.12876093399999999</v>
      </c>
      <c r="AM33" s="468">
        <v>0.17711289399999999</v>
      </c>
      <c r="AN33" s="468">
        <v>5.1578059000000002E-2</v>
      </c>
      <c r="AO33" s="468">
        <v>0.11271719099999999</v>
      </c>
      <c r="AP33" s="468">
        <v>0.105874653</v>
      </c>
      <c r="AQ33" s="468">
        <v>0.102685708</v>
      </c>
      <c r="AR33" s="468">
        <v>0.15043869300000001</v>
      </c>
      <c r="AS33" s="468">
        <v>0.109186616</v>
      </c>
      <c r="AT33" s="468">
        <v>0.13764193199999999</v>
      </c>
      <c r="AU33" s="468">
        <v>9.3787526999999996E-2</v>
      </c>
      <c r="AV33" s="468">
        <v>0.112197667</v>
      </c>
      <c r="AW33" s="468">
        <v>6.7674803000000006E-2</v>
      </c>
      <c r="AX33" s="468">
        <v>9.8429193999999998E-2</v>
      </c>
      <c r="AY33" s="872">
        <v>0.149363838</v>
      </c>
      <c r="AZ33" s="872">
        <v>0.127230433</v>
      </c>
      <c r="BA33" s="872">
        <v>5.5530035999999998E-2</v>
      </c>
      <c r="BB33" s="872">
        <v>5.140583E-2</v>
      </c>
      <c r="BC33" s="872">
        <v>2.0371614999999999E-2</v>
      </c>
      <c r="BD33" s="872">
        <v>7.0469005000000001E-2</v>
      </c>
      <c r="BE33" s="872">
        <v>7.4826139E-2</v>
      </c>
      <c r="BF33" s="872">
        <v>-1.3786638E-2</v>
      </c>
      <c r="BG33" s="872">
        <v>3.1826521000000003E-2</v>
      </c>
      <c r="BH33" s="872">
        <v>6.4540299999999995E-2</v>
      </c>
      <c r="BI33" s="872">
        <v>1.31725E-2</v>
      </c>
      <c r="BJ33" s="456">
        <v>6.6200499999999995E-2</v>
      </c>
      <c r="BK33" s="456">
        <v>7.01238E-2</v>
      </c>
      <c r="BL33" s="456">
        <v>2.4505200000000001E-2</v>
      </c>
      <c r="BM33" s="456">
        <v>1.6005599999999998E-2</v>
      </c>
      <c r="BN33" s="456">
        <v>5.88406E-3</v>
      </c>
      <c r="BO33" s="456">
        <v>-1.01484E-2</v>
      </c>
      <c r="BP33" s="456">
        <v>1.7372599999999998E-2</v>
      </c>
      <c r="BQ33" s="456">
        <v>8.5974099999999998E-3</v>
      </c>
      <c r="BR33" s="456">
        <v>-2.3735099999999999E-2</v>
      </c>
      <c r="BS33" s="456">
        <v>-6.2942999999999999E-2</v>
      </c>
      <c r="BT33" s="456">
        <v>-6.9330000000000003E-2</v>
      </c>
      <c r="BU33" s="456">
        <v>-5.1773800000000002E-2</v>
      </c>
      <c r="BV33" s="456">
        <v>-1.36417E-2</v>
      </c>
    </row>
    <row r="34" spans="1:74" ht="11.1" customHeight="1" x14ac:dyDescent="0.2">
      <c r="A34" s="234" t="s">
        <v>711</v>
      </c>
      <c r="B34" s="476" t="s">
        <v>1583</v>
      </c>
      <c r="C34" s="468">
        <v>30.80788677</v>
      </c>
      <c r="D34" s="468">
        <v>29.07333285</v>
      </c>
      <c r="E34" s="468">
        <v>27.350377250000001</v>
      </c>
      <c r="F34" s="468">
        <v>28.07953088</v>
      </c>
      <c r="G34" s="468">
        <v>31.779617959999999</v>
      </c>
      <c r="H34" s="468">
        <v>37.34224202</v>
      </c>
      <c r="I34" s="468">
        <v>39.569852060000002</v>
      </c>
      <c r="J34" s="468">
        <v>41.383135869999997</v>
      </c>
      <c r="K34" s="468">
        <v>36.535030519999999</v>
      </c>
      <c r="L34" s="468">
        <v>32.650765100000001</v>
      </c>
      <c r="M34" s="468">
        <v>27.952137830000002</v>
      </c>
      <c r="N34" s="468">
        <v>30.17727987</v>
      </c>
      <c r="O34" s="468">
        <v>33.388903999999997</v>
      </c>
      <c r="P34" s="468">
        <v>31.269724</v>
      </c>
      <c r="Q34" s="468">
        <v>30.479234999999999</v>
      </c>
      <c r="R34" s="468">
        <v>30.784697000000001</v>
      </c>
      <c r="S34" s="468">
        <v>38.454478000000002</v>
      </c>
      <c r="T34" s="468">
        <v>42.032294999999998</v>
      </c>
      <c r="U34" s="468">
        <v>45.973782</v>
      </c>
      <c r="V34" s="468">
        <v>42.980438999999997</v>
      </c>
      <c r="W34" s="468">
        <v>37.405346000000002</v>
      </c>
      <c r="X34" s="468">
        <v>32.164444000000003</v>
      </c>
      <c r="Y34" s="468">
        <v>31.167998999999998</v>
      </c>
      <c r="Z34" s="468">
        <v>33.783067000000003</v>
      </c>
      <c r="AA34" s="468">
        <v>32.159939151000003</v>
      </c>
      <c r="AB34" s="468">
        <v>30.222638588999999</v>
      </c>
      <c r="AC34" s="468">
        <v>31.752755211</v>
      </c>
      <c r="AD34" s="468">
        <v>30.665596739000001</v>
      </c>
      <c r="AE34" s="468">
        <v>36.448542756999998</v>
      </c>
      <c r="AF34" s="468">
        <v>42.661311380000001</v>
      </c>
      <c r="AG34" s="468">
        <v>47.422301642000001</v>
      </c>
      <c r="AH34" s="468">
        <v>50.241383749999997</v>
      </c>
      <c r="AI34" s="468">
        <v>42.949535140000002</v>
      </c>
      <c r="AJ34" s="468">
        <v>35.385555740999997</v>
      </c>
      <c r="AK34" s="468">
        <v>31.332419676000001</v>
      </c>
      <c r="AL34" s="468">
        <v>33.271041646</v>
      </c>
      <c r="AM34" s="468">
        <v>38.180347415999996</v>
      </c>
      <c r="AN34" s="468">
        <v>30.625006802000001</v>
      </c>
      <c r="AO34" s="468">
        <v>32.243196632</v>
      </c>
      <c r="AP34" s="468">
        <v>33.461922217000001</v>
      </c>
      <c r="AQ34" s="468">
        <v>39.971881758000002</v>
      </c>
      <c r="AR34" s="468">
        <v>44.390528310000001</v>
      </c>
      <c r="AS34" s="468">
        <v>44.542524606000001</v>
      </c>
      <c r="AT34" s="468">
        <v>49.262875469000001</v>
      </c>
      <c r="AU34" s="468">
        <v>40.990693215999997</v>
      </c>
      <c r="AV34" s="468">
        <v>39.220296279000003</v>
      </c>
      <c r="AW34" s="468">
        <v>33.712000185999997</v>
      </c>
      <c r="AX34" s="468">
        <v>34.890418883000002</v>
      </c>
      <c r="AY34" s="872">
        <v>40.481518045000001</v>
      </c>
      <c r="AZ34" s="872">
        <v>34.700207094</v>
      </c>
      <c r="BA34" s="872">
        <v>34.698669506999998</v>
      </c>
      <c r="BB34" s="872">
        <v>36.502694183999999</v>
      </c>
      <c r="BC34" s="872">
        <v>41.180905297999999</v>
      </c>
      <c r="BD34" s="872">
        <v>45.166010856</v>
      </c>
      <c r="BE34" s="872">
        <v>47.847805262000001</v>
      </c>
      <c r="BF34" s="872">
        <v>49.417214665000003</v>
      </c>
      <c r="BG34" s="872">
        <v>43.978872783</v>
      </c>
      <c r="BH34" s="872">
        <v>40.248489999999997</v>
      </c>
      <c r="BI34" s="872">
        <v>35.100259999999999</v>
      </c>
      <c r="BJ34" s="456">
        <v>38.244140000000002</v>
      </c>
      <c r="BK34" s="456">
        <v>41.568370000000002</v>
      </c>
      <c r="BL34" s="456">
        <v>36.516669999999998</v>
      </c>
      <c r="BM34" s="456">
        <v>38.204810000000002</v>
      </c>
      <c r="BN34" s="456">
        <v>38.661200000000001</v>
      </c>
      <c r="BO34" s="456">
        <v>43.461530000000003</v>
      </c>
      <c r="BP34" s="456">
        <v>49.691809999999997</v>
      </c>
      <c r="BQ34" s="456">
        <v>54.19088</v>
      </c>
      <c r="BR34" s="456">
        <v>53.994790000000002</v>
      </c>
      <c r="BS34" s="456">
        <v>47.999319999999997</v>
      </c>
      <c r="BT34" s="456">
        <v>43.40607</v>
      </c>
      <c r="BU34" s="456">
        <v>39.80247</v>
      </c>
      <c r="BV34" s="456">
        <v>43.644849999999998</v>
      </c>
    </row>
    <row r="35" spans="1:74" ht="11.1"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904"/>
      <c r="AZ35" s="904"/>
      <c r="BA35" s="904"/>
      <c r="BB35" s="904"/>
      <c r="BC35" s="904"/>
      <c r="BD35" s="904"/>
      <c r="BE35" s="904"/>
      <c r="BF35" s="904"/>
      <c r="BG35" s="904"/>
      <c r="BH35" s="904"/>
      <c r="BI35" s="904"/>
      <c r="BJ35" s="474"/>
      <c r="BK35" s="474"/>
      <c r="BL35" s="474"/>
      <c r="BM35" s="474"/>
      <c r="BN35" s="474"/>
      <c r="BO35" s="474"/>
      <c r="BP35" s="474"/>
      <c r="BQ35" s="474"/>
      <c r="BR35" s="474"/>
      <c r="BS35" s="474"/>
      <c r="BT35" s="474"/>
      <c r="BU35" s="474"/>
      <c r="BV35" s="474"/>
    </row>
    <row r="36" spans="1:74" s="285" customFormat="1" ht="11.1" customHeight="1" x14ac:dyDescent="0.2">
      <c r="A36" s="475" t="s">
        <v>717</v>
      </c>
      <c r="B36" s="477" t="s">
        <v>1035</v>
      </c>
      <c r="C36" s="301">
        <v>34.585638795999998</v>
      </c>
      <c r="D36" s="301">
        <v>31.635059355999999</v>
      </c>
      <c r="E36" s="301">
        <v>31.676649672</v>
      </c>
      <c r="F36" s="301">
        <v>28.104434281</v>
      </c>
      <c r="G36" s="301">
        <v>29.093586384999998</v>
      </c>
      <c r="H36" s="301">
        <v>34.172312320000003</v>
      </c>
      <c r="I36" s="301">
        <v>36.911209079999999</v>
      </c>
      <c r="J36" s="301">
        <v>35.760182768999996</v>
      </c>
      <c r="K36" s="301">
        <v>30.747212053999998</v>
      </c>
      <c r="L36" s="301">
        <v>28.596190131</v>
      </c>
      <c r="M36" s="301">
        <v>30.686133293000001</v>
      </c>
      <c r="N36" s="301">
        <v>35.194826333999998</v>
      </c>
      <c r="O36" s="301">
        <v>36.38484837</v>
      </c>
      <c r="P36" s="301">
        <v>32.48664625</v>
      </c>
      <c r="Q36" s="301">
        <v>33.150928886999999</v>
      </c>
      <c r="R36" s="301">
        <v>29.093965176000001</v>
      </c>
      <c r="S36" s="301">
        <v>31.293890866000002</v>
      </c>
      <c r="T36" s="301">
        <v>33.492102787999997</v>
      </c>
      <c r="U36" s="301">
        <v>38.822236959000001</v>
      </c>
      <c r="V36" s="301">
        <v>37.902866232000001</v>
      </c>
      <c r="W36" s="301">
        <v>32.435741812000003</v>
      </c>
      <c r="X36" s="301">
        <v>29.491044142</v>
      </c>
      <c r="Y36" s="301">
        <v>32.197268033</v>
      </c>
      <c r="Z36" s="301">
        <v>34.412505070000002</v>
      </c>
      <c r="AA36" s="301">
        <v>34.544550739999998</v>
      </c>
      <c r="AB36" s="301">
        <v>30.767058542000001</v>
      </c>
      <c r="AC36" s="301">
        <v>31.618171748000002</v>
      </c>
      <c r="AD36" s="301">
        <v>27.341642968999999</v>
      </c>
      <c r="AE36" s="301">
        <v>30.692543715999999</v>
      </c>
      <c r="AF36" s="301">
        <v>29.534976774</v>
      </c>
      <c r="AG36" s="301">
        <v>36.791284666999999</v>
      </c>
      <c r="AH36" s="301">
        <v>36.124275036999997</v>
      </c>
      <c r="AI36" s="301">
        <v>30.169090626999999</v>
      </c>
      <c r="AJ36" s="301">
        <v>29.235700480999999</v>
      </c>
      <c r="AK36" s="301">
        <v>30.44991984</v>
      </c>
      <c r="AL36" s="301">
        <v>33.088877232000002</v>
      </c>
      <c r="AM36" s="301">
        <v>32.931024903999997</v>
      </c>
      <c r="AN36" s="301">
        <v>30.146380020999999</v>
      </c>
      <c r="AO36" s="301">
        <v>30.443216796000002</v>
      </c>
      <c r="AP36" s="301">
        <v>28.049403705</v>
      </c>
      <c r="AQ36" s="301">
        <v>29.030153218999999</v>
      </c>
      <c r="AR36" s="301">
        <v>32.717953411000003</v>
      </c>
      <c r="AS36" s="301">
        <v>36.764427343999998</v>
      </c>
      <c r="AT36" s="301">
        <v>34.919012355</v>
      </c>
      <c r="AU36" s="301">
        <v>30.214963170000001</v>
      </c>
      <c r="AV36" s="301">
        <v>28.631455628000001</v>
      </c>
      <c r="AW36" s="301">
        <v>30.334749988999999</v>
      </c>
      <c r="AX36" s="301">
        <v>33.309052520999998</v>
      </c>
      <c r="AY36" s="897">
        <v>35.929544561</v>
      </c>
      <c r="AZ36" s="897">
        <v>30.513153886000001</v>
      </c>
      <c r="BA36" s="897">
        <v>31.790814387000001</v>
      </c>
      <c r="BB36" s="897">
        <v>29.505519595999999</v>
      </c>
      <c r="BC36" s="897">
        <v>29.644769784000001</v>
      </c>
      <c r="BD36" s="897">
        <v>32.342389818000001</v>
      </c>
      <c r="BE36" s="897">
        <v>35.187269401999998</v>
      </c>
      <c r="BF36" s="897">
        <v>34.877354656999998</v>
      </c>
      <c r="BG36" s="897">
        <v>29.747859165000001</v>
      </c>
      <c r="BH36" s="897">
        <v>28.896319999999999</v>
      </c>
      <c r="BI36" s="897">
        <v>29.27543</v>
      </c>
      <c r="BJ36" s="462">
        <v>33.656970000000001</v>
      </c>
      <c r="BK36" s="462">
        <v>35.424480000000003</v>
      </c>
      <c r="BL36" s="462">
        <v>30.5273</v>
      </c>
      <c r="BM36" s="462">
        <v>31.26258</v>
      </c>
      <c r="BN36" s="462">
        <v>29.69135</v>
      </c>
      <c r="BO36" s="462">
        <v>30.75825</v>
      </c>
      <c r="BP36" s="462">
        <v>33.55688</v>
      </c>
      <c r="BQ36" s="462">
        <v>38.686369999999997</v>
      </c>
      <c r="BR36" s="462">
        <v>36.663969999999999</v>
      </c>
      <c r="BS36" s="462">
        <v>31.989429999999999</v>
      </c>
      <c r="BT36" s="462">
        <v>29.94434</v>
      </c>
      <c r="BU36" s="462">
        <v>31.06146</v>
      </c>
      <c r="BV36" s="462">
        <v>34.24747</v>
      </c>
    </row>
    <row r="37" spans="1:74" ht="11.1" customHeight="1" x14ac:dyDescent="0.2">
      <c r="A37" s="234" t="s">
        <v>712</v>
      </c>
      <c r="B37" s="478" t="s">
        <v>1029</v>
      </c>
      <c r="C37" s="468">
        <v>7.7339936890000001</v>
      </c>
      <c r="D37" s="468">
        <v>6.8899493759999997</v>
      </c>
      <c r="E37" s="468">
        <v>7.4810001450000003</v>
      </c>
      <c r="F37" s="468">
        <v>6.9484933719999997</v>
      </c>
      <c r="G37" s="468">
        <v>5.7593157469999996</v>
      </c>
      <c r="H37" s="468">
        <v>8.2549288740000009</v>
      </c>
      <c r="I37" s="468">
        <v>10.46764817</v>
      </c>
      <c r="J37" s="468">
        <v>10.275682272999999</v>
      </c>
      <c r="K37" s="468">
        <v>8.7981664090000002</v>
      </c>
      <c r="L37" s="468">
        <v>6.7560376240000002</v>
      </c>
      <c r="M37" s="468">
        <v>7.2731943250000004</v>
      </c>
      <c r="N37" s="468">
        <v>7.7069069389999996</v>
      </c>
      <c r="O37" s="468">
        <v>7.5859346490000004</v>
      </c>
      <c r="P37" s="468">
        <v>6.7361877229999996</v>
      </c>
      <c r="Q37" s="468">
        <v>5.8662121029999996</v>
      </c>
      <c r="R37" s="468">
        <v>5.899921215</v>
      </c>
      <c r="S37" s="468">
        <v>4.7123450079999998</v>
      </c>
      <c r="T37" s="468">
        <v>4.8228631709999998</v>
      </c>
      <c r="U37" s="468">
        <v>8.4887887650000007</v>
      </c>
      <c r="V37" s="468">
        <v>9.8591362270000005</v>
      </c>
      <c r="W37" s="468">
        <v>9.367711087</v>
      </c>
      <c r="X37" s="468">
        <v>8.3393546379999997</v>
      </c>
      <c r="Y37" s="468">
        <v>8.3430160079999993</v>
      </c>
      <c r="Z37" s="468">
        <v>9.5703877070000001</v>
      </c>
      <c r="AA37" s="468">
        <v>9.8173880709999999</v>
      </c>
      <c r="AB37" s="468">
        <v>8.2987965599999995</v>
      </c>
      <c r="AC37" s="468">
        <v>9.4811761749999999</v>
      </c>
      <c r="AD37" s="468">
        <v>6.9533880180000001</v>
      </c>
      <c r="AE37" s="468">
        <v>4.9970098370000002</v>
      </c>
      <c r="AF37" s="468">
        <v>6.7766913500000001</v>
      </c>
      <c r="AG37" s="468">
        <v>10.793222001</v>
      </c>
      <c r="AH37" s="468">
        <v>10.709464176999999</v>
      </c>
      <c r="AI37" s="468">
        <v>9.3253722159999999</v>
      </c>
      <c r="AJ37" s="468">
        <v>8.6803831959999993</v>
      </c>
      <c r="AK37" s="468">
        <v>8.4389023739999995</v>
      </c>
      <c r="AL37" s="468">
        <v>9.8059654520000006</v>
      </c>
      <c r="AM37" s="468">
        <v>10.340894273</v>
      </c>
      <c r="AN37" s="468">
        <v>9.0909883310000001</v>
      </c>
      <c r="AO37" s="468">
        <v>8.6160249350000004</v>
      </c>
      <c r="AP37" s="468">
        <v>6.6961648089999999</v>
      </c>
      <c r="AQ37" s="468">
        <v>5.2138664979999998</v>
      </c>
      <c r="AR37" s="468">
        <v>7.9533418280000001</v>
      </c>
      <c r="AS37" s="468">
        <v>11.627345868000001</v>
      </c>
      <c r="AT37" s="468">
        <v>11.127203929</v>
      </c>
      <c r="AU37" s="468">
        <v>9.3984484259999999</v>
      </c>
      <c r="AV37" s="468">
        <v>8.4100576690000004</v>
      </c>
      <c r="AW37" s="468">
        <v>8.5700491910000007</v>
      </c>
      <c r="AX37" s="468">
        <v>9.3843007679999992</v>
      </c>
      <c r="AY37" s="872">
        <v>9.415310088</v>
      </c>
      <c r="AZ37" s="872">
        <v>7.7464810479999997</v>
      </c>
      <c r="BA37" s="872">
        <v>6.3753308579999999</v>
      </c>
      <c r="BB37" s="872">
        <v>5.4525952039999996</v>
      </c>
      <c r="BC37" s="872">
        <v>6.0704513159999998</v>
      </c>
      <c r="BD37" s="872">
        <v>8.5788010430000003</v>
      </c>
      <c r="BE37" s="872">
        <v>10.707516103</v>
      </c>
      <c r="BF37" s="872">
        <v>10.991628369000001</v>
      </c>
      <c r="BG37" s="872">
        <v>9.8148369540000004</v>
      </c>
      <c r="BH37" s="872">
        <v>7.6644533179999996</v>
      </c>
      <c r="BI37" s="872">
        <v>7.5896844799999998</v>
      </c>
      <c r="BJ37" s="456">
        <v>9.8431160000000002</v>
      </c>
      <c r="BK37" s="456">
        <v>9.7092030000000005</v>
      </c>
      <c r="BL37" s="456">
        <v>6.878139</v>
      </c>
      <c r="BM37" s="456">
        <v>5.985798</v>
      </c>
      <c r="BN37" s="456">
        <v>5.5083229999999999</v>
      </c>
      <c r="BO37" s="456">
        <v>4.4730340000000002</v>
      </c>
      <c r="BP37" s="456">
        <v>5.9932730000000003</v>
      </c>
      <c r="BQ37" s="456">
        <v>10.469670000000001</v>
      </c>
      <c r="BR37" s="456">
        <v>11.707560000000001</v>
      </c>
      <c r="BS37" s="456">
        <v>10.46697</v>
      </c>
      <c r="BT37" s="456">
        <v>8.1942350000000008</v>
      </c>
      <c r="BU37" s="456">
        <v>8.533156</v>
      </c>
      <c r="BV37" s="456">
        <v>9.4421560000000007</v>
      </c>
    </row>
    <row r="38" spans="1:74" ht="11.1" customHeight="1" x14ac:dyDescent="0.2">
      <c r="A38" s="234" t="s">
        <v>713</v>
      </c>
      <c r="B38" s="478" t="s">
        <v>474</v>
      </c>
      <c r="C38" s="468">
        <v>8.4581686840000003</v>
      </c>
      <c r="D38" s="468">
        <v>7.9209780009999999</v>
      </c>
      <c r="E38" s="468">
        <v>8.2333877429999998</v>
      </c>
      <c r="F38" s="468">
        <v>6.0019434250000003</v>
      </c>
      <c r="G38" s="468">
        <v>6.2179489439999998</v>
      </c>
      <c r="H38" s="468">
        <v>8.1834331200000001</v>
      </c>
      <c r="I38" s="468">
        <v>10.214676687000001</v>
      </c>
      <c r="J38" s="468">
        <v>9.6586520539999992</v>
      </c>
      <c r="K38" s="468">
        <v>9.2188936750000003</v>
      </c>
      <c r="L38" s="468">
        <v>8.4718863669999998</v>
      </c>
      <c r="M38" s="468">
        <v>7.6659358710000003</v>
      </c>
      <c r="N38" s="468">
        <v>7.9884739619999996</v>
      </c>
      <c r="O38" s="468">
        <v>8.7431164950000007</v>
      </c>
      <c r="P38" s="468">
        <v>7.5986228320000002</v>
      </c>
      <c r="Q38" s="468">
        <v>7.7727127539999996</v>
      </c>
      <c r="R38" s="468">
        <v>6.390132983</v>
      </c>
      <c r="S38" s="468">
        <v>6.7555069249999997</v>
      </c>
      <c r="T38" s="468">
        <v>7.3375753450000003</v>
      </c>
      <c r="U38" s="468">
        <v>9.9951739340000003</v>
      </c>
      <c r="V38" s="468">
        <v>10.615330370000001</v>
      </c>
      <c r="W38" s="468">
        <v>9.1324222380000002</v>
      </c>
      <c r="X38" s="468">
        <v>8.385279251</v>
      </c>
      <c r="Y38" s="468">
        <v>7.8326144319999997</v>
      </c>
      <c r="Z38" s="468">
        <v>8.4508815269999999</v>
      </c>
      <c r="AA38" s="468">
        <v>8.6759351759999994</v>
      </c>
      <c r="AB38" s="468">
        <v>6.6597801490000004</v>
      </c>
      <c r="AC38" s="468">
        <v>6.8842867180000002</v>
      </c>
      <c r="AD38" s="468">
        <v>5.4293321050000003</v>
      </c>
      <c r="AE38" s="468">
        <v>4.3934957529999998</v>
      </c>
      <c r="AF38" s="468">
        <v>5.9778961580000001</v>
      </c>
      <c r="AG38" s="468">
        <v>9.1332900890000008</v>
      </c>
      <c r="AH38" s="468">
        <v>9.0872809770000007</v>
      </c>
      <c r="AI38" s="468">
        <v>7.4334908259999999</v>
      </c>
      <c r="AJ38" s="468">
        <v>7.635243548</v>
      </c>
      <c r="AK38" s="468">
        <v>7.1257202729999998</v>
      </c>
      <c r="AL38" s="468">
        <v>7.5749830950000003</v>
      </c>
      <c r="AM38" s="468">
        <v>6.9219535460000001</v>
      </c>
      <c r="AN38" s="468">
        <v>5.8782389889999997</v>
      </c>
      <c r="AO38" s="468">
        <v>4.6703509219999999</v>
      </c>
      <c r="AP38" s="468">
        <v>3.469405176</v>
      </c>
      <c r="AQ38" s="468">
        <v>3.1684617720000001</v>
      </c>
      <c r="AR38" s="468">
        <v>4.4609534330000002</v>
      </c>
      <c r="AS38" s="468">
        <v>6.4940825159999997</v>
      </c>
      <c r="AT38" s="468">
        <v>6.5643834539999997</v>
      </c>
      <c r="AU38" s="468">
        <v>6.0095055430000004</v>
      </c>
      <c r="AV38" s="468">
        <v>5.9277338909999999</v>
      </c>
      <c r="AW38" s="468">
        <v>5.7077841249999999</v>
      </c>
      <c r="AX38" s="468">
        <v>6.4607289750000003</v>
      </c>
      <c r="AY38" s="872">
        <v>7.258841544</v>
      </c>
      <c r="AZ38" s="872">
        <v>6.5213028050000004</v>
      </c>
      <c r="BA38" s="872">
        <v>5.8095443790000001</v>
      </c>
      <c r="BB38" s="872">
        <v>4.317882311</v>
      </c>
      <c r="BC38" s="872">
        <v>4.387993475</v>
      </c>
      <c r="BD38" s="872">
        <v>5.5270412689999997</v>
      </c>
      <c r="BE38" s="872">
        <v>6.9685800699999998</v>
      </c>
      <c r="BF38" s="872">
        <v>6.6459762260000002</v>
      </c>
      <c r="BG38" s="872">
        <v>6.055330337</v>
      </c>
      <c r="BH38" s="872">
        <v>5.6245310000000002</v>
      </c>
      <c r="BI38" s="872">
        <v>5.6049449999999998</v>
      </c>
      <c r="BJ38" s="456">
        <v>5.9253530000000003</v>
      </c>
      <c r="BK38" s="456">
        <v>6.6105869999999998</v>
      </c>
      <c r="BL38" s="456">
        <v>5.5490539999999999</v>
      </c>
      <c r="BM38" s="456">
        <v>4.9693449999999997</v>
      </c>
      <c r="BN38" s="456">
        <v>3.8442449999999999</v>
      </c>
      <c r="BO38" s="456">
        <v>3.3495919999999999</v>
      </c>
      <c r="BP38" s="456">
        <v>3.821647</v>
      </c>
      <c r="BQ38" s="456">
        <v>6.234064</v>
      </c>
      <c r="BR38" s="456">
        <v>6.3522460000000001</v>
      </c>
      <c r="BS38" s="456">
        <v>5.8137860000000003</v>
      </c>
      <c r="BT38" s="456">
        <v>5.0655210000000004</v>
      </c>
      <c r="BU38" s="456">
        <v>5.0134119999999998</v>
      </c>
      <c r="BV38" s="456">
        <v>5.6840080000000004</v>
      </c>
    </row>
    <row r="39" spans="1:74" ht="11.1" customHeight="1" x14ac:dyDescent="0.2">
      <c r="A39" s="234" t="s">
        <v>714</v>
      </c>
      <c r="B39" s="446" t="s">
        <v>1030</v>
      </c>
      <c r="C39" s="468">
        <v>0.86509400000000003</v>
      </c>
      <c r="D39" s="468">
        <v>0.76846099999999995</v>
      </c>
      <c r="E39" s="468">
        <v>0.84978100000000001</v>
      </c>
      <c r="F39" s="468">
        <v>0.74666699999999997</v>
      </c>
      <c r="G39" s="468">
        <v>0.150615</v>
      </c>
      <c r="H39" s="468">
        <v>0.30405700000000002</v>
      </c>
      <c r="I39" s="468">
        <v>0.84557899999999997</v>
      </c>
      <c r="J39" s="468">
        <v>0.84937600000000002</v>
      </c>
      <c r="K39" s="468">
        <v>0.81538299999999997</v>
      </c>
      <c r="L39" s="468">
        <v>0.84853599999999996</v>
      </c>
      <c r="M39" s="468">
        <v>0.836592</v>
      </c>
      <c r="N39" s="468">
        <v>0.63114700000000001</v>
      </c>
      <c r="O39" s="468">
        <v>0.86758400000000002</v>
      </c>
      <c r="P39" s="468">
        <v>0.75590000000000002</v>
      </c>
      <c r="Q39" s="468">
        <v>0.85374899999999998</v>
      </c>
      <c r="R39" s="468">
        <v>0.82738299999999998</v>
      </c>
      <c r="S39" s="468">
        <v>0.84770000000000001</v>
      </c>
      <c r="T39" s="468">
        <v>0.65011600000000003</v>
      </c>
      <c r="U39" s="468">
        <v>0.84089499999999995</v>
      </c>
      <c r="V39" s="468">
        <v>0.83744300000000005</v>
      </c>
      <c r="W39" s="468">
        <v>0.82007600000000003</v>
      </c>
      <c r="X39" s="468">
        <v>0.85456600000000005</v>
      </c>
      <c r="Y39" s="468">
        <v>0.836503</v>
      </c>
      <c r="Z39" s="468">
        <v>0.85962000000000005</v>
      </c>
      <c r="AA39" s="468">
        <v>0.83122499999999999</v>
      </c>
      <c r="AB39" s="468">
        <v>0.77454000000000001</v>
      </c>
      <c r="AC39" s="468">
        <v>0.83724699999999996</v>
      </c>
      <c r="AD39" s="468">
        <v>0.68923800000000002</v>
      </c>
      <c r="AE39" s="468">
        <v>9.3605999999999995E-2</v>
      </c>
      <c r="AF39" s="468">
        <v>0.26156499999999999</v>
      </c>
      <c r="AG39" s="468">
        <v>0.83072100000000004</v>
      </c>
      <c r="AH39" s="468">
        <v>0.83983600000000003</v>
      </c>
      <c r="AI39" s="468">
        <v>0.82006299999999999</v>
      </c>
      <c r="AJ39" s="468">
        <v>0.82575900000000002</v>
      </c>
      <c r="AK39" s="468">
        <v>0.81478600000000001</v>
      </c>
      <c r="AL39" s="468">
        <v>0.81643200000000005</v>
      </c>
      <c r="AM39" s="468">
        <v>0.85842499999999999</v>
      </c>
      <c r="AN39" s="468">
        <v>0.80249899999999996</v>
      </c>
      <c r="AO39" s="468">
        <v>0.84143400000000002</v>
      </c>
      <c r="AP39" s="468">
        <v>0.82582299999999997</v>
      </c>
      <c r="AQ39" s="468">
        <v>0.84636800000000001</v>
      </c>
      <c r="AR39" s="468">
        <v>0.80575600000000003</v>
      </c>
      <c r="AS39" s="468">
        <v>0.83313499999999996</v>
      </c>
      <c r="AT39" s="468">
        <v>0.84156799999999998</v>
      </c>
      <c r="AU39" s="468">
        <v>0.79703599999999997</v>
      </c>
      <c r="AV39" s="468">
        <v>0.85308799999999996</v>
      </c>
      <c r="AW39" s="468">
        <v>0.82161600000000001</v>
      </c>
      <c r="AX39" s="468">
        <v>0.840391</v>
      </c>
      <c r="AY39" s="872">
        <v>0.851742</v>
      </c>
      <c r="AZ39" s="872">
        <v>0.76475499999999996</v>
      </c>
      <c r="BA39" s="872">
        <v>0.76521499999999998</v>
      </c>
      <c r="BB39" s="872">
        <v>0.23291899999999999</v>
      </c>
      <c r="BC39" s="872">
        <v>-3.3170000000000001E-3</v>
      </c>
      <c r="BD39" s="872">
        <v>0.103162</v>
      </c>
      <c r="BE39" s="872">
        <v>0.838731</v>
      </c>
      <c r="BF39" s="872">
        <v>0.84047700000000003</v>
      </c>
      <c r="BG39" s="872">
        <v>0.81954700000000003</v>
      </c>
      <c r="BH39" s="872">
        <v>0.85077999999999998</v>
      </c>
      <c r="BI39" s="872">
        <v>0.83333999999999997</v>
      </c>
      <c r="BJ39" s="456">
        <v>0.82321</v>
      </c>
      <c r="BK39" s="456">
        <v>0.82321</v>
      </c>
      <c r="BL39" s="456">
        <v>0.74355000000000004</v>
      </c>
      <c r="BM39" s="456">
        <v>0.82321</v>
      </c>
      <c r="BN39" s="456">
        <v>0.79666000000000003</v>
      </c>
      <c r="BO39" s="456">
        <v>0.82321</v>
      </c>
      <c r="BP39" s="456">
        <v>0.79666000000000003</v>
      </c>
      <c r="BQ39" s="456">
        <v>0.82321</v>
      </c>
      <c r="BR39" s="456">
        <v>0.82321</v>
      </c>
      <c r="BS39" s="456">
        <v>0.79666000000000003</v>
      </c>
      <c r="BT39" s="456">
        <v>0.82321</v>
      </c>
      <c r="BU39" s="456">
        <v>0.79666000000000003</v>
      </c>
      <c r="BV39" s="456">
        <v>0.82321</v>
      </c>
    </row>
    <row r="40" spans="1:74" ht="11.1" customHeight="1" x14ac:dyDescent="0.2">
      <c r="A40" s="235" t="s">
        <v>715</v>
      </c>
      <c r="B40" s="446" t="s">
        <v>1023</v>
      </c>
      <c r="C40" s="468">
        <v>12.764187933000001</v>
      </c>
      <c r="D40" s="468">
        <v>10.594593892000001</v>
      </c>
      <c r="E40" s="468">
        <v>9.5102256329999992</v>
      </c>
      <c r="F40" s="468">
        <v>8.3805521570000003</v>
      </c>
      <c r="G40" s="468">
        <v>11.065926380000001</v>
      </c>
      <c r="H40" s="468">
        <v>12.044163577000001</v>
      </c>
      <c r="I40" s="468">
        <v>10.060255081999999</v>
      </c>
      <c r="J40" s="468">
        <v>9.2869233510000004</v>
      </c>
      <c r="K40" s="468">
        <v>6.9726328369999999</v>
      </c>
      <c r="L40" s="468">
        <v>7.0887115490000001</v>
      </c>
      <c r="M40" s="468">
        <v>9.1543874869999993</v>
      </c>
      <c r="N40" s="468">
        <v>12.582186512</v>
      </c>
      <c r="O40" s="468">
        <v>13.598125175</v>
      </c>
      <c r="P40" s="468">
        <v>11.3260217</v>
      </c>
      <c r="Q40" s="468">
        <v>12.188713533</v>
      </c>
      <c r="R40" s="468">
        <v>8.787450904</v>
      </c>
      <c r="S40" s="468">
        <v>11.970655131999999</v>
      </c>
      <c r="T40" s="468">
        <v>14.719814896000001</v>
      </c>
      <c r="U40" s="468">
        <v>13.993031886000001</v>
      </c>
      <c r="V40" s="468">
        <v>11.182899983</v>
      </c>
      <c r="W40" s="468">
        <v>7.8584555270000003</v>
      </c>
      <c r="X40" s="468">
        <v>6.8197950699999996</v>
      </c>
      <c r="Y40" s="468">
        <v>9.4030789759999998</v>
      </c>
      <c r="Z40" s="468">
        <v>9.6318691320000003</v>
      </c>
      <c r="AA40" s="468">
        <v>9.7925876029999994</v>
      </c>
      <c r="AB40" s="468">
        <v>8.3793018830000001</v>
      </c>
      <c r="AC40" s="468">
        <v>7.887113652</v>
      </c>
      <c r="AD40" s="468">
        <v>7.3952429940000002</v>
      </c>
      <c r="AE40" s="468">
        <v>14.960927971</v>
      </c>
      <c r="AF40" s="468">
        <v>10.312402050999999</v>
      </c>
      <c r="AG40" s="468">
        <v>9.557622233</v>
      </c>
      <c r="AH40" s="468">
        <v>9.2098063440000004</v>
      </c>
      <c r="AI40" s="468">
        <v>6.7662964600000004</v>
      </c>
      <c r="AJ40" s="468">
        <v>6.7722454599999997</v>
      </c>
      <c r="AK40" s="468">
        <v>8.4202624539999995</v>
      </c>
      <c r="AL40" s="468">
        <v>9.1007076579999993</v>
      </c>
      <c r="AM40" s="468">
        <v>9.1816481319999994</v>
      </c>
      <c r="AN40" s="468">
        <v>8.2209680509999998</v>
      </c>
      <c r="AO40" s="468">
        <v>9.4871364289999995</v>
      </c>
      <c r="AP40" s="468">
        <v>8.9341582759999998</v>
      </c>
      <c r="AQ40" s="468">
        <v>10.750627817</v>
      </c>
      <c r="AR40" s="468">
        <v>11.124403449000001</v>
      </c>
      <c r="AS40" s="468">
        <v>10.551704622999999</v>
      </c>
      <c r="AT40" s="468">
        <v>9.1848687909999995</v>
      </c>
      <c r="AU40" s="468">
        <v>6.8814124320000003</v>
      </c>
      <c r="AV40" s="468">
        <v>6.7543437969999998</v>
      </c>
      <c r="AW40" s="468">
        <v>8.6703366249999991</v>
      </c>
      <c r="AX40" s="468">
        <v>9.9700332770000006</v>
      </c>
      <c r="AY40" s="872">
        <v>11.177691599999999</v>
      </c>
      <c r="AZ40" s="872">
        <v>8.6804302819999997</v>
      </c>
      <c r="BA40" s="872">
        <v>10.289263772</v>
      </c>
      <c r="BB40" s="872">
        <v>11.158023538</v>
      </c>
      <c r="BC40" s="872">
        <v>10.873913745999999</v>
      </c>
      <c r="BD40" s="872">
        <v>10.000381706000001</v>
      </c>
      <c r="BE40" s="872">
        <v>8.6301418220000006</v>
      </c>
      <c r="BF40" s="872">
        <v>9.2282162050000007</v>
      </c>
      <c r="BG40" s="872">
        <v>6.6108475779999996</v>
      </c>
      <c r="BH40" s="872">
        <v>7.36</v>
      </c>
      <c r="BI40" s="872">
        <v>8.5836000000000006</v>
      </c>
      <c r="BJ40" s="456">
        <v>9.9580800000000007</v>
      </c>
      <c r="BK40" s="456">
        <v>10.70542</v>
      </c>
      <c r="BL40" s="456">
        <v>9.7498199999999997</v>
      </c>
      <c r="BM40" s="456">
        <v>10.62041</v>
      </c>
      <c r="BN40" s="456">
        <v>10.52388</v>
      </c>
      <c r="BO40" s="456">
        <v>13.19828</v>
      </c>
      <c r="BP40" s="456">
        <v>13.587260000000001</v>
      </c>
      <c r="BQ40" s="456">
        <v>11.809530000000001</v>
      </c>
      <c r="BR40" s="456">
        <v>9.5024759999999997</v>
      </c>
      <c r="BS40" s="456">
        <v>7.515282</v>
      </c>
      <c r="BT40" s="456">
        <v>7.5326380000000004</v>
      </c>
      <c r="BU40" s="456">
        <v>9.0212819999999994</v>
      </c>
      <c r="BV40" s="456">
        <v>9.8384649999999993</v>
      </c>
    </row>
    <row r="41" spans="1:74" ht="11.1" customHeight="1" x14ac:dyDescent="0.2">
      <c r="A41" s="234" t="s">
        <v>1602</v>
      </c>
      <c r="B41" s="446" t="s">
        <v>1024</v>
      </c>
      <c r="C41" s="468">
        <v>3.7841824000000002</v>
      </c>
      <c r="D41" s="468">
        <v>4.3719885329999997</v>
      </c>
      <c r="E41" s="468">
        <v>4.2250463759999999</v>
      </c>
      <c r="F41" s="468">
        <v>4.4142307560000003</v>
      </c>
      <c r="G41" s="468">
        <v>4.1466485950000003</v>
      </c>
      <c r="H41" s="468">
        <v>3.5806886910000002</v>
      </c>
      <c r="I41" s="468">
        <v>3.565996851</v>
      </c>
      <c r="J41" s="468">
        <v>3.9032144930000001</v>
      </c>
      <c r="K41" s="468">
        <v>3.2636600050000002</v>
      </c>
      <c r="L41" s="468">
        <v>4.0960289410000001</v>
      </c>
      <c r="M41" s="468">
        <v>4.5241927999999998</v>
      </c>
      <c r="N41" s="468">
        <v>5.1979255589999998</v>
      </c>
      <c r="O41" s="468">
        <v>4.2249729790000004</v>
      </c>
      <c r="P41" s="468">
        <v>4.5667380949999998</v>
      </c>
      <c r="Q41" s="468">
        <v>4.7565886409999996</v>
      </c>
      <c r="R41" s="468">
        <v>5.2365305590000002</v>
      </c>
      <c r="S41" s="468">
        <v>4.8722915479999998</v>
      </c>
      <c r="T41" s="468">
        <v>3.8501008429999999</v>
      </c>
      <c r="U41" s="468">
        <v>3.4096328640000002</v>
      </c>
      <c r="V41" s="468">
        <v>3.3762375590000002</v>
      </c>
      <c r="W41" s="468">
        <v>3.3675559609999999</v>
      </c>
      <c r="X41" s="468">
        <v>3.3922249099999999</v>
      </c>
      <c r="Y41" s="468">
        <v>4.3675596890000001</v>
      </c>
      <c r="Z41" s="468">
        <v>4.5938347650000004</v>
      </c>
      <c r="AA41" s="468">
        <v>4.0861861910000004</v>
      </c>
      <c r="AB41" s="468">
        <v>5.1080136759999997</v>
      </c>
      <c r="AC41" s="468">
        <v>4.713026953</v>
      </c>
      <c r="AD41" s="468">
        <v>4.6717805889999999</v>
      </c>
      <c r="AE41" s="468">
        <v>3.9137824050000001</v>
      </c>
      <c r="AF41" s="468">
        <v>3.6612254430000002</v>
      </c>
      <c r="AG41" s="468">
        <v>3.7537564400000001</v>
      </c>
      <c r="AH41" s="468">
        <v>3.8199812689999999</v>
      </c>
      <c r="AI41" s="468">
        <v>3.5787636319999998</v>
      </c>
      <c r="AJ41" s="468">
        <v>3.1929117699999998</v>
      </c>
      <c r="AK41" s="468">
        <v>4.0046305530000001</v>
      </c>
      <c r="AL41" s="468">
        <v>4.3065478270000002</v>
      </c>
      <c r="AM41" s="468">
        <v>4.0524073100000004</v>
      </c>
      <c r="AN41" s="468">
        <v>4.4272173779999999</v>
      </c>
      <c r="AO41" s="468">
        <v>4.5197586310000002</v>
      </c>
      <c r="AP41" s="468">
        <v>5.4137641329999999</v>
      </c>
      <c r="AQ41" s="468">
        <v>5.7787770490000003</v>
      </c>
      <c r="AR41" s="468">
        <v>4.9750167679999997</v>
      </c>
      <c r="AS41" s="468">
        <v>3.8315497280000002</v>
      </c>
      <c r="AT41" s="468">
        <v>4.0871540419999999</v>
      </c>
      <c r="AU41" s="468">
        <v>4.273084484</v>
      </c>
      <c r="AV41" s="468">
        <v>4.2474674730000004</v>
      </c>
      <c r="AW41" s="468">
        <v>4.7471678900000001</v>
      </c>
      <c r="AX41" s="468">
        <v>4.9128632120000004</v>
      </c>
      <c r="AY41" s="872">
        <v>5.3060005280000002</v>
      </c>
      <c r="AZ41" s="872">
        <v>4.7430443689999997</v>
      </c>
      <c r="BA41" s="872">
        <v>5.8237862219999998</v>
      </c>
      <c r="BB41" s="872">
        <v>5.2026662610000001</v>
      </c>
      <c r="BC41" s="872">
        <v>4.9205658000000003</v>
      </c>
      <c r="BD41" s="872">
        <v>4.4639124969999999</v>
      </c>
      <c r="BE41" s="872">
        <v>4.2360223079999999</v>
      </c>
      <c r="BF41" s="872">
        <v>3.6708341170000001</v>
      </c>
      <c r="BG41" s="872">
        <v>3.410470525</v>
      </c>
      <c r="BH41" s="872">
        <v>4.6894340000000003</v>
      </c>
      <c r="BI41" s="872">
        <v>4.7932560000000004</v>
      </c>
      <c r="BJ41" s="456">
        <v>5.2707839999999999</v>
      </c>
      <c r="BK41" s="456">
        <v>5.4839310000000001</v>
      </c>
      <c r="BL41" s="456">
        <v>5.304176</v>
      </c>
      <c r="BM41" s="456">
        <v>6.0205710000000003</v>
      </c>
      <c r="BN41" s="456">
        <v>5.6830499999999997</v>
      </c>
      <c r="BO41" s="456">
        <v>5.1635629999999999</v>
      </c>
      <c r="BP41" s="456">
        <v>5.4278630000000003</v>
      </c>
      <c r="BQ41" s="456">
        <v>5.1593910000000003</v>
      </c>
      <c r="BR41" s="456">
        <v>4.4329270000000003</v>
      </c>
      <c r="BS41" s="456">
        <v>4.0698299999999996</v>
      </c>
      <c r="BT41" s="456">
        <v>5.4883369999999996</v>
      </c>
      <c r="BU41" s="456">
        <v>5.6698820000000003</v>
      </c>
      <c r="BV41" s="456">
        <v>6.3613580000000001</v>
      </c>
    </row>
    <row r="42" spans="1:74" ht="11.1" customHeight="1" x14ac:dyDescent="0.2">
      <c r="A42" s="234" t="s">
        <v>1603</v>
      </c>
      <c r="B42" s="446" t="s">
        <v>1025</v>
      </c>
      <c r="C42" s="468">
        <v>0.49535602000000001</v>
      </c>
      <c r="D42" s="468">
        <v>0.628548208</v>
      </c>
      <c r="E42" s="468">
        <v>0.92937270000000005</v>
      </c>
      <c r="F42" s="468">
        <v>1.145569756</v>
      </c>
      <c r="G42" s="468">
        <v>1.3040371159999999</v>
      </c>
      <c r="H42" s="468">
        <v>1.379320997</v>
      </c>
      <c r="I42" s="468">
        <v>1.307321672</v>
      </c>
      <c r="J42" s="468">
        <v>1.3172457930000001</v>
      </c>
      <c r="K42" s="468">
        <v>1.2092702580000001</v>
      </c>
      <c r="L42" s="468">
        <v>0.86408301099999996</v>
      </c>
      <c r="M42" s="468">
        <v>0.72668586999999996</v>
      </c>
      <c r="N42" s="468">
        <v>0.55535585600000004</v>
      </c>
      <c r="O42" s="468">
        <v>0.77321335099999999</v>
      </c>
      <c r="P42" s="468">
        <v>0.96963618799999995</v>
      </c>
      <c r="Q42" s="468">
        <v>1.1989119210000001</v>
      </c>
      <c r="R42" s="468">
        <v>1.468727868</v>
      </c>
      <c r="S42" s="468">
        <v>1.680463896</v>
      </c>
      <c r="T42" s="468">
        <v>1.648922792</v>
      </c>
      <c r="U42" s="468">
        <v>1.641957766</v>
      </c>
      <c r="V42" s="468">
        <v>1.5171514559999999</v>
      </c>
      <c r="W42" s="468">
        <v>1.3858017789999999</v>
      </c>
      <c r="X42" s="468">
        <v>1.2322747940000001</v>
      </c>
      <c r="Y42" s="468">
        <v>0.83881948799999995</v>
      </c>
      <c r="Z42" s="468">
        <v>0.67433191100000001</v>
      </c>
      <c r="AA42" s="468">
        <v>0.75029131599999999</v>
      </c>
      <c r="AB42" s="468">
        <v>1.01470934</v>
      </c>
      <c r="AC42" s="468">
        <v>1.2484344469999999</v>
      </c>
      <c r="AD42" s="468">
        <v>1.7065235430000001</v>
      </c>
      <c r="AE42" s="468">
        <v>1.8568144900000001</v>
      </c>
      <c r="AF42" s="468">
        <v>2.073526244</v>
      </c>
      <c r="AG42" s="468">
        <v>2.2888854350000001</v>
      </c>
      <c r="AH42" s="468">
        <v>1.9888325309999999</v>
      </c>
      <c r="AI42" s="468">
        <v>1.7573058260000001</v>
      </c>
      <c r="AJ42" s="468">
        <v>1.577677878</v>
      </c>
      <c r="AK42" s="468">
        <v>1.054905282</v>
      </c>
      <c r="AL42" s="468">
        <v>0.85516407900000002</v>
      </c>
      <c r="AM42" s="468">
        <v>0.91712863600000005</v>
      </c>
      <c r="AN42" s="468">
        <v>1.149626319</v>
      </c>
      <c r="AO42" s="468">
        <v>1.7020277349999999</v>
      </c>
      <c r="AP42" s="468">
        <v>2.234171575</v>
      </c>
      <c r="AQ42" s="468">
        <v>2.8180959589999999</v>
      </c>
      <c r="AR42" s="468">
        <v>2.9773134319999999</v>
      </c>
      <c r="AS42" s="468">
        <v>3.0092812800000002</v>
      </c>
      <c r="AT42" s="468">
        <v>2.6872750079999999</v>
      </c>
      <c r="AU42" s="468">
        <v>2.4141869659999999</v>
      </c>
      <c r="AV42" s="468">
        <v>1.9814897339999999</v>
      </c>
      <c r="AW42" s="468">
        <v>1.3324682130000001</v>
      </c>
      <c r="AX42" s="468">
        <v>1.1913385110000001</v>
      </c>
      <c r="AY42" s="872">
        <v>1.393916943</v>
      </c>
      <c r="AZ42" s="872">
        <v>1.567418754</v>
      </c>
      <c r="BA42" s="872">
        <v>2.1831306700000002</v>
      </c>
      <c r="BB42" s="872">
        <v>2.6647191270000001</v>
      </c>
      <c r="BC42" s="872">
        <v>2.9429238610000001</v>
      </c>
      <c r="BD42" s="872">
        <v>3.1897719699999998</v>
      </c>
      <c r="BE42" s="872">
        <v>3.369992002</v>
      </c>
      <c r="BF42" s="872">
        <v>3.034676106</v>
      </c>
      <c r="BG42" s="872">
        <v>2.5842658549999999</v>
      </c>
      <c r="BH42" s="872">
        <v>2.2372999999999998</v>
      </c>
      <c r="BI42" s="872">
        <v>1.408047</v>
      </c>
      <c r="BJ42" s="456">
        <v>1.2910459999999999</v>
      </c>
      <c r="BK42" s="456">
        <v>1.546359</v>
      </c>
      <c r="BL42" s="456">
        <v>1.8183940000000001</v>
      </c>
      <c r="BM42" s="456">
        <v>2.3377819999999998</v>
      </c>
      <c r="BN42" s="456">
        <v>2.8885740000000002</v>
      </c>
      <c r="BO42" s="456">
        <v>3.3534099999999998</v>
      </c>
      <c r="BP42" s="456">
        <v>3.5128629999999998</v>
      </c>
      <c r="BQ42" s="456">
        <v>3.7543440000000001</v>
      </c>
      <c r="BR42" s="456">
        <v>3.3395030000000001</v>
      </c>
      <c r="BS42" s="456">
        <v>2.8537590000000002</v>
      </c>
      <c r="BT42" s="456">
        <v>2.3739780000000001</v>
      </c>
      <c r="BU42" s="456">
        <v>1.5406089999999999</v>
      </c>
      <c r="BV42" s="456">
        <v>1.5474749999999999</v>
      </c>
    </row>
    <row r="43" spans="1:74" ht="11.1" customHeight="1" x14ac:dyDescent="0.2">
      <c r="A43" s="234" t="s">
        <v>716</v>
      </c>
      <c r="B43" s="478" t="s">
        <v>1582</v>
      </c>
      <c r="C43" s="468">
        <v>0.48465606999999999</v>
      </c>
      <c r="D43" s="468">
        <v>0.46054034599999999</v>
      </c>
      <c r="E43" s="468">
        <v>0.447836075</v>
      </c>
      <c r="F43" s="468">
        <v>0.46697781500000002</v>
      </c>
      <c r="G43" s="468">
        <v>0.44909460299999998</v>
      </c>
      <c r="H43" s="468">
        <v>0.42572006099999998</v>
      </c>
      <c r="I43" s="468">
        <v>0.449731618</v>
      </c>
      <c r="J43" s="468">
        <v>0.469088805</v>
      </c>
      <c r="K43" s="468">
        <v>0.46920587000000002</v>
      </c>
      <c r="L43" s="468">
        <v>0.47090663900000002</v>
      </c>
      <c r="M43" s="468">
        <v>0.50514493999999999</v>
      </c>
      <c r="N43" s="468">
        <v>0.53283050600000004</v>
      </c>
      <c r="O43" s="468">
        <v>0.59190172100000005</v>
      </c>
      <c r="P43" s="468">
        <v>0.53353971200000005</v>
      </c>
      <c r="Q43" s="468">
        <v>0.51404093500000003</v>
      </c>
      <c r="R43" s="468">
        <v>0.48381864699999999</v>
      </c>
      <c r="S43" s="468">
        <v>0.45492835700000001</v>
      </c>
      <c r="T43" s="468">
        <v>0.46270974100000001</v>
      </c>
      <c r="U43" s="468">
        <v>0.45275674399999999</v>
      </c>
      <c r="V43" s="468">
        <v>0.51466763699999996</v>
      </c>
      <c r="W43" s="468">
        <v>0.50371922000000002</v>
      </c>
      <c r="X43" s="468">
        <v>0.46754947899999999</v>
      </c>
      <c r="Y43" s="468">
        <v>0.57567643999999996</v>
      </c>
      <c r="Z43" s="468">
        <v>0.63158002800000002</v>
      </c>
      <c r="AA43" s="468">
        <v>0.59093738299999998</v>
      </c>
      <c r="AB43" s="468">
        <v>0.53191693399999995</v>
      </c>
      <c r="AC43" s="468">
        <v>0.56688680300000005</v>
      </c>
      <c r="AD43" s="468">
        <v>0.49613772</v>
      </c>
      <c r="AE43" s="468">
        <v>0.47690726</v>
      </c>
      <c r="AF43" s="468">
        <v>0.47167052799999998</v>
      </c>
      <c r="AG43" s="468">
        <v>0.43378746899999998</v>
      </c>
      <c r="AH43" s="468">
        <v>0.46907373899999999</v>
      </c>
      <c r="AI43" s="468">
        <v>0.48779866700000002</v>
      </c>
      <c r="AJ43" s="468">
        <v>0.55147962900000003</v>
      </c>
      <c r="AK43" s="468">
        <v>0.59071290399999998</v>
      </c>
      <c r="AL43" s="468">
        <v>0.62907712100000002</v>
      </c>
      <c r="AM43" s="468">
        <v>0.65856800699999996</v>
      </c>
      <c r="AN43" s="468">
        <v>0.57684195299999996</v>
      </c>
      <c r="AO43" s="468">
        <v>0.60648414399999995</v>
      </c>
      <c r="AP43" s="468">
        <v>0.47591673600000001</v>
      </c>
      <c r="AQ43" s="468">
        <v>0.45395612400000002</v>
      </c>
      <c r="AR43" s="468">
        <v>0.42116850099999997</v>
      </c>
      <c r="AS43" s="468">
        <v>0.417328329</v>
      </c>
      <c r="AT43" s="468">
        <v>0.42655913099999998</v>
      </c>
      <c r="AU43" s="468">
        <v>0.44128931900000001</v>
      </c>
      <c r="AV43" s="468">
        <v>0.45727506400000001</v>
      </c>
      <c r="AW43" s="468">
        <v>0.48532794499999998</v>
      </c>
      <c r="AX43" s="468">
        <v>0.54939677799999997</v>
      </c>
      <c r="AY43" s="872">
        <v>0.52604185800000003</v>
      </c>
      <c r="AZ43" s="872">
        <v>0.48972162800000002</v>
      </c>
      <c r="BA43" s="872">
        <v>0.54454348600000002</v>
      </c>
      <c r="BB43" s="872">
        <v>0.47671415499999997</v>
      </c>
      <c r="BC43" s="872">
        <v>0.452238586</v>
      </c>
      <c r="BD43" s="872">
        <v>0.47931933300000001</v>
      </c>
      <c r="BE43" s="872">
        <v>0.43628609699999998</v>
      </c>
      <c r="BF43" s="872">
        <v>0.46554663400000001</v>
      </c>
      <c r="BG43" s="872">
        <v>0.45256091599999998</v>
      </c>
      <c r="BH43" s="872">
        <v>0.46982230000000003</v>
      </c>
      <c r="BI43" s="872">
        <v>0.46255780000000002</v>
      </c>
      <c r="BJ43" s="456">
        <v>0.54538200000000003</v>
      </c>
      <c r="BK43" s="456">
        <v>0.54577540000000002</v>
      </c>
      <c r="BL43" s="456">
        <v>0.48417189999999999</v>
      </c>
      <c r="BM43" s="456">
        <v>0.50546690000000005</v>
      </c>
      <c r="BN43" s="456">
        <v>0.44661659999999997</v>
      </c>
      <c r="BO43" s="456">
        <v>0.39716439999999997</v>
      </c>
      <c r="BP43" s="456">
        <v>0.41731309999999999</v>
      </c>
      <c r="BQ43" s="456">
        <v>0.43616110000000002</v>
      </c>
      <c r="BR43" s="456">
        <v>0.506046</v>
      </c>
      <c r="BS43" s="456">
        <v>0.47313450000000001</v>
      </c>
      <c r="BT43" s="456">
        <v>0.46641820000000001</v>
      </c>
      <c r="BU43" s="456">
        <v>0.48645509999999997</v>
      </c>
      <c r="BV43" s="456">
        <v>0.55079429999999996</v>
      </c>
    </row>
    <row r="44" spans="1:74" ht="11.1" customHeight="1" x14ac:dyDescent="0.2">
      <c r="A44" s="234" t="s">
        <v>718</v>
      </c>
      <c r="B44" s="476" t="s">
        <v>1583</v>
      </c>
      <c r="C44" s="468">
        <v>30.308687240000001</v>
      </c>
      <c r="D44" s="468">
        <v>28.05329411</v>
      </c>
      <c r="E44" s="468">
        <v>28.392678969999999</v>
      </c>
      <c r="F44" s="468">
        <v>25.70673305</v>
      </c>
      <c r="G44" s="468">
        <v>26.771713829999999</v>
      </c>
      <c r="H44" s="468">
        <v>31.007097080000001</v>
      </c>
      <c r="I44" s="468">
        <v>33.903473130000002</v>
      </c>
      <c r="J44" s="468">
        <v>31.77422571</v>
      </c>
      <c r="K44" s="468">
        <v>27.449161180000001</v>
      </c>
      <c r="L44" s="468">
        <v>26.545381320000001</v>
      </c>
      <c r="M44" s="468">
        <v>27.441108310000001</v>
      </c>
      <c r="N44" s="468">
        <v>32.15521562</v>
      </c>
      <c r="O44" s="468">
        <v>32.399546000000001</v>
      </c>
      <c r="P44" s="468">
        <v>28.387915</v>
      </c>
      <c r="Q44" s="468">
        <v>28.746583999999999</v>
      </c>
      <c r="R44" s="468">
        <v>27.002652000000001</v>
      </c>
      <c r="S44" s="468">
        <v>27.434919000000001</v>
      </c>
      <c r="T44" s="468">
        <v>29.100542000000001</v>
      </c>
      <c r="U44" s="468">
        <v>34.241660000000003</v>
      </c>
      <c r="V44" s="468">
        <v>33.535984999999997</v>
      </c>
      <c r="W44" s="468">
        <v>28.235617000000001</v>
      </c>
      <c r="X44" s="468">
        <v>26.714389000000001</v>
      </c>
      <c r="Y44" s="468">
        <v>30.252144000000001</v>
      </c>
      <c r="Z44" s="468">
        <v>33.806263999999999</v>
      </c>
      <c r="AA44" s="468">
        <v>32.373379040000003</v>
      </c>
      <c r="AB44" s="468">
        <v>29.250390790000001</v>
      </c>
      <c r="AC44" s="468">
        <v>30.442627640000001</v>
      </c>
      <c r="AD44" s="468">
        <v>27.003236990000001</v>
      </c>
      <c r="AE44" s="468">
        <v>27.34811809</v>
      </c>
      <c r="AF44" s="468">
        <v>27.723520780000001</v>
      </c>
      <c r="AG44" s="468">
        <v>33.643691189999998</v>
      </c>
      <c r="AH44" s="468">
        <v>32.413022320000003</v>
      </c>
      <c r="AI44" s="468">
        <v>27.21788763</v>
      </c>
      <c r="AJ44" s="468">
        <v>27.407106089999999</v>
      </c>
      <c r="AK44" s="468">
        <v>29.029825079999998</v>
      </c>
      <c r="AL44" s="468">
        <v>31.52996606</v>
      </c>
      <c r="AM44" s="468">
        <v>33.549410379999998</v>
      </c>
      <c r="AN44" s="468">
        <v>29.154791790000001</v>
      </c>
      <c r="AO44" s="468">
        <v>29.350706800000001</v>
      </c>
      <c r="AP44" s="468">
        <v>26.819150539999999</v>
      </c>
      <c r="AQ44" s="468">
        <v>27.870403599999999</v>
      </c>
      <c r="AR44" s="468">
        <v>30.62046569</v>
      </c>
      <c r="AS44" s="468">
        <v>35.077326710000001</v>
      </c>
      <c r="AT44" s="468">
        <v>33.041549519999997</v>
      </c>
      <c r="AU44" s="468">
        <v>28.700086559999999</v>
      </c>
      <c r="AV44" s="468">
        <v>27.933450780000001</v>
      </c>
      <c r="AW44" s="468">
        <v>29.24949852</v>
      </c>
      <c r="AX44" s="468">
        <v>32.323727740000002</v>
      </c>
      <c r="AY44" s="872">
        <v>34.398067875000002</v>
      </c>
      <c r="AZ44" s="872">
        <v>30.346069143000001</v>
      </c>
      <c r="BA44" s="872">
        <v>29.452096595</v>
      </c>
      <c r="BB44" s="872">
        <v>27.157338940999999</v>
      </c>
      <c r="BC44" s="872">
        <v>28.298207327</v>
      </c>
      <c r="BD44" s="872">
        <v>30.915552446</v>
      </c>
      <c r="BE44" s="872">
        <v>34.771053948000002</v>
      </c>
      <c r="BF44" s="872">
        <v>33.845470454000001</v>
      </c>
      <c r="BG44" s="872">
        <v>28.836056459999998</v>
      </c>
      <c r="BH44" s="872">
        <v>28.208128957</v>
      </c>
      <c r="BI44" s="872">
        <v>28.472639999999998</v>
      </c>
      <c r="BJ44" s="456">
        <v>32.77122</v>
      </c>
      <c r="BK44" s="456">
        <v>33.724240000000002</v>
      </c>
      <c r="BL44" s="456">
        <v>29.42867</v>
      </c>
      <c r="BM44" s="456">
        <v>30.158249999999999</v>
      </c>
      <c r="BN44" s="456">
        <v>28.240539999999999</v>
      </c>
      <c r="BO44" s="456">
        <v>28.710070000000002</v>
      </c>
      <c r="BP44" s="456">
        <v>31.463090000000001</v>
      </c>
      <c r="BQ44" s="456">
        <v>36.52657</v>
      </c>
      <c r="BR44" s="456">
        <v>34.745820000000002</v>
      </c>
      <c r="BS44" s="456">
        <v>30.03557</v>
      </c>
      <c r="BT44" s="456">
        <v>29.319109999999998</v>
      </c>
      <c r="BU44" s="456">
        <v>29.926369999999999</v>
      </c>
      <c r="BV44" s="456">
        <v>33.319070000000004</v>
      </c>
    </row>
    <row r="45" spans="1:74" ht="11.1"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904"/>
      <c r="AZ45" s="904"/>
      <c r="BA45" s="904"/>
      <c r="BB45" s="904"/>
      <c r="BC45" s="904"/>
      <c r="BD45" s="904"/>
      <c r="BE45" s="904"/>
      <c r="BF45" s="904"/>
      <c r="BG45" s="904"/>
      <c r="BH45" s="904"/>
      <c r="BI45" s="904"/>
      <c r="BJ45" s="474"/>
      <c r="BK45" s="474"/>
      <c r="BL45" s="474"/>
      <c r="BM45" s="474"/>
      <c r="BN45" s="474"/>
      <c r="BO45" s="474"/>
      <c r="BP45" s="474"/>
      <c r="BQ45" s="474"/>
      <c r="BR45" s="474"/>
      <c r="BS45" s="474"/>
      <c r="BT45" s="474"/>
      <c r="BU45" s="474"/>
      <c r="BV45" s="474"/>
    </row>
    <row r="46" spans="1:74" s="285" customFormat="1" ht="11.1" customHeight="1" x14ac:dyDescent="0.2">
      <c r="A46" s="475" t="s">
        <v>725</v>
      </c>
      <c r="B46" s="477" t="s">
        <v>1035</v>
      </c>
      <c r="C46" s="301">
        <v>11.823401164</v>
      </c>
      <c r="D46" s="301">
        <v>9.3480001309999992</v>
      </c>
      <c r="E46" s="301">
        <v>10.498290535000001</v>
      </c>
      <c r="F46" s="301">
        <v>10.520397861999999</v>
      </c>
      <c r="G46" s="301">
        <v>11.777056180000001</v>
      </c>
      <c r="H46" s="301">
        <v>14.263717612000001</v>
      </c>
      <c r="I46" s="301">
        <v>15.161433285999999</v>
      </c>
      <c r="J46" s="301">
        <v>15.264172644</v>
      </c>
      <c r="K46" s="301">
        <v>13.551901466</v>
      </c>
      <c r="L46" s="301">
        <v>11.359625006</v>
      </c>
      <c r="M46" s="301">
        <v>10.357539593</v>
      </c>
      <c r="N46" s="301">
        <v>11.803034047000001</v>
      </c>
      <c r="O46" s="301">
        <v>11.404198940000001</v>
      </c>
      <c r="P46" s="301">
        <v>10.143285562000001</v>
      </c>
      <c r="Q46" s="301">
        <v>10.572162090000001</v>
      </c>
      <c r="R46" s="301">
        <v>10.818175795</v>
      </c>
      <c r="S46" s="301">
        <v>11.987602676</v>
      </c>
      <c r="T46" s="301">
        <v>13.794262742000001</v>
      </c>
      <c r="U46" s="301">
        <v>14.633014744</v>
      </c>
      <c r="V46" s="301">
        <v>14.698317957</v>
      </c>
      <c r="W46" s="301">
        <v>13.967562001999999</v>
      </c>
      <c r="X46" s="301">
        <v>11.796231561000001</v>
      </c>
      <c r="Y46" s="301">
        <v>11.069506042</v>
      </c>
      <c r="Z46" s="301">
        <v>12.518020931000001</v>
      </c>
      <c r="AA46" s="301">
        <v>11.784599512</v>
      </c>
      <c r="AB46" s="301">
        <v>10.931355989</v>
      </c>
      <c r="AC46" s="301">
        <v>11.620485376</v>
      </c>
      <c r="AD46" s="301">
        <v>10.805586891000001</v>
      </c>
      <c r="AE46" s="301">
        <v>11.780946385</v>
      </c>
      <c r="AF46" s="301">
        <v>13.315404751000001</v>
      </c>
      <c r="AG46" s="301">
        <v>16.196234897</v>
      </c>
      <c r="AH46" s="301">
        <v>15.763978835</v>
      </c>
      <c r="AI46" s="301">
        <v>13.918330602999999</v>
      </c>
      <c r="AJ46" s="301">
        <v>12.459455669</v>
      </c>
      <c r="AK46" s="301">
        <v>11.210001214</v>
      </c>
      <c r="AL46" s="301">
        <v>12.208286948</v>
      </c>
      <c r="AM46" s="301">
        <v>12.245961754</v>
      </c>
      <c r="AN46" s="301">
        <v>11.074161618</v>
      </c>
      <c r="AO46" s="301">
        <v>11.009474075</v>
      </c>
      <c r="AP46" s="301">
        <v>10.660925258000001</v>
      </c>
      <c r="AQ46" s="301">
        <v>11.950288596</v>
      </c>
      <c r="AR46" s="301">
        <v>14.503505452000001</v>
      </c>
      <c r="AS46" s="301">
        <v>16.176688108</v>
      </c>
      <c r="AT46" s="301">
        <v>15.672837152</v>
      </c>
      <c r="AU46" s="301">
        <v>14.060587126</v>
      </c>
      <c r="AV46" s="301">
        <v>13.064922309</v>
      </c>
      <c r="AW46" s="301">
        <v>11.041380333999999</v>
      </c>
      <c r="AX46" s="301">
        <v>12.271741361</v>
      </c>
      <c r="AY46" s="897">
        <v>12.23364932</v>
      </c>
      <c r="AZ46" s="897">
        <v>10.470428119999999</v>
      </c>
      <c r="BA46" s="897">
        <v>10.799764752</v>
      </c>
      <c r="BB46" s="897">
        <v>10.200057487</v>
      </c>
      <c r="BC46" s="897">
        <v>12.311588402</v>
      </c>
      <c r="BD46" s="897">
        <v>14.241835117000001</v>
      </c>
      <c r="BE46" s="897">
        <v>15.789574542</v>
      </c>
      <c r="BF46" s="897">
        <v>16.761391604</v>
      </c>
      <c r="BG46" s="897">
        <v>14.741847379999999</v>
      </c>
      <c r="BH46" s="897">
        <v>12.34665</v>
      </c>
      <c r="BI46" s="897">
        <v>11.038259999999999</v>
      </c>
      <c r="BJ46" s="462">
        <v>12.570309999999999</v>
      </c>
      <c r="BK46" s="462">
        <v>12.77787</v>
      </c>
      <c r="BL46" s="462">
        <v>11.1189</v>
      </c>
      <c r="BM46" s="462">
        <v>11.9016</v>
      </c>
      <c r="BN46" s="462">
        <v>11.596819999999999</v>
      </c>
      <c r="BO46" s="462">
        <v>12.94012</v>
      </c>
      <c r="BP46" s="462">
        <v>15.4879</v>
      </c>
      <c r="BQ46" s="462">
        <v>17.664870000000001</v>
      </c>
      <c r="BR46" s="462">
        <v>17.636379999999999</v>
      </c>
      <c r="BS46" s="462">
        <v>15.872450000000001</v>
      </c>
      <c r="BT46" s="462">
        <v>13.71377</v>
      </c>
      <c r="BU46" s="462">
        <v>12.19225</v>
      </c>
      <c r="BV46" s="462">
        <v>13.32715</v>
      </c>
    </row>
    <row r="47" spans="1:74" ht="11.1" customHeight="1" x14ac:dyDescent="0.2">
      <c r="A47" s="234" t="s">
        <v>720</v>
      </c>
      <c r="B47" s="478" t="s">
        <v>1029</v>
      </c>
      <c r="C47" s="468">
        <v>4.4016175110000004</v>
      </c>
      <c r="D47" s="468">
        <v>2.688735431</v>
      </c>
      <c r="E47" s="468">
        <v>3.728900528</v>
      </c>
      <c r="F47" s="468">
        <v>4.3554747530000002</v>
      </c>
      <c r="G47" s="468">
        <v>5.2010975830000001</v>
      </c>
      <c r="H47" s="468">
        <v>6.0245460409999998</v>
      </c>
      <c r="I47" s="468">
        <v>7.3216084239999999</v>
      </c>
      <c r="J47" s="468">
        <v>6.750249063</v>
      </c>
      <c r="K47" s="468">
        <v>5.7198562900000001</v>
      </c>
      <c r="L47" s="468">
        <v>4.3541103430000003</v>
      </c>
      <c r="M47" s="468">
        <v>3.249647666</v>
      </c>
      <c r="N47" s="468">
        <v>3.9109101530000001</v>
      </c>
      <c r="O47" s="468">
        <v>3.2942378990000001</v>
      </c>
      <c r="P47" s="468">
        <v>3.170174539</v>
      </c>
      <c r="Q47" s="468">
        <v>3.2605770239999998</v>
      </c>
      <c r="R47" s="468">
        <v>3.8989014389999999</v>
      </c>
      <c r="S47" s="468">
        <v>4.1716778210000003</v>
      </c>
      <c r="T47" s="468">
        <v>4.9728162989999998</v>
      </c>
      <c r="U47" s="468">
        <v>6.4084500159999997</v>
      </c>
      <c r="V47" s="468">
        <v>6.4097442229999997</v>
      </c>
      <c r="W47" s="468">
        <v>5.9845953429999996</v>
      </c>
      <c r="X47" s="468">
        <v>5.3369016460000003</v>
      </c>
      <c r="Y47" s="468">
        <v>4.0146744869999997</v>
      </c>
      <c r="Z47" s="468">
        <v>4.5973195320000002</v>
      </c>
      <c r="AA47" s="468">
        <v>4.1724081560000004</v>
      </c>
      <c r="AB47" s="468">
        <v>3.7634268980000001</v>
      </c>
      <c r="AC47" s="468">
        <v>3.8916584009999999</v>
      </c>
      <c r="AD47" s="468">
        <v>5.3206129249999998</v>
      </c>
      <c r="AE47" s="468">
        <v>5.1806797769999999</v>
      </c>
      <c r="AF47" s="468">
        <v>5.4811823549999996</v>
      </c>
      <c r="AG47" s="468">
        <v>7.5495422569999997</v>
      </c>
      <c r="AH47" s="468">
        <v>7.7676093780000004</v>
      </c>
      <c r="AI47" s="468">
        <v>6.6707970110000003</v>
      </c>
      <c r="AJ47" s="468">
        <v>6.0985714900000003</v>
      </c>
      <c r="AK47" s="468">
        <v>4.9574945870000002</v>
      </c>
      <c r="AL47" s="468">
        <v>5.144756986</v>
      </c>
      <c r="AM47" s="468">
        <v>4.5602727319999996</v>
      </c>
      <c r="AN47" s="468">
        <v>3.8851968170000002</v>
      </c>
      <c r="AO47" s="468">
        <v>3.8508503940000001</v>
      </c>
      <c r="AP47" s="468">
        <v>4.2144154880000002</v>
      </c>
      <c r="AQ47" s="468">
        <v>4.5740372200000001</v>
      </c>
      <c r="AR47" s="468">
        <v>6.4870241760000003</v>
      </c>
      <c r="AS47" s="468">
        <v>8.038751371</v>
      </c>
      <c r="AT47" s="468">
        <v>8.0461265789999992</v>
      </c>
      <c r="AU47" s="468">
        <v>6.7285552490000002</v>
      </c>
      <c r="AV47" s="468">
        <v>6.6645460639999996</v>
      </c>
      <c r="AW47" s="468">
        <v>4.642683012</v>
      </c>
      <c r="AX47" s="468">
        <v>5.1807019859999999</v>
      </c>
      <c r="AY47" s="872">
        <v>5.0221125649999996</v>
      </c>
      <c r="AZ47" s="872">
        <v>3.4537301029999998</v>
      </c>
      <c r="BA47" s="872">
        <v>2.8305093229999998</v>
      </c>
      <c r="BB47" s="872">
        <v>3.8520419179999998</v>
      </c>
      <c r="BC47" s="872">
        <v>4.728070797</v>
      </c>
      <c r="BD47" s="872">
        <v>5.7665584000000001</v>
      </c>
      <c r="BE47" s="872">
        <v>7.3552319319999997</v>
      </c>
      <c r="BF47" s="872">
        <v>8.1234300130000001</v>
      </c>
      <c r="BG47" s="872">
        <v>7.0524402229999996</v>
      </c>
      <c r="BH47" s="872">
        <v>5.4900710000000004</v>
      </c>
      <c r="BI47" s="872">
        <v>4.501868</v>
      </c>
      <c r="BJ47" s="456">
        <v>5.3279170000000002</v>
      </c>
      <c r="BK47" s="456">
        <v>4.9517870000000004</v>
      </c>
      <c r="BL47" s="456">
        <v>3.4822470000000001</v>
      </c>
      <c r="BM47" s="456">
        <v>2.8763350000000001</v>
      </c>
      <c r="BN47" s="456">
        <v>3.8725809999999998</v>
      </c>
      <c r="BO47" s="456">
        <v>4.574503</v>
      </c>
      <c r="BP47" s="456">
        <v>6.0036949999999996</v>
      </c>
      <c r="BQ47" s="456">
        <v>8.0713509999999999</v>
      </c>
      <c r="BR47" s="456">
        <v>8.0084599999999995</v>
      </c>
      <c r="BS47" s="456">
        <v>6.92788</v>
      </c>
      <c r="BT47" s="456">
        <v>6.0619160000000001</v>
      </c>
      <c r="BU47" s="456">
        <v>4.3622199999999998</v>
      </c>
      <c r="BV47" s="456">
        <v>5.4317900000000003</v>
      </c>
    </row>
    <row r="48" spans="1:74" ht="11.1" customHeight="1" x14ac:dyDescent="0.2">
      <c r="A48" s="234" t="s">
        <v>721</v>
      </c>
      <c r="B48" s="478" t="s">
        <v>474</v>
      </c>
      <c r="C48" s="468">
        <v>2.497704234</v>
      </c>
      <c r="D48" s="468">
        <v>2.140414974</v>
      </c>
      <c r="E48" s="468">
        <v>1.3960728120000001</v>
      </c>
      <c r="F48" s="468">
        <v>1.4746057450000001</v>
      </c>
      <c r="G48" s="468">
        <v>1.8008832770000001</v>
      </c>
      <c r="H48" s="468">
        <v>2.8994085869999999</v>
      </c>
      <c r="I48" s="468">
        <v>2.8442772939999998</v>
      </c>
      <c r="J48" s="468">
        <v>3.2599682959999998</v>
      </c>
      <c r="K48" s="468">
        <v>2.8860318469999999</v>
      </c>
      <c r="L48" s="468">
        <v>2.7658335319999998</v>
      </c>
      <c r="M48" s="468">
        <v>2.5535805730000001</v>
      </c>
      <c r="N48" s="468">
        <v>2.6528996230000002</v>
      </c>
      <c r="O48" s="468">
        <v>2.8944094140000001</v>
      </c>
      <c r="P48" s="468">
        <v>2.1204946680000001</v>
      </c>
      <c r="Q48" s="468">
        <v>1.6109645779999999</v>
      </c>
      <c r="R48" s="468">
        <v>1.593317911</v>
      </c>
      <c r="S48" s="468">
        <v>2.1926497330000001</v>
      </c>
      <c r="T48" s="468">
        <v>3.1011827140000001</v>
      </c>
      <c r="U48" s="468">
        <v>2.7679871330000001</v>
      </c>
      <c r="V48" s="468">
        <v>3.1462146949999998</v>
      </c>
      <c r="W48" s="468">
        <v>2.8670908179999999</v>
      </c>
      <c r="X48" s="468">
        <v>2.162914555</v>
      </c>
      <c r="Y48" s="468">
        <v>2.2051205500000002</v>
      </c>
      <c r="Z48" s="468">
        <v>2.5161485610000001</v>
      </c>
      <c r="AA48" s="468">
        <v>2.1171433290000001</v>
      </c>
      <c r="AB48" s="468">
        <v>2.0992355460000001</v>
      </c>
      <c r="AC48" s="468">
        <v>1.812793004</v>
      </c>
      <c r="AD48" s="468">
        <v>0.44893692499999999</v>
      </c>
      <c r="AE48" s="468">
        <v>1.258611478</v>
      </c>
      <c r="AF48" s="468">
        <v>1.962946241</v>
      </c>
      <c r="AG48" s="468">
        <v>2.7232095489999999</v>
      </c>
      <c r="AH48" s="468">
        <v>2.4571242230000001</v>
      </c>
      <c r="AI48" s="468">
        <v>1.9340046769999999</v>
      </c>
      <c r="AJ48" s="468">
        <v>1.721433985</v>
      </c>
      <c r="AK48" s="468">
        <v>1.4367416340000001</v>
      </c>
      <c r="AL48" s="468">
        <v>1.784214011</v>
      </c>
      <c r="AM48" s="468">
        <v>2.304816245</v>
      </c>
      <c r="AN48" s="468">
        <v>1.7866740210000001</v>
      </c>
      <c r="AO48" s="468">
        <v>0.96345018800000004</v>
      </c>
      <c r="AP48" s="468">
        <v>1.038261603</v>
      </c>
      <c r="AQ48" s="468">
        <v>1.2189206880000001</v>
      </c>
      <c r="AR48" s="468">
        <v>1.706260874</v>
      </c>
      <c r="AS48" s="468">
        <v>2.0509847630000002</v>
      </c>
      <c r="AT48" s="468">
        <v>1.76777183</v>
      </c>
      <c r="AU48" s="468">
        <v>1.7461978060000001</v>
      </c>
      <c r="AV48" s="468">
        <v>1.3697998149999999</v>
      </c>
      <c r="AW48" s="468">
        <v>1.0662766130000001</v>
      </c>
      <c r="AX48" s="468">
        <v>1.227083785</v>
      </c>
      <c r="AY48" s="872">
        <v>1.237222601</v>
      </c>
      <c r="AZ48" s="872">
        <v>1.251932552</v>
      </c>
      <c r="BA48" s="872">
        <v>1.258397473</v>
      </c>
      <c r="BB48" s="872">
        <v>0.61510316099999995</v>
      </c>
      <c r="BC48" s="872">
        <v>1.11251357</v>
      </c>
      <c r="BD48" s="872">
        <v>1.549343578</v>
      </c>
      <c r="BE48" s="872">
        <v>1.6063170959999999</v>
      </c>
      <c r="BF48" s="872">
        <v>1.9603411470000001</v>
      </c>
      <c r="BG48" s="872">
        <v>1.769447167</v>
      </c>
      <c r="BH48" s="872">
        <v>1.5289649999999999</v>
      </c>
      <c r="BI48" s="872">
        <v>1.3392999999999999</v>
      </c>
      <c r="BJ48" s="456">
        <v>1.241614</v>
      </c>
      <c r="BK48" s="456">
        <v>1.5498130000000001</v>
      </c>
      <c r="BL48" s="456">
        <v>1.2034830000000001</v>
      </c>
      <c r="BM48" s="456">
        <v>1.305509</v>
      </c>
      <c r="BN48" s="456">
        <v>0.8768823</v>
      </c>
      <c r="BO48" s="456">
        <v>1.1838580000000001</v>
      </c>
      <c r="BP48" s="456">
        <v>1.667351</v>
      </c>
      <c r="BQ48" s="456">
        <v>1.9113789999999999</v>
      </c>
      <c r="BR48" s="456">
        <v>2.1034929999999998</v>
      </c>
      <c r="BS48" s="456">
        <v>1.978264</v>
      </c>
      <c r="BT48" s="456">
        <v>1.287037</v>
      </c>
      <c r="BU48" s="456">
        <v>1.2613209999999999</v>
      </c>
      <c r="BV48" s="456">
        <v>1.3516220000000001</v>
      </c>
    </row>
    <row r="49" spans="1:74" ht="11.1" customHeight="1" x14ac:dyDescent="0.2">
      <c r="A49" s="234" t="s">
        <v>722</v>
      </c>
      <c r="B49" s="446" t="s">
        <v>1030</v>
      </c>
      <c r="C49" s="468">
        <v>2.9762080000000002</v>
      </c>
      <c r="D49" s="468">
        <v>2.537131</v>
      </c>
      <c r="E49" s="468">
        <v>2.938412</v>
      </c>
      <c r="F49" s="468">
        <v>2.203284</v>
      </c>
      <c r="G49" s="468">
        <v>2.0864739999999999</v>
      </c>
      <c r="H49" s="468">
        <v>2.8533330000000001</v>
      </c>
      <c r="I49" s="468">
        <v>2.7993480000000002</v>
      </c>
      <c r="J49" s="468">
        <v>2.9325009999999998</v>
      </c>
      <c r="K49" s="468">
        <v>2.8187669999999998</v>
      </c>
      <c r="L49" s="468">
        <v>2.1867749999999999</v>
      </c>
      <c r="M49" s="468">
        <v>2.4741390000000001</v>
      </c>
      <c r="N49" s="468">
        <v>2.8234900000000001</v>
      </c>
      <c r="O49" s="468">
        <v>2.7389350000000001</v>
      </c>
      <c r="P49" s="468">
        <v>2.4594149999999999</v>
      </c>
      <c r="Q49" s="468">
        <v>2.9726669999999999</v>
      </c>
      <c r="R49" s="468">
        <v>2.145546</v>
      </c>
      <c r="S49" s="468">
        <v>2.4725130000000002</v>
      </c>
      <c r="T49" s="468">
        <v>2.8569779999999998</v>
      </c>
      <c r="U49" s="468">
        <v>2.9331990000000001</v>
      </c>
      <c r="V49" s="468">
        <v>2.9300359999999999</v>
      </c>
      <c r="W49" s="468">
        <v>2.8413569999999999</v>
      </c>
      <c r="X49" s="468">
        <v>2.1852830000000001</v>
      </c>
      <c r="Y49" s="468">
        <v>2.419165</v>
      </c>
      <c r="Z49" s="468">
        <v>2.9876990000000001</v>
      </c>
      <c r="AA49" s="468">
        <v>2.9859010000000001</v>
      </c>
      <c r="AB49" s="468">
        <v>2.683497</v>
      </c>
      <c r="AC49" s="468">
        <v>2.9160119999999998</v>
      </c>
      <c r="AD49" s="468">
        <v>1.8350759999999999</v>
      </c>
      <c r="AE49" s="468">
        <v>2.2013470000000002</v>
      </c>
      <c r="AF49" s="468">
        <v>2.7358889999999998</v>
      </c>
      <c r="AG49" s="468">
        <v>2.8756400000000002</v>
      </c>
      <c r="AH49" s="468">
        <v>2.8572009999999999</v>
      </c>
      <c r="AI49" s="468">
        <v>2.8479830000000002</v>
      </c>
      <c r="AJ49" s="468">
        <v>2.1500490000000001</v>
      </c>
      <c r="AK49" s="468">
        <v>2.4478300000000002</v>
      </c>
      <c r="AL49" s="468">
        <v>2.9861650000000002</v>
      </c>
      <c r="AM49" s="468">
        <v>2.9877720000000001</v>
      </c>
      <c r="AN49" s="468">
        <v>2.7356379999999998</v>
      </c>
      <c r="AO49" s="468">
        <v>2.972156</v>
      </c>
      <c r="AP49" s="468">
        <v>2.0568770000000001</v>
      </c>
      <c r="AQ49" s="468">
        <v>2.5410979999999999</v>
      </c>
      <c r="AR49" s="468">
        <v>2.8504839999999998</v>
      </c>
      <c r="AS49" s="468">
        <v>2.9229189999999998</v>
      </c>
      <c r="AT49" s="468">
        <v>2.929713</v>
      </c>
      <c r="AU49" s="468">
        <v>2.855785</v>
      </c>
      <c r="AV49" s="468">
        <v>2.0923980000000002</v>
      </c>
      <c r="AW49" s="468">
        <v>2.4611800000000001</v>
      </c>
      <c r="AX49" s="468">
        <v>2.9820980000000001</v>
      </c>
      <c r="AY49" s="872">
        <v>2.9845190000000001</v>
      </c>
      <c r="AZ49" s="872">
        <v>2.6895180000000001</v>
      </c>
      <c r="BA49" s="872">
        <v>2.8748330000000002</v>
      </c>
      <c r="BB49" s="872">
        <v>1.8490839999999999</v>
      </c>
      <c r="BC49" s="872">
        <v>2.5802870000000002</v>
      </c>
      <c r="BD49" s="872">
        <v>2.848268</v>
      </c>
      <c r="BE49" s="872">
        <v>2.9323589999999999</v>
      </c>
      <c r="BF49" s="872">
        <v>2.9243009999999998</v>
      </c>
      <c r="BG49" s="872">
        <v>2.8254980000000001</v>
      </c>
      <c r="BH49" s="872">
        <v>2.03409</v>
      </c>
      <c r="BI49" s="872">
        <v>1.9637100000000001</v>
      </c>
      <c r="BJ49" s="456">
        <v>2.9088699999999998</v>
      </c>
      <c r="BK49" s="456">
        <v>2.9088699999999998</v>
      </c>
      <c r="BL49" s="456">
        <v>2.62737</v>
      </c>
      <c r="BM49" s="456">
        <v>2.9088699999999998</v>
      </c>
      <c r="BN49" s="456">
        <v>1.9913099999999999</v>
      </c>
      <c r="BO49" s="456">
        <v>2.66344</v>
      </c>
      <c r="BP49" s="456">
        <v>2.8150400000000002</v>
      </c>
      <c r="BQ49" s="456">
        <v>2.9088699999999998</v>
      </c>
      <c r="BR49" s="456">
        <v>2.9088699999999998</v>
      </c>
      <c r="BS49" s="456">
        <v>2.7431999999999999</v>
      </c>
      <c r="BT49" s="456">
        <v>1.9297500000000001</v>
      </c>
      <c r="BU49" s="456">
        <v>2.7077499999999999</v>
      </c>
      <c r="BV49" s="456">
        <v>2.9088699999999998</v>
      </c>
    </row>
    <row r="50" spans="1:74" ht="11.1" customHeight="1" x14ac:dyDescent="0.2">
      <c r="A50" s="235" t="s">
        <v>723</v>
      </c>
      <c r="B50" s="446" t="s">
        <v>1023</v>
      </c>
      <c r="C50" s="468">
        <v>0.67000143899999998</v>
      </c>
      <c r="D50" s="468">
        <v>0.61367950699999996</v>
      </c>
      <c r="E50" s="468">
        <v>0.80302379400000001</v>
      </c>
      <c r="F50" s="468">
        <v>0.81524792400000001</v>
      </c>
      <c r="G50" s="468">
        <v>0.81892114500000002</v>
      </c>
      <c r="H50" s="468">
        <v>0.76988669600000004</v>
      </c>
      <c r="I50" s="468">
        <v>0.77475491699999999</v>
      </c>
      <c r="J50" s="468">
        <v>0.73600069899999998</v>
      </c>
      <c r="K50" s="468">
        <v>0.58082874500000004</v>
      </c>
      <c r="L50" s="468">
        <v>0.49829668999999999</v>
      </c>
      <c r="M50" s="468">
        <v>0.52147586800000001</v>
      </c>
      <c r="N50" s="468">
        <v>0.503111576</v>
      </c>
      <c r="O50" s="468">
        <v>0.60785339100000002</v>
      </c>
      <c r="P50" s="468">
        <v>0.52554214099999996</v>
      </c>
      <c r="Q50" s="468">
        <v>0.72394361299999999</v>
      </c>
      <c r="R50" s="468">
        <v>0.69292149700000005</v>
      </c>
      <c r="S50" s="468">
        <v>0.75712838100000002</v>
      </c>
      <c r="T50" s="468">
        <v>0.67015142500000002</v>
      </c>
      <c r="U50" s="468">
        <v>0.71241123299999998</v>
      </c>
      <c r="V50" s="468">
        <v>0.58531782300000001</v>
      </c>
      <c r="W50" s="468">
        <v>0.49033400199999999</v>
      </c>
      <c r="X50" s="468">
        <v>0.40473739800000003</v>
      </c>
      <c r="Y50" s="468">
        <v>0.53566015300000003</v>
      </c>
      <c r="Z50" s="468">
        <v>0.44160084300000002</v>
      </c>
      <c r="AA50" s="468">
        <v>0.372585</v>
      </c>
      <c r="AB50" s="468">
        <v>0.418738</v>
      </c>
      <c r="AC50" s="468">
        <v>0.56912200000000002</v>
      </c>
      <c r="AD50" s="468">
        <v>0.75382300000000002</v>
      </c>
      <c r="AE50" s="468">
        <v>0.87931300000000001</v>
      </c>
      <c r="AF50" s="468">
        <v>0.90965799999999997</v>
      </c>
      <c r="AG50" s="468">
        <v>0.89791500000000002</v>
      </c>
      <c r="AH50" s="468">
        <v>0.68657400000000002</v>
      </c>
      <c r="AI50" s="468">
        <v>0.49131399999999997</v>
      </c>
      <c r="AJ50" s="468">
        <v>0.481603</v>
      </c>
      <c r="AK50" s="468">
        <v>0.47101399999999999</v>
      </c>
      <c r="AL50" s="468">
        <v>0.42544599999999999</v>
      </c>
      <c r="AM50" s="468">
        <v>0.470412</v>
      </c>
      <c r="AN50" s="468">
        <v>0.44596000000000002</v>
      </c>
      <c r="AO50" s="468">
        <v>0.697218</v>
      </c>
      <c r="AP50" s="468">
        <v>0.74296799999999996</v>
      </c>
      <c r="AQ50" s="468">
        <v>0.81134099999999998</v>
      </c>
      <c r="AR50" s="468">
        <v>0.78853600000000001</v>
      </c>
      <c r="AS50" s="468">
        <v>0.65626099999999998</v>
      </c>
      <c r="AT50" s="468">
        <v>0.54480300000000004</v>
      </c>
      <c r="AU50" s="468">
        <v>0.42761199999999999</v>
      </c>
      <c r="AV50" s="468">
        <v>0.50503399999999998</v>
      </c>
      <c r="AW50" s="468">
        <v>0.46829999999999999</v>
      </c>
      <c r="AX50" s="468">
        <v>0.45524799999999999</v>
      </c>
      <c r="AY50" s="872">
        <v>0.59799125200000003</v>
      </c>
      <c r="AZ50" s="872">
        <v>0.55808328200000001</v>
      </c>
      <c r="BA50" s="872">
        <v>0.66743755199999999</v>
      </c>
      <c r="BB50" s="872">
        <v>0.73077625599999996</v>
      </c>
      <c r="BC50" s="872">
        <v>0.74762170900000002</v>
      </c>
      <c r="BD50" s="872">
        <v>0.68751443999999995</v>
      </c>
      <c r="BE50" s="872">
        <v>0.64960482900000005</v>
      </c>
      <c r="BF50" s="872">
        <v>0.60896289999999997</v>
      </c>
      <c r="BG50" s="872">
        <v>0.38734590800000002</v>
      </c>
      <c r="BH50" s="872">
        <v>0.37</v>
      </c>
      <c r="BI50" s="872">
        <v>0.39810000000000001</v>
      </c>
      <c r="BJ50" s="456">
        <v>0.33560069999999997</v>
      </c>
      <c r="BK50" s="456">
        <v>0.44457730000000001</v>
      </c>
      <c r="BL50" s="456">
        <v>0.40656330000000002</v>
      </c>
      <c r="BM50" s="456">
        <v>0.59512779999999998</v>
      </c>
      <c r="BN50" s="456">
        <v>0.63635520000000001</v>
      </c>
      <c r="BO50" s="456">
        <v>0.69269910000000001</v>
      </c>
      <c r="BP50" s="456">
        <v>0.73519619999999997</v>
      </c>
      <c r="BQ50" s="456">
        <v>0.72359510000000005</v>
      </c>
      <c r="BR50" s="456">
        <v>0.69536520000000002</v>
      </c>
      <c r="BS50" s="456">
        <v>0.57516469999999997</v>
      </c>
      <c r="BT50" s="456">
        <v>0.44128109999999998</v>
      </c>
      <c r="BU50" s="456">
        <v>0.47225230000000001</v>
      </c>
      <c r="BV50" s="456">
        <v>0.46909770000000001</v>
      </c>
    </row>
    <row r="51" spans="1:74" ht="11.1" customHeight="1" x14ac:dyDescent="0.2">
      <c r="A51" s="234" t="s">
        <v>1604</v>
      </c>
      <c r="B51" s="446" t="s">
        <v>1024</v>
      </c>
      <c r="C51" s="468">
        <v>0.57504284800000005</v>
      </c>
      <c r="D51" s="468">
        <v>0.57960693600000002</v>
      </c>
      <c r="E51" s="468">
        <v>0.72046383400000003</v>
      </c>
      <c r="F51" s="468">
        <v>0.66904658500000003</v>
      </c>
      <c r="G51" s="468">
        <v>0.68794921799999997</v>
      </c>
      <c r="H51" s="468">
        <v>0.58474918200000003</v>
      </c>
      <c r="I51" s="468">
        <v>0.39932824099999997</v>
      </c>
      <c r="J51" s="468">
        <v>0.53503235599999999</v>
      </c>
      <c r="K51" s="468">
        <v>0.58659450599999996</v>
      </c>
      <c r="L51" s="468">
        <v>0.65506039800000004</v>
      </c>
      <c r="M51" s="468">
        <v>0.81072701899999999</v>
      </c>
      <c r="N51" s="468">
        <v>1.2132188770000001</v>
      </c>
      <c r="O51" s="468">
        <v>1.104860341</v>
      </c>
      <c r="P51" s="468">
        <v>1.0855499559999999</v>
      </c>
      <c r="Q51" s="468">
        <v>1.0503637349999999</v>
      </c>
      <c r="R51" s="468">
        <v>1.361970766</v>
      </c>
      <c r="S51" s="468">
        <v>1.162788476</v>
      </c>
      <c r="T51" s="468">
        <v>0.99000024799999997</v>
      </c>
      <c r="U51" s="468">
        <v>0.66068012899999995</v>
      </c>
      <c r="V51" s="468">
        <v>0.53452447800000003</v>
      </c>
      <c r="W51" s="468">
        <v>0.758603056</v>
      </c>
      <c r="X51" s="468">
        <v>0.74171935200000005</v>
      </c>
      <c r="Y51" s="468">
        <v>1.100929748</v>
      </c>
      <c r="Z51" s="468">
        <v>1.2834133969999999</v>
      </c>
      <c r="AA51" s="468">
        <v>1.4315599999999999</v>
      </c>
      <c r="AB51" s="468">
        <v>1.1528179999999999</v>
      </c>
      <c r="AC51" s="468">
        <v>1.4267650000000001</v>
      </c>
      <c r="AD51" s="468">
        <v>1.210121</v>
      </c>
      <c r="AE51" s="468">
        <v>0.97750499999999996</v>
      </c>
      <c r="AF51" s="468">
        <v>0.90705499999999994</v>
      </c>
      <c r="AG51" s="468">
        <v>0.93249000000000004</v>
      </c>
      <c r="AH51" s="468">
        <v>0.85850800000000005</v>
      </c>
      <c r="AI51" s="468">
        <v>0.85041500000000003</v>
      </c>
      <c r="AJ51" s="468">
        <v>0.872421</v>
      </c>
      <c r="AK51" s="468">
        <v>0.99434299999999998</v>
      </c>
      <c r="AL51" s="468">
        <v>0.91021300000000005</v>
      </c>
      <c r="AM51" s="468">
        <v>1.094284</v>
      </c>
      <c r="AN51" s="468">
        <v>1.2964770000000001</v>
      </c>
      <c r="AO51" s="468">
        <v>1.367329</v>
      </c>
      <c r="AP51" s="468">
        <v>1.2354449999999999</v>
      </c>
      <c r="AQ51" s="468">
        <v>1.2700180000000001</v>
      </c>
      <c r="AR51" s="468">
        <v>1.0788279999999999</v>
      </c>
      <c r="AS51" s="468">
        <v>0.83830800000000005</v>
      </c>
      <c r="AT51" s="468">
        <v>0.82317662999999996</v>
      </c>
      <c r="AU51" s="468">
        <v>0.84197663</v>
      </c>
      <c r="AV51" s="468">
        <v>1.0970420000000001</v>
      </c>
      <c r="AW51" s="468">
        <v>1.2659560000000001</v>
      </c>
      <c r="AX51" s="468">
        <v>1.289968</v>
      </c>
      <c r="AY51" s="872">
        <v>1.215596857</v>
      </c>
      <c r="AZ51" s="872">
        <v>1.2600406959999999</v>
      </c>
      <c r="BA51" s="872">
        <v>1.591550815</v>
      </c>
      <c r="BB51" s="872">
        <v>1.2193468620000001</v>
      </c>
      <c r="BC51" s="872">
        <v>1.0343500839999999</v>
      </c>
      <c r="BD51" s="872">
        <v>0.98106773000000003</v>
      </c>
      <c r="BE51" s="872">
        <v>0.91032044400000001</v>
      </c>
      <c r="BF51" s="872">
        <v>0.86990585399999998</v>
      </c>
      <c r="BG51" s="872">
        <v>0.76292586100000004</v>
      </c>
      <c r="BH51" s="872">
        <v>1.089048</v>
      </c>
      <c r="BI51" s="872">
        <v>1.3159670000000001</v>
      </c>
      <c r="BJ51" s="456">
        <v>1.2912969999999999</v>
      </c>
      <c r="BK51" s="456">
        <v>1.2423869999999999</v>
      </c>
      <c r="BL51" s="456">
        <v>1.3840250000000001</v>
      </c>
      <c r="BM51" s="456">
        <v>1.7947390000000001</v>
      </c>
      <c r="BN51" s="456">
        <v>1.4389400000000001</v>
      </c>
      <c r="BO51" s="456">
        <v>1.1017859999999999</v>
      </c>
      <c r="BP51" s="456">
        <v>1.0680620000000001</v>
      </c>
      <c r="BQ51" s="456">
        <v>0.98643409999999998</v>
      </c>
      <c r="BR51" s="456">
        <v>0.92054409999999998</v>
      </c>
      <c r="BS51" s="456">
        <v>0.93189929999999999</v>
      </c>
      <c r="BT51" s="456">
        <v>1.327672</v>
      </c>
      <c r="BU51" s="456">
        <v>1.5060819999999999</v>
      </c>
      <c r="BV51" s="456">
        <v>1.312163</v>
      </c>
    </row>
    <row r="52" spans="1:74" ht="11.1" customHeight="1" x14ac:dyDescent="0.2">
      <c r="A52" s="234" t="s">
        <v>1605</v>
      </c>
      <c r="B52" s="446" t="s">
        <v>1025</v>
      </c>
      <c r="C52" s="468">
        <v>0.36675163500000002</v>
      </c>
      <c r="D52" s="468">
        <v>0.46421306299999998</v>
      </c>
      <c r="E52" s="468">
        <v>0.58309754199999997</v>
      </c>
      <c r="F52" s="468">
        <v>0.65863593799999998</v>
      </c>
      <c r="G52" s="468">
        <v>0.81022577600000001</v>
      </c>
      <c r="H52" s="468">
        <v>0.74314693799999998</v>
      </c>
      <c r="I52" s="468">
        <v>0.62204603599999997</v>
      </c>
      <c r="J52" s="468">
        <v>0.66940183600000003</v>
      </c>
      <c r="K52" s="468">
        <v>0.58953122999999996</v>
      </c>
      <c r="L52" s="468">
        <v>0.55647335200000003</v>
      </c>
      <c r="M52" s="468">
        <v>0.41179986800000001</v>
      </c>
      <c r="N52" s="468">
        <v>0.32920650800000001</v>
      </c>
      <c r="O52" s="468">
        <v>0.41412860299999998</v>
      </c>
      <c r="P52" s="468">
        <v>0.49038379700000001</v>
      </c>
      <c r="Q52" s="468">
        <v>0.62072882399999996</v>
      </c>
      <c r="R52" s="468">
        <v>0.77082270799999997</v>
      </c>
      <c r="S52" s="468">
        <v>0.87997795000000001</v>
      </c>
      <c r="T52" s="468">
        <v>0.83296154200000005</v>
      </c>
      <c r="U52" s="468">
        <v>0.767353591</v>
      </c>
      <c r="V52" s="468">
        <v>0.72531628999999997</v>
      </c>
      <c r="W52" s="468">
        <v>0.67132731999999995</v>
      </c>
      <c r="X52" s="468">
        <v>0.62496993300000003</v>
      </c>
      <c r="Y52" s="468">
        <v>0.46039176700000001</v>
      </c>
      <c r="Z52" s="468">
        <v>0.35812065799999998</v>
      </c>
      <c r="AA52" s="468">
        <v>0.41917060699999997</v>
      </c>
      <c r="AB52" s="468">
        <v>0.49838461499999998</v>
      </c>
      <c r="AC52" s="468">
        <v>0.62984889899999996</v>
      </c>
      <c r="AD52" s="468">
        <v>0.85070804600000005</v>
      </c>
      <c r="AE52" s="468">
        <v>0.90323313900000002</v>
      </c>
      <c r="AF52" s="468">
        <v>0.92950121799999996</v>
      </c>
      <c r="AG52" s="468">
        <v>0.86649471</v>
      </c>
      <c r="AH52" s="468">
        <v>0.82703147700000001</v>
      </c>
      <c r="AI52" s="468">
        <v>0.78157257899999999</v>
      </c>
      <c r="AJ52" s="468">
        <v>0.76130618900000002</v>
      </c>
      <c r="AK52" s="468">
        <v>0.53872426799999995</v>
      </c>
      <c r="AL52" s="468">
        <v>0.56865904099999998</v>
      </c>
      <c r="AM52" s="468">
        <v>0.54441507499999997</v>
      </c>
      <c r="AN52" s="468">
        <v>0.656786698</v>
      </c>
      <c r="AO52" s="468">
        <v>0.87866158000000005</v>
      </c>
      <c r="AP52" s="468">
        <v>1.1114633169999999</v>
      </c>
      <c r="AQ52" s="468">
        <v>1.2849204219999999</v>
      </c>
      <c r="AR52" s="468">
        <v>1.3389617330000001</v>
      </c>
      <c r="AS52" s="468">
        <v>1.385779232</v>
      </c>
      <c r="AT52" s="468">
        <v>1.2998347969999999</v>
      </c>
      <c r="AU52" s="468">
        <v>1.213936149</v>
      </c>
      <c r="AV52" s="468">
        <v>1.1075234629999999</v>
      </c>
      <c r="AW52" s="468">
        <v>0.88222908899999997</v>
      </c>
      <c r="AX52" s="468">
        <v>0.83121069199999997</v>
      </c>
      <c r="AY52" s="872">
        <v>0.89339632899999999</v>
      </c>
      <c r="AZ52" s="872">
        <v>0.99645120899999995</v>
      </c>
      <c r="BA52" s="872">
        <v>1.3078541020000001</v>
      </c>
      <c r="BB52" s="872">
        <v>1.696073173</v>
      </c>
      <c r="BC52" s="872">
        <v>1.879625847</v>
      </c>
      <c r="BD52" s="872">
        <v>2.1365158580000001</v>
      </c>
      <c r="BE52" s="872">
        <v>2.0706712509999998</v>
      </c>
      <c r="BF52" s="872">
        <v>1.994870962</v>
      </c>
      <c r="BG52" s="872">
        <v>1.6892007899999999</v>
      </c>
      <c r="BH52" s="872">
        <v>1.6573180000000001</v>
      </c>
      <c r="BI52" s="872">
        <v>1.291029</v>
      </c>
      <c r="BJ52" s="456">
        <v>1.2133940000000001</v>
      </c>
      <c r="BK52" s="456">
        <v>1.409238</v>
      </c>
      <c r="BL52" s="456">
        <v>1.776438</v>
      </c>
      <c r="BM52" s="456">
        <v>2.1800220000000001</v>
      </c>
      <c r="BN52" s="456">
        <v>2.5556480000000001</v>
      </c>
      <c r="BO52" s="456">
        <v>2.5834429999999999</v>
      </c>
      <c r="BP52" s="456">
        <v>2.9655339999999999</v>
      </c>
      <c r="BQ52" s="456">
        <v>2.8192569999999999</v>
      </c>
      <c r="BR52" s="456">
        <v>2.7254019999999999</v>
      </c>
      <c r="BS52" s="456">
        <v>2.4512930000000002</v>
      </c>
      <c r="BT52" s="456">
        <v>2.454243</v>
      </c>
      <c r="BU52" s="456">
        <v>1.6783490000000001</v>
      </c>
      <c r="BV52" s="456">
        <v>1.610749</v>
      </c>
    </row>
    <row r="53" spans="1:74" ht="11.1" customHeight="1" x14ac:dyDescent="0.2">
      <c r="A53" s="234" t="s">
        <v>724</v>
      </c>
      <c r="B53" s="478" t="s">
        <v>1582</v>
      </c>
      <c r="C53" s="468">
        <v>0.336075497</v>
      </c>
      <c r="D53" s="468">
        <v>0.32421921999999997</v>
      </c>
      <c r="E53" s="468">
        <v>0.32832002500000002</v>
      </c>
      <c r="F53" s="468">
        <v>0.34410291700000001</v>
      </c>
      <c r="G53" s="468">
        <v>0.37150518100000002</v>
      </c>
      <c r="H53" s="468">
        <v>0.38864716799999999</v>
      </c>
      <c r="I53" s="468">
        <v>0.40007037400000001</v>
      </c>
      <c r="J53" s="468">
        <v>0.38101939400000001</v>
      </c>
      <c r="K53" s="468">
        <v>0.37029184799999998</v>
      </c>
      <c r="L53" s="468">
        <v>0.34307569100000002</v>
      </c>
      <c r="M53" s="468">
        <v>0.33616959899999999</v>
      </c>
      <c r="N53" s="468">
        <v>0.37019731</v>
      </c>
      <c r="O53" s="468">
        <v>0.34977429199999999</v>
      </c>
      <c r="P53" s="468">
        <v>0.29172546100000002</v>
      </c>
      <c r="Q53" s="468">
        <v>0.33291731600000002</v>
      </c>
      <c r="R53" s="468">
        <v>0.35469547400000001</v>
      </c>
      <c r="S53" s="468">
        <v>0.35086731500000001</v>
      </c>
      <c r="T53" s="468">
        <v>0.37017251400000001</v>
      </c>
      <c r="U53" s="468">
        <v>0.38293364200000002</v>
      </c>
      <c r="V53" s="468">
        <v>0.36716444799999998</v>
      </c>
      <c r="W53" s="468">
        <v>0.35425446300000002</v>
      </c>
      <c r="X53" s="468">
        <v>0.33970567699999998</v>
      </c>
      <c r="Y53" s="468">
        <v>0.33356433699999999</v>
      </c>
      <c r="Z53" s="468">
        <v>0.33371894000000002</v>
      </c>
      <c r="AA53" s="468">
        <v>0.28583142</v>
      </c>
      <c r="AB53" s="468">
        <v>0.31525593000000002</v>
      </c>
      <c r="AC53" s="468">
        <v>0.37428607200000003</v>
      </c>
      <c r="AD53" s="468">
        <v>0.38630899499999999</v>
      </c>
      <c r="AE53" s="468">
        <v>0.38025699099999999</v>
      </c>
      <c r="AF53" s="468">
        <v>0.389172937</v>
      </c>
      <c r="AG53" s="468">
        <v>0.350943381</v>
      </c>
      <c r="AH53" s="468">
        <v>0.309930757</v>
      </c>
      <c r="AI53" s="468">
        <v>0.34224433599999998</v>
      </c>
      <c r="AJ53" s="468">
        <v>0.37407100500000001</v>
      </c>
      <c r="AK53" s="468">
        <v>0.36385372500000002</v>
      </c>
      <c r="AL53" s="468">
        <v>0.38883290999999998</v>
      </c>
      <c r="AM53" s="468">
        <v>0.28398970200000001</v>
      </c>
      <c r="AN53" s="468">
        <v>0.26742908199999998</v>
      </c>
      <c r="AO53" s="468">
        <v>0.27980891299999999</v>
      </c>
      <c r="AP53" s="468">
        <v>0.26149485</v>
      </c>
      <c r="AQ53" s="468">
        <v>0.24995326600000001</v>
      </c>
      <c r="AR53" s="468">
        <v>0.25341066899999998</v>
      </c>
      <c r="AS53" s="468">
        <v>0.28368474199999999</v>
      </c>
      <c r="AT53" s="468">
        <v>0.261411316</v>
      </c>
      <c r="AU53" s="468">
        <v>0.24652429200000001</v>
      </c>
      <c r="AV53" s="468">
        <v>0.22857896699999999</v>
      </c>
      <c r="AW53" s="468">
        <v>0.25475562000000002</v>
      </c>
      <c r="AX53" s="468">
        <v>0.30543089800000001</v>
      </c>
      <c r="AY53" s="872">
        <v>0.28281071600000002</v>
      </c>
      <c r="AZ53" s="872">
        <v>0.26067227799999998</v>
      </c>
      <c r="BA53" s="872">
        <v>0.26918248700000003</v>
      </c>
      <c r="BB53" s="872">
        <v>0.237632117</v>
      </c>
      <c r="BC53" s="872">
        <v>0.229119395</v>
      </c>
      <c r="BD53" s="872">
        <v>0.27256711099999997</v>
      </c>
      <c r="BE53" s="872">
        <v>0.26506998999999998</v>
      </c>
      <c r="BF53" s="872">
        <v>0.27957972800000003</v>
      </c>
      <c r="BG53" s="872">
        <v>0.25498943099999999</v>
      </c>
      <c r="BH53" s="872">
        <v>0.17715919999999999</v>
      </c>
      <c r="BI53" s="872">
        <v>0.2282875</v>
      </c>
      <c r="BJ53" s="456">
        <v>0.25162200000000001</v>
      </c>
      <c r="BK53" s="456">
        <v>0.27119769999999999</v>
      </c>
      <c r="BL53" s="456">
        <v>0.23877390000000001</v>
      </c>
      <c r="BM53" s="456">
        <v>0.2409955</v>
      </c>
      <c r="BN53" s="456">
        <v>0.2251013</v>
      </c>
      <c r="BO53" s="456">
        <v>0.14038990000000001</v>
      </c>
      <c r="BP53" s="456">
        <v>0.23302529999999999</v>
      </c>
      <c r="BQ53" s="456">
        <v>0.24398020000000001</v>
      </c>
      <c r="BR53" s="456">
        <v>0.27424720000000002</v>
      </c>
      <c r="BS53" s="456">
        <v>0.26474639999999999</v>
      </c>
      <c r="BT53" s="456">
        <v>0.21187349999999999</v>
      </c>
      <c r="BU53" s="456">
        <v>0.20427239999999999</v>
      </c>
      <c r="BV53" s="456">
        <v>0.24285970000000001</v>
      </c>
    </row>
    <row r="54" spans="1:74" ht="11.1" customHeight="1" x14ac:dyDescent="0.2">
      <c r="A54" s="234" t="s">
        <v>726</v>
      </c>
      <c r="B54" s="476" t="s">
        <v>1583</v>
      </c>
      <c r="C54" s="468">
        <v>7.9179269999999997</v>
      </c>
      <c r="D54" s="468">
        <v>6.7372569999999996</v>
      </c>
      <c r="E54" s="468">
        <v>7.3326250000000002</v>
      </c>
      <c r="F54" s="468">
        <v>7.7886090000000001</v>
      </c>
      <c r="G54" s="468">
        <v>9.2630379999999999</v>
      </c>
      <c r="H54" s="468">
        <v>11.762117999999999</v>
      </c>
      <c r="I54" s="468">
        <v>12.20983</v>
      </c>
      <c r="J54" s="468">
        <v>12.038525999999999</v>
      </c>
      <c r="K54" s="468">
        <v>10.612678000000001</v>
      </c>
      <c r="L54" s="468">
        <v>8.1099479999999993</v>
      </c>
      <c r="M54" s="468">
        <v>7.3201790000000004</v>
      </c>
      <c r="N54" s="468">
        <v>7.8146779999999998</v>
      </c>
      <c r="O54" s="468">
        <v>7.9574629999999997</v>
      </c>
      <c r="P54" s="468">
        <v>7.0959349999999999</v>
      </c>
      <c r="Q54" s="468">
        <v>7.5568330000000001</v>
      </c>
      <c r="R54" s="468">
        <v>7.9060920000000001</v>
      </c>
      <c r="S54" s="468">
        <v>9.6612849999999995</v>
      </c>
      <c r="T54" s="468">
        <v>11.659115</v>
      </c>
      <c r="U54" s="468">
        <v>12.939075000000001</v>
      </c>
      <c r="V54" s="468">
        <v>12.157161</v>
      </c>
      <c r="W54" s="468">
        <v>10.899599</v>
      </c>
      <c r="X54" s="468">
        <v>8.4417629999999999</v>
      </c>
      <c r="Y54" s="468">
        <v>7.3405430000000003</v>
      </c>
      <c r="Z54" s="468">
        <v>8.2051800000000004</v>
      </c>
      <c r="AA54" s="468">
        <v>8.3021399999999996</v>
      </c>
      <c r="AB54" s="468">
        <v>7.2061739999999999</v>
      </c>
      <c r="AC54" s="468">
        <v>7.4937250000000004</v>
      </c>
      <c r="AD54" s="468">
        <v>7.7831650000000003</v>
      </c>
      <c r="AE54" s="468">
        <v>9.3056380000000001</v>
      </c>
      <c r="AF54" s="468">
        <v>10.267412999999999</v>
      </c>
      <c r="AG54" s="468">
        <v>14.211886</v>
      </c>
      <c r="AH54" s="468">
        <v>13.161426000000001</v>
      </c>
      <c r="AI54" s="468">
        <v>10.594124000000001</v>
      </c>
      <c r="AJ54" s="468">
        <v>8.9899920000000009</v>
      </c>
      <c r="AK54" s="468">
        <v>7.3917260000000002</v>
      </c>
      <c r="AL54" s="468">
        <v>7.8959400000000004</v>
      </c>
      <c r="AM54" s="468">
        <v>8.3526819999999997</v>
      </c>
      <c r="AN54" s="468">
        <v>7.2879519999999998</v>
      </c>
      <c r="AO54" s="468">
        <v>7.5008460000000001</v>
      </c>
      <c r="AP54" s="468">
        <v>7.7597440000000004</v>
      </c>
      <c r="AQ54" s="468">
        <v>9.4907609999999991</v>
      </c>
      <c r="AR54" s="468">
        <v>12.238465</v>
      </c>
      <c r="AS54" s="468">
        <v>14.03598</v>
      </c>
      <c r="AT54" s="468">
        <v>13.395792999999999</v>
      </c>
      <c r="AU54" s="468">
        <v>11.46499</v>
      </c>
      <c r="AV54" s="468">
        <v>9.8649009999999997</v>
      </c>
      <c r="AW54" s="468">
        <v>7.5047050000000004</v>
      </c>
      <c r="AX54" s="468">
        <v>8.1058970000000006</v>
      </c>
      <c r="AY54" s="872">
        <v>8.6529568707000006</v>
      </c>
      <c r="AZ54" s="872">
        <v>7.4774931643000002</v>
      </c>
      <c r="BA54" s="872">
        <v>8.2257520565999993</v>
      </c>
      <c r="BB54" s="872">
        <v>8.3928792144000006</v>
      </c>
      <c r="BC54" s="872">
        <v>10.008503783</v>
      </c>
      <c r="BD54" s="872">
        <v>12.008449071999999</v>
      </c>
      <c r="BE54" s="872">
        <v>13.527501068999999</v>
      </c>
      <c r="BF54" s="872">
        <v>14.158333505</v>
      </c>
      <c r="BG54" s="872">
        <v>11.743163407999999</v>
      </c>
      <c r="BH54" s="872">
        <v>9.6220194512999999</v>
      </c>
      <c r="BI54" s="872">
        <v>8.2048620000000003</v>
      </c>
      <c r="BJ54" s="456">
        <v>8.8368330000000004</v>
      </c>
      <c r="BK54" s="456">
        <v>9.0286139999999993</v>
      </c>
      <c r="BL54" s="456">
        <v>7.8503999999999996</v>
      </c>
      <c r="BM54" s="456">
        <v>8.4270549999999993</v>
      </c>
      <c r="BN54" s="456">
        <v>8.697044</v>
      </c>
      <c r="BO54" s="456">
        <v>10.26389</v>
      </c>
      <c r="BP54" s="456">
        <v>12.397919999999999</v>
      </c>
      <c r="BQ54" s="456">
        <v>14.403219999999999</v>
      </c>
      <c r="BR54" s="456">
        <v>13.86858</v>
      </c>
      <c r="BS54" s="456">
        <v>11.74239</v>
      </c>
      <c r="BT54" s="456">
        <v>9.4653200000000002</v>
      </c>
      <c r="BU54" s="456">
        <v>8.0933919999999997</v>
      </c>
      <c r="BV54" s="456">
        <v>8.6743699999999997</v>
      </c>
    </row>
    <row r="55" spans="1:74" ht="11.1"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904"/>
      <c r="AZ55" s="904"/>
      <c r="BA55" s="904"/>
      <c r="BB55" s="904"/>
      <c r="BC55" s="904"/>
      <c r="BD55" s="904"/>
      <c r="BE55" s="904"/>
      <c r="BF55" s="904"/>
      <c r="BG55" s="904"/>
      <c r="BH55" s="904"/>
      <c r="BI55" s="904"/>
      <c r="BJ55" s="474"/>
      <c r="BK55" s="474"/>
      <c r="BL55" s="474"/>
      <c r="BM55" s="474"/>
      <c r="BN55" s="474"/>
      <c r="BO55" s="474"/>
      <c r="BP55" s="474"/>
      <c r="BQ55" s="474"/>
      <c r="BR55" s="474"/>
      <c r="BS55" s="474"/>
      <c r="BT55" s="474"/>
      <c r="BU55" s="474"/>
      <c r="BV55" s="474"/>
    </row>
    <row r="56" spans="1:74" s="285" customFormat="1" ht="11.1" customHeight="1" x14ac:dyDescent="0.2">
      <c r="A56" s="475" t="s">
        <v>733</v>
      </c>
      <c r="B56" s="477" t="s">
        <v>1035</v>
      </c>
      <c r="C56" s="301">
        <v>12.18388616</v>
      </c>
      <c r="D56" s="301">
        <v>12.087475994</v>
      </c>
      <c r="E56" s="301">
        <v>13.407009578</v>
      </c>
      <c r="F56" s="301">
        <v>14.126658322999999</v>
      </c>
      <c r="G56" s="301">
        <v>15.798413553</v>
      </c>
      <c r="H56" s="301">
        <v>18.382079510000001</v>
      </c>
      <c r="I56" s="301">
        <v>22.023398681</v>
      </c>
      <c r="J56" s="301">
        <v>20.50559256</v>
      </c>
      <c r="K56" s="301">
        <v>17.957789747</v>
      </c>
      <c r="L56" s="301">
        <v>15.404386884999999</v>
      </c>
      <c r="M56" s="301">
        <v>13.433027889</v>
      </c>
      <c r="N56" s="301">
        <v>13.740257479</v>
      </c>
      <c r="O56" s="301">
        <v>12.862772128</v>
      </c>
      <c r="P56" s="301">
        <v>12.156940835</v>
      </c>
      <c r="Q56" s="301">
        <v>13.506950745999999</v>
      </c>
      <c r="R56" s="301">
        <v>14.167508451</v>
      </c>
      <c r="S56" s="301">
        <v>15.341688115</v>
      </c>
      <c r="T56" s="301">
        <v>17.203768434000001</v>
      </c>
      <c r="U56" s="301">
        <v>20.230591010000001</v>
      </c>
      <c r="V56" s="301">
        <v>21.718108951000001</v>
      </c>
      <c r="W56" s="301">
        <v>19.878637968</v>
      </c>
      <c r="X56" s="301">
        <v>16.579722483000001</v>
      </c>
      <c r="Y56" s="301">
        <v>14.582176118</v>
      </c>
      <c r="Z56" s="301">
        <v>16.321840769000001</v>
      </c>
      <c r="AA56" s="301">
        <v>15.775992149</v>
      </c>
      <c r="AB56" s="301">
        <v>14.074745095999999</v>
      </c>
      <c r="AC56" s="301">
        <v>15.762838748</v>
      </c>
      <c r="AD56" s="301">
        <v>16.356718649000001</v>
      </c>
      <c r="AE56" s="301">
        <v>15.487625863</v>
      </c>
      <c r="AF56" s="301">
        <v>16.879941334000002</v>
      </c>
      <c r="AG56" s="301">
        <v>23.68789542</v>
      </c>
      <c r="AH56" s="301">
        <v>22.359642040000001</v>
      </c>
      <c r="AI56" s="301">
        <v>18.063180954</v>
      </c>
      <c r="AJ56" s="301">
        <v>17.558370240999999</v>
      </c>
      <c r="AK56" s="301">
        <v>15.295025240999999</v>
      </c>
      <c r="AL56" s="301">
        <v>16.092250545999999</v>
      </c>
      <c r="AM56" s="301">
        <v>17.067381445999999</v>
      </c>
      <c r="AN56" s="301">
        <v>14.438942323999999</v>
      </c>
      <c r="AO56" s="301">
        <v>14.616922432999999</v>
      </c>
      <c r="AP56" s="301">
        <v>14.287114916</v>
      </c>
      <c r="AQ56" s="301">
        <v>16.139616342</v>
      </c>
      <c r="AR56" s="301">
        <v>18.343491110999999</v>
      </c>
      <c r="AS56" s="301">
        <v>23.881708651</v>
      </c>
      <c r="AT56" s="301">
        <v>22.171130481999999</v>
      </c>
      <c r="AU56" s="301">
        <v>19.487115409000001</v>
      </c>
      <c r="AV56" s="301">
        <v>17.732345177999999</v>
      </c>
      <c r="AW56" s="301">
        <v>14.617832329000001</v>
      </c>
      <c r="AX56" s="301">
        <v>14.948232404000001</v>
      </c>
      <c r="AY56" s="897">
        <v>15.885926028</v>
      </c>
      <c r="AZ56" s="897">
        <v>14.638551665</v>
      </c>
      <c r="BA56" s="897">
        <v>14.753402725000001</v>
      </c>
      <c r="BB56" s="897">
        <v>14.868751269000001</v>
      </c>
      <c r="BC56" s="897">
        <v>16.722403823000001</v>
      </c>
      <c r="BD56" s="897">
        <v>17.978939582999999</v>
      </c>
      <c r="BE56" s="897">
        <v>20.247095954999999</v>
      </c>
      <c r="BF56" s="897">
        <v>21.539917154000001</v>
      </c>
      <c r="BG56" s="897">
        <v>18.751667272999999</v>
      </c>
      <c r="BH56" s="897">
        <v>16.35173</v>
      </c>
      <c r="BI56" s="897">
        <v>15.92149</v>
      </c>
      <c r="BJ56" s="462">
        <v>16.538450000000001</v>
      </c>
      <c r="BK56" s="462">
        <v>16.073270000000001</v>
      </c>
      <c r="BL56" s="462">
        <v>14.43117</v>
      </c>
      <c r="BM56" s="462">
        <v>15.927680000000001</v>
      </c>
      <c r="BN56" s="462">
        <v>15.814629999999999</v>
      </c>
      <c r="BO56" s="462">
        <v>17.0806</v>
      </c>
      <c r="BP56" s="462">
        <v>19.045169999999999</v>
      </c>
      <c r="BQ56" s="462">
        <v>23.463660000000001</v>
      </c>
      <c r="BR56" s="462">
        <v>23.23733</v>
      </c>
      <c r="BS56" s="462">
        <v>19.83672</v>
      </c>
      <c r="BT56" s="462">
        <v>17.956109999999999</v>
      </c>
      <c r="BU56" s="462">
        <v>15.05289</v>
      </c>
      <c r="BV56" s="462">
        <v>15.852650000000001</v>
      </c>
    </row>
    <row r="57" spans="1:74" ht="11.1" customHeight="1" x14ac:dyDescent="0.2">
      <c r="A57" s="234" t="s">
        <v>728</v>
      </c>
      <c r="B57" s="478" t="s">
        <v>1029</v>
      </c>
      <c r="C57" s="468">
        <v>6.069607639</v>
      </c>
      <c r="D57" s="468">
        <v>5.2230683180000002</v>
      </c>
      <c r="E57" s="468">
        <v>5.5799360519999999</v>
      </c>
      <c r="F57" s="468">
        <v>5.1326935110000003</v>
      </c>
      <c r="G57" s="468">
        <v>5.0891369600000003</v>
      </c>
      <c r="H57" s="468">
        <v>7.562184727</v>
      </c>
      <c r="I57" s="468">
        <v>11.035394252</v>
      </c>
      <c r="J57" s="468">
        <v>9.7649278450000008</v>
      </c>
      <c r="K57" s="468">
        <v>8.1553367140000006</v>
      </c>
      <c r="L57" s="468">
        <v>7.6295810130000001</v>
      </c>
      <c r="M57" s="468">
        <v>6.9748993239999999</v>
      </c>
      <c r="N57" s="468">
        <v>7.2593644719999997</v>
      </c>
      <c r="O57" s="468">
        <v>6.2006755340000002</v>
      </c>
      <c r="P57" s="468">
        <v>5.0713590799999997</v>
      </c>
      <c r="Q57" s="468">
        <v>4.643030521</v>
      </c>
      <c r="R57" s="468">
        <v>4.870849035</v>
      </c>
      <c r="S57" s="468">
        <v>4.1737635620000004</v>
      </c>
      <c r="T57" s="468">
        <v>6.1863521769999998</v>
      </c>
      <c r="U57" s="468">
        <v>8.5807498590000009</v>
      </c>
      <c r="V57" s="468">
        <v>10.733223949999999</v>
      </c>
      <c r="W57" s="468">
        <v>9.9243724130000004</v>
      </c>
      <c r="X57" s="468">
        <v>8.5551490099999992</v>
      </c>
      <c r="Y57" s="468">
        <v>7.9823788210000002</v>
      </c>
      <c r="Z57" s="468">
        <v>8.9894926129999995</v>
      </c>
      <c r="AA57" s="468">
        <v>7.5803563629999999</v>
      </c>
      <c r="AB57" s="468">
        <v>6.5009847719999998</v>
      </c>
      <c r="AC57" s="468">
        <v>6.3167996930000001</v>
      </c>
      <c r="AD57" s="468">
        <v>4.9656178239999997</v>
      </c>
      <c r="AE57" s="468">
        <v>2.7218201930000001</v>
      </c>
      <c r="AF57" s="468">
        <v>3.839174876</v>
      </c>
      <c r="AG57" s="468">
        <v>10.089312145999999</v>
      </c>
      <c r="AH57" s="468">
        <v>10.122833275</v>
      </c>
      <c r="AI57" s="468">
        <v>6.8145148190000002</v>
      </c>
      <c r="AJ57" s="468">
        <v>8.6861190270000002</v>
      </c>
      <c r="AK57" s="468">
        <v>7.9734423010000004</v>
      </c>
      <c r="AL57" s="468">
        <v>8.9297827129999998</v>
      </c>
      <c r="AM57" s="468">
        <v>9.1096237280000008</v>
      </c>
      <c r="AN57" s="468">
        <v>5.8502036779999997</v>
      </c>
      <c r="AO57" s="468">
        <v>3.84250113</v>
      </c>
      <c r="AP57" s="468">
        <v>3.2631579589999999</v>
      </c>
      <c r="AQ57" s="468">
        <v>2.7810289159999999</v>
      </c>
      <c r="AR57" s="468">
        <v>4.6967252740000003</v>
      </c>
      <c r="AS57" s="468">
        <v>9.9715765980000004</v>
      </c>
      <c r="AT57" s="468">
        <v>8.4621444790000009</v>
      </c>
      <c r="AU57" s="468">
        <v>7.5149722040000002</v>
      </c>
      <c r="AV57" s="468">
        <v>7.8125853279999999</v>
      </c>
      <c r="AW57" s="468">
        <v>6.1691864919999997</v>
      </c>
      <c r="AX57" s="468">
        <v>6.6885954539999997</v>
      </c>
      <c r="AY57" s="872">
        <v>6.3354124299999999</v>
      </c>
      <c r="AZ57" s="872">
        <v>4.6572780910000002</v>
      </c>
      <c r="BA57" s="872">
        <v>3.2711824699999998</v>
      </c>
      <c r="BB57" s="872">
        <v>2.7202223980000002</v>
      </c>
      <c r="BC57" s="872">
        <v>3.437611671</v>
      </c>
      <c r="BD57" s="872">
        <v>4.1102309010000004</v>
      </c>
      <c r="BE57" s="872">
        <v>5.6203203469999998</v>
      </c>
      <c r="BF57" s="872">
        <v>8.4142151910000003</v>
      </c>
      <c r="BG57" s="872">
        <v>7.4029921099999996</v>
      </c>
      <c r="BH57" s="872">
        <v>7.4079309999999996</v>
      </c>
      <c r="BI57" s="872">
        <v>6.9012440000000002</v>
      </c>
      <c r="BJ57" s="456">
        <v>8.5067039999999992</v>
      </c>
      <c r="BK57" s="456">
        <v>7.5514320000000001</v>
      </c>
      <c r="BL57" s="456">
        <v>5.6959099999999996</v>
      </c>
      <c r="BM57" s="456">
        <v>5.2681690000000003</v>
      </c>
      <c r="BN57" s="456">
        <v>4.5656530000000002</v>
      </c>
      <c r="BO57" s="456">
        <v>2.8968690000000001</v>
      </c>
      <c r="BP57" s="456">
        <v>4.4244830000000004</v>
      </c>
      <c r="BQ57" s="456">
        <v>7.6737960000000003</v>
      </c>
      <c r="BR57" s="456">
        <v>9.3222450000000006</v>
      </c>
      <c r="BS57" s="456">
        <v>7.9293810000000002</v>
      </c>
      <c r="BT57" s="456">
        <v>8.3455279999999998</v>
      </c>
      <c r="BU57" s="456">
        <v>6.9359469999999996</v>
      </c>
      <c r="BV57" s="456">
        <v>7.8005399999999998</v>
      </c>
    </row>
    <row r="58" spans="1:74" ht="11.1" customHeight="1" x14ac:dyDescent="0.2">
      <c r="A58" s="234" t="s">
        <v>729</v>
      </c>
      <c r="B58" s="478" t="s">
        <v>474</v>
      </c>
      <c r="C58" s="468">
        <v>0.46238400699999999</v>
      </c>
      <c r="D58" s="468">
        <v>0.78927633200000002</v>
      </c>
      <c r="E58" s="468">
        <v>0.51973362400000001</v>
      </c>
      <c r="F58" s="468">
        <v>0.19321258099999999</v>
      </c>
      <c r="G58" s="468">
        <v>0.45410141399999998</v>
      </c>
      <c r="H58" s="468">
        <v>0.749641962</v>
      </c>
      <c r="I58" s="468">
        <v>1.077079908</v>
      </c>
      <c r="J58" s="468">
        <v>0.93001191900000002</v>
      </c>
      <c r="K58" s="468">
        <v>0.95122478399999999</v>
      </c>
      <c r="L58" s="468">
        <v>0.63114023299999999</v>
      </c>
      <c r="M58" s="468">
        <v>0.39532853299999998</v>
      </c>
      <c r="N58" s="468">
        <v>0.40806263100000001</v>
      </c>
      <c r="O58" s="468">
        <v>0.20411573599999999</v>
      </c>
      <c r="P58" s="468">
        <v>0.18391655700000001</v>
      </c>
      <c r="Q58" s="468">
        <v>0.117241999</v>
      </c>
      <c r="R58" s="468">
        <v>0.21404900299999999</v>
      </c>
      <c r="S58" s="468">
        <v>0.249091651</v>
      </c>
      <c r="T58" s="468">
        <v>0.23096994400000001</v>
      </c>
      <c r="U58" s="468">
        <v>0.653761064</v>
      </c>
      <c r="V58" s="468">
        <v>0.76450997700000001</v>
      </c>
      <c r="W58" s="468">
        <v>0.96024131400000001</v>
      </c>
      <c r="X58" s="468">
        <v>0.70978782600000001</v>
      </c>
      <c r="Y58" s="468">
        <v>0.46650653600000003</v>
      </c>
      <c r="Z58" s="468">
        <v>0.74172391400000004</v>
      </c>
      <c r="AA58" s="468">
        <v>0.57948822600000005</v>
      </c>
      <c r="AB58" s="468">
        <v>0.27211144300000001</v>
      </c>
      <c r="AC58" s="468">
        <v>0.23660995800000001</v>
      </c>
      <c r="AD58" s="468">
        <v>0.14338267299999999</v>
      </c>
      <c r="AE58" s="468">
        <v>0.20992068</v>
      </c>
      <c r="AF58" s="468">
        <v>0.20297933900000001</v>
      </c>
      <c r="AG58" s="468">
        <v>0.61958690999999999</v>
      </c>
      <c r="AH58" s="468">
        <v>0.59749893899999995</v>
      </c>
      <c r="AI58" s="468">
        <v>0.514245014</v>
      </c>
      <c r="AJ58" s="468">
        <v>0.525437296</v>
      </c>
      <c r="AK58" s="468">
        <v>0.28266882900000001</v>
      </c>
      <c r="AL58" s="468">
        <v>0.25285544799999998</v>
      </c>
      <c r="AM58" s="468">
        <v>0.27811025499999997</v>
      </c>
      <c r="AN58" s="468">
        <v>0.21125981899999999</v>
      </c>
      <c r="AO58" s="468">
        <v>0.21851863199999999</v>
      </c>
      <c r="AP58" s="468">
        <v>0.15558007099999999</v>
      </c>
      <c r="AQ58" s="468">
        <v>0.21364676299999999</v>
      </c>
      <c r="AR58" s="468">
        <v>0.26560671600000002</v>
      </c>
      <c r="AS58" s="468">
        <v>0.588579623</v>
      </c>
      <c r="AT58" s="468">
        <v>0.60605709200000002</v>
      </c>
      <c r="AU58" s="468">
        <v>0.818273904</v>
      </c>
      <c r="AV58" s="468">
        <v>0.82037515599999999</v>
      </c>
      <c r="AW58" s="468">
        <v>0.72433256400000001</v>
      </c>
      <c r="AX58" s="468">
        <v>0.78994961600000002</v>
      </c>
      <c r="AY58" s="872">
        <v>0.82443443699999996</v>
      </c>
      <c r="AZ58" s="872">
        <v>0.69024366699999995</v>
      </c>
      <c r="BA58" s="872">
        <v>0.41694276800000002</v>
      </c>
      <c r="BB58" s="872">
        <v>0.14090604900000001</v>
      </c>
      <c r="BC58" s="872">
        <v>0.226477704</v>
      </c>
      <c r="BD58" s="872">
        <v>0.22841378800000001</v>
      </c>
      <c r="BE58" s="872">
        <v>0.29876498099999999</v>
      </c>
      <c r="BF58" s="872">
        <v>0.32805324499999999</v>
      </c>
      <c r="BG58" s="872">
        <v>0.31688754200000002</v>
      </c>
      <c r="BH58" s="872">
        <v>0.31528139999999999</v>
      </c>
      <c r="BI58" s="872">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730</v>
      </c>
      <c r="B59" s="446" t="s">
        <v>1030</v>
      </c>
      <c r="C59" s="468">
        <v>1.287253</v>
      </c>
      <c r="D59" s="468">
        <v>0.79981100000000005</v>
      </c>
      <c r="E59" s="468">
        <v>0.84116299999999999</v>
      </c>
      <c r="F59" s="468">
        <v>0.92222899999999997</v>
      </c>
      <c r="G59" s="468">
        <v>1.6743269999999999</v>
      </c>
      <c r="H59" s="468">
        <v>1.633953</v>
      </c>
      <c r="I59" s="468">
        <v>1.683581</v>
      </c>
      <c r="J59" s="468">
        <v>1.6814899999999999</v>
      </c>
      <c r="K59" s="468">
        <v>1.6267119999999999</v>
      </c>
      <c r="L59" s="468">
        <v>1.1976100000000001</v>
      </c>
      <c r="M59" s="468">
        <v>1.445614</v>
      </c>
      <c r="N59" s="468">
        <v>1.6836230000000001</v>
      </c>
      <c r="O59" s="468">
        <v>1.6563600000000001</v>
      </c>
      <c r="P59" s="468">
        <v>1.4813890000000001</v>
      </c>
      <c r="Q59" s="468">
        <v>1.466126</v>
      </c>
      <c r="R59" s="468">
        <v>0.864541</v>
      </c>
      <c r="S59" s="468">
        <v>1.692998</v>
      </c>
      <c r="T59" s="468">
        <v>1.6332880000000001</v>
      </c>
      <c r="U59" s="468">
        <v>1.684102</v>
      </c>
      <c r="V59" s="468">
        <v>1.6794</v>
      </c>
      <c r="W59" s="468">
        <v>1.6116630000000001</v>
      </c>
      <c r="X59" s="468">
        <v>1.223462</v>
      </c>
      <c r="Y59" s="468">
        <v>0.92945900000000004</v>
      </c>
      <c r="Z59" s="468">
        <v>1.670466</v>
      </c>
      <c r="AA59" s="468">
        <v>1.6030679999999999</v>
      </c>
      <c r="AB59" s="468">
        <v>1.519676</v>
      </c>
      <c r="AC59" s="468">
        <v>1.540951</v>
      </c>
      <c r="AD59" s="468">
        <v>1.636919</v>
      </c>
      <c r="AE59" s="468">
        <v>1.6819010000000001</v>
      </c>
      <c r="AF59" s="468">
        <v>1.6248610000000001</v>
      </c>
      <c r="AG59" s="468">
        <v>1.6784079999999999</v>
      </c>
      <c r="AH59" s="468">
        <v>1.6577040000000001</v>
      </c>
      <c r="AI59" s="468">
        <v>1.550608</v>
      </c>
      <c r="AJ59" s="468">
        <v>0.77596399999999999</v>
      </c>
      <c r="AK59" s="468">
        <v>1.0691820000000001</v>
      </c>
      <c r="AL59" s="468">
        <v>1.3791260000000001</v>
      </c>
      <c r="AM59" s="468">
        <v>1.6807380000000001</v>
      </c>
      <c r="AN59" s="468">
        <v>1.5710770000000001</v>
      </c>
      <c r="AO59" s="468">
        <v>1.681332</v>
      </c>
      <c r="AP59" s="468">
        <v>0.97353000000000001</v>
      </c>
      <c r="AQ59" s="468">
        <v>1.039471</v>
      </c>
      <c r="AR59" s="468">
        <v>1.6336390000000001</v>
      </c>
      <c r="AS59" s="468">
        <v>1.6838519999999999</v>
      </c>
      <c r="AT59" s="468">
        <v>1.652452</v>
      </c>
      <c r="AU59" s="468">
        <v>1.5176810000000001</v>
      </c>
      <c r="AV59" s="468">
        <v>1.6312880000000001</v>
      </c>
      <c r="AW59" s="468">
        <v>1.6322080000000001</v>
      </c>
      <c r="AX59" s="468">
        <v>1.681567</v>
      </c>
      <c r="AY59" s="872">
        <v>1.68634</v>
      </c>
      <c r="AZ59" s="872">
        <v>1.523028</v>
      </c>
      <c r="BA59" s="872">
        <v>1.583593</v>
      </c>
      <c r="BB59" s="872">
        <v>1.141022</v>
      </c>
      <c r="BC59" s="872">
        <v>1.150741</v>
      </c>
      <c r="BD59" s="872">
        <v>1.6376679999999999</v>
      </c>
      <c r="BE59" s="872">
        <v>1.6607989999999999</v>
      </c>
      <c r="BF59" s="872">
        <v>1.5059659999999999</v>
      </c>
      <c r="BG59" s="872">
        <v>1.625613</v>
      </c>
      <c r="BH59" s="872">
        <v>0.93591999999999997</v>
      </c>
      <c r="BI59" s="872">
        <v>1.52488</v>
      </c>
      <c r="BJ59" s="456">
        <v>1.59674</v>
      </c>
      <c r="BK59" s="456">
        <v>1.59674</v>
      </c>
      <c r="BL59" s="456">
        <v>1.4422200000000001</v>
      </c>
      <c r="BM59" s="456">
        <v>1.59674</v>
      </c>
      <c r="BN59" s="456">
        <v>1.5452300000000001</v>
      </c>
      <c r="BO59" s="456">
        <v>1.59674</v>
      </c>
      <c r="BP59" s="456">
        <v>1.5452300000000001</v>
      </c>
      <c r="BQ59" s="456">
        <v>1.59674</v>
      </c>
      <c r="BR59" s="456">
        <v>1.59674</v>
      </c>
      <c r="BS59" s="456">
        <v>1.5452300000000001</v>
      </c>
      <c r="BT59" s="456">
        <v>0.98577000000000004</v>
      </c>
      <c r="BU59" s="456">
        <v>1.0159400000000001</v>
      </c>
      <c r="BV59" s="456">
        <v>1.59674</v>
      </c>
    </row>
    <row r="60" spans="1:74" ht="11.1" customHeight="1" x14ac:dyDescent="0.2">
      <c r="A60" s="235" t="s">
        <v>731</v>
      </c>
      <c r="B60" s="446" t="s">
        <v>1023</v>
      </c>
      <c r="C60" s="468">
        <v>0.71354003899999996</v>
      </c>
      <c r="D60" s="468">
        <v>0.78295369000000004</v>
      </c>
      <c r="E60" s="468">
        <v>0.97671466399999995</v>
      </c>
      <c r="F60" s="468">
        <v>1.2148681969999999</v>
      </c>
      <c r="G60" s="468">
        <v>1.367753185</v>
      </c>
      <c r="H60" s="468">
        <v>1.49990139</v>
      </c>
      <c r="I60" s="468">
        <v>1.791003455</v>
      </c>
      <c r="J60" s="468">
        <v>1.5930497189999999</v>
      </c>
      <c r="K60" s="468">
        <v>1.441431331</v>
      </c>
      <c r="L60" s="468">
        <v>1.1778585420000001</v>
      </c>
      <c r="M60" s="468">
        <v>0.80149261400000005</v>
      </c>
      <c r="N60" s="468">
        <v>0.84378632200000003</v>
      </c>
      <c r="O60" s="468">
        <v>1.0323628730000001</v>
      </c>
      <c r="P60" s="468">
        <v>1.1083789980000001</v>
      </c>
      <c r="Q60" s="468">
        <v>1.548372391</v>
      </c>
      <c r="R60" s="468">
        <v>1.6403333250000001</v>
      </c>
      <c r="S60" s="468">
        <v>1.7993211950000001</v>
      </c>
      <c r="T60" s="468">
        <v>1.7887487280000001</v>
      </c>
      <c r="U60" s="468">
        <v>1.8577925230000001</v>
      </c>
      <c r="V60" s="468">
        <v>1.727968634</v>
      </c>
      <c r="W60" s="468">
        <v>1.6869877929999999</v>
      </c>
      <c r="X60" s="468">
        <v>0.89230418300000003</v>
      </c>
      <c r="Y60" s="468">
        <v>0.82042588900000002</v>
      </c>
      <c r="Z60" s="468">
        <v>1.276592468</v>
      </c>
      <c r="AA60" s="468">
        <v>2.1781262510000001</v>
      </c>
      <c r="AB60" s="468">
        <v>1.706994347</v>
      </c>
      <c r="AC60" s="468">
        <v>2.8186655960000002</v>
      </c>
      <c r="AD60" s="468">
        <v>3.2840671069999998</v>
      </c>
      <c r="AE60" s="468">
        <v>3.7229392680000002</v>
      </c>
      <c r="AF60" s="468">
        <v>3.5222626250000002</v>
      </c>
      <c r="AG60" s="468">
        <v>3.4999327469999999</v>
      </c>
      <c r="AH60" s="468">
        <v>3.2507767730000001</v>
      </c>
      <c r="AI60" s="468">
        <v>2.8318527919999998</v>
      </c>
      <c r="AJ60" s="468">
        <v>1.8732928680000001</v>
      </c>
      <c r="AK60" s="468">
        <v>1.5772616159999999</v>
      </c>
      <c r="AL60" s="468">
        <v>1.697685361</v>
      </c>
      <c r="AM60" s="468">
        <v>1.7551114400000001</v>
      </c>
      <c r="AN60" s="468">
        <v>2.4452942790000001</v>
      </c>
      <c r="AO60" s="468">
        <v>2.9089918379999999</v>
      </c>
      <c r="AP60" s="468">
        <v>2.9190603319999999</v>
      </c>
      <c r="AQ60" s="468">
        <v>3.3504873740000001</v>
      </c>
      <c r="AR60" s="468">
        <v>2.869818253</v>
      </c>
      <c r="AS60" s="468">
        <v>3.1451677519999999</v>
      </c>
      <c r="AT60" s="468">
        <v>3.125228339</v>
      </c>
      <c r="AU60" s="468">
        <v>2.4923651809999998</v>
      </c>
      <c r="AV60" s="468">
        <v>1.520001393</v>
      </c>
      <c r="AW60" s="468">
        <v>1.2690075590000001</v>
      </c>
      <c r="AX60" s="468">
        <v>1.4128312919999999</v>
      </c>
      <c r="AY60" s="872">
        <v>1.5634209910000001</v>
      </c>
      <c r="AZ60" s="872">
        <v>2.34326715</v>
      </c>
      <c r="BA60" s="872">
        <v>2.58879583</v>
      </c>
      <c r="BB60" s="872">
        <v>2.864887253</v>
      </c>
      <c r="BC60" s="872">
        <v>3.0414591190000002</v>
      </c>
      <c r="BD60" s="872">
        <v>2.7211848509999998</v>
      </c>
      <c r="BE60" s="872">
        <v>2.8956429950000002</v>
      </c>
      <c r="BF60" s="872">
        <v>2.6035520719999998</v>
      </c>
      <c r="BG60" s="872">
        <v>2.073642591</v>
      </c>
      <c r="BH60" s="872">
        <v>1.57</v>
      </c>
      <c r="BI60" s="872">
        <v>1.45</v>
      </c>
      <c r="BJ60" s="456">
        <v>1.341315</v>
      </c>
      <c r="BK60" s="456">
        <v>1.2908360000000001</v>
      </c>
      <c r="BL60" s="456">
        <v>1.5224040000000001</v>
      </c>
      <c r="BM60" s="456">
        <v>2.353818</v>
      </c>
      <c r="BN60" s="456">
        <v>2.2467860000000002</v>
      </c>
      <c r="BO60" s="456">
        <v>3.30525</v>
      </c>
      <c r="BP60" s="456">
        <v>2.8613010000000001</v>
      </c>
      <c r="BQ60" s="456">
        <v>3.1578529999999998</v>
      </c>
      <c r="BR60" s="456">
        <v>2.7434259999999999</v>
      </c>
      <c r="BS60" s="456">
        <v>2.0795059999999999</v>
      </c>
      <c r="BT60" s="456">
        <v>1.4701109999999999</v>
      </c>
      <c r="BU60" s="456">
        <v>1.1381239999999999</v>
      </c>
      <c r="BV60" s="456">
        <v>1.2640020000000001</v>
      </c>
    </row>
    <row r="61" spans="1:74" ht="11.1" customHeight="1" x14ac:dyDescent="0.2">
      <c r="A61" s="234" t="s">
        <v>1606</v>
      </c>
      <c r="B61" s="446" t="s">
        <v>1024</v>
      </c>
      <c r="C61" s="468">
        <v>0.788750795</v>
      </c>
      <c r="D61" s="468">
        <v>1.15098009</v>
      </c>
      <c r="E61" s="468">
        <v>1.3849303989999999</v>
      </c>
      <c r="F61" s="468">
        <v>1.862248511</v>
      </c>
      <c r="G61" s="468">
        <v>2.0854944620000002</v>
      </c>
      <c r="H61" s="468">
        <v>1.8151562240000001</v>
      </c>
      <c r="I61" s="468">
        <v>1.4839917410000001</v>
      </c>
      <c r="J61" s="468">
        <v>1.5769760500000001</v>
      </c>
      <c r="K61" s="468">
        <v>1.2586396310000001</v>
      </c>
      <c r="L61" s="468">
        <v>0.95939990500000005</v>
      </c>
      <c r="M61" s="468">
        <v>0.58237576400000002</v>
      </c>
      <c r="N61" s="468">
        <v>0.83088483800000001</v>
      </c>
      <c r="O61" s="468">
        <v>0.631013936</v>
      </c>
      <c r="P61" s="468">
        <v>0.81553885100000001</v>
      </c>
      <c r="Q61" s="468">
        <v>1.3652919349999999</v>
      </c>
      <c r="R61" s="468">
        <v>1.802655184</v>
      </c>
      <c r="S61" s="468">
        <v>2.0622377059999999</v>
      </c>
      <c r="T61" s="468">
        <v>1.7263219030000001</v>
      </c>
      <c r="U61" s="468">
        <v>1.7703165649999999</v>
      </c>
      <c r="V61" s="468">
        <v>1.3807285030000001</v>
      </c>
      <c r="W61" s="468">
        <v>1.0376506919999999</v>
      </c>
      <c r="X61" s="468">
        <v>0.822478665</v>
      </c>
      <c r="Y61" s="468">
        <v>0.87947136000000004</v>
      </c>
      <c r="Z61" s="468">
        <v>0.85734270000000001</v>
      </c>
      <c r="AA61" s="468">
        <v>0.97146911700000005</v>
      </c>
      <c r="AB61" s="468">
        <v>0.82559206900000004</v>
      </c>
      <c r="AC61" s="468">
        <v>1.2984107709999999</v>
      </c>
      <c r="AD61" s="468">
        <v>1.49886736</v>
      </c>
      <c r="AE61" s="468">
        <v>1.7076580539999999</v>
      </c>
      <c r="AF61" s="468">
        <v>1.946610025</v>
      </c>
      <c r="AG61" s="468">
        <v>1.7485033969999999</v>
      </c>
      <c r="AH61" s="468">
        <v>1.14493019</v>
      </c>
      <c r="AI61" s="468">
        <v>1.2083775240000001</v>
      </c>
      <c r="AJ61" s="468">
        <v>0.90819885899999997</v>
      </c>
      <c r="AK61" s="468">
        <v>0.65726275499999998</v>
      </c>
      <c r="AL61" s="468">
        <v>0.57702979600000004</v>
      </c>
      <c r="AM61" s="468">
        <v>0.98670392200000001</v>
      </c>
      <c r="AN61" s="468">
        <v>0.84277565399999999</v>
      </c>
      <c r="AO61" s="468">
        <v>1.488582283</v>
      </c>
      <c r="AP61" s="468">
        <v>1.55886565</v>
      </c>
      <c r="AQ61" s="468">
        <v>2.1817754140000001</v>
      </c>
      <c r="AR61" s="468">
        <v>2.0179448139999998</v>
      </c>
      <c r="AS61" s="468">
        <v>1.5183028679999999</v>
      </c>
      <c r="AT61" s="468">
        <v>1.6281925740000001</v>
      </c>
      <c r="AU61" s="468">
        <v>1.229474661</v>
      </c>
      <c r="AV61" s="468">
        <v>1.0336544139999999</v>
      </c>
      <c r="AW61" s="468">
        <v>0.92839413800000004</v>
      </c>
      <c r="AX61" s="468">
        <v>0.763257085</v>
      </c>
      <c r="AY61" s="872">
        <v>1.277188067</v>
      </c>
      <c r="AZ61" s="872">
        <v>1.2978903930000001</v>
      </c>
      <c r="BA61" s="872">
        <v>1.76813508</v>
      </c>
      <c r="BB61" s="872">
        <v>1.7194342490000001</v>
      </c>
      <c r="BC61" s="872">
        <v>1.581615671</v>
      </c>
      <c r="BD61" s="872">
        <v>1.598864683</v>
      </c>
      <c r="BE61" s="872">
        <v>1.6648774159999999</v>
      </c>
      <c r="BF61" s="872">
        <v>1.304635094</v>
      </c>
      <c r="BG61" s="872">
        <v>1.0392883040000001</v>
      </c>
      <c r="BH61" s="872">
        <v>0.99321130000000002</v>
      </c>
      <c r="BI61" s="872">
        <v>1.106436</v>
      </c>
      <c r="BJ61" s="456">
        <v>0.88372830000000002</v>
      </c>
      <c r="BK61" s="456">
        <v>1.299617</v>
      </c>
      <c r="BL61" s="456">
        <v>1.3205420000000001</v>
      </c>
      <c r="BM61" s="456">
        <v>1.779906</v>
      </c>
      <c r="BN61" s="456">
        <v>1.5955950000000001</v>
      </c>
      <c r="BO61" s="456">
        <v>1.6386499999999999</v>
      </c>
      <c r="BP61" s="456">
        <v>1.7490600000000001</v>
      </c>
      <c r="BQ61" s="456">
        <v>1.7976700000000001</v>
      </c>
      <c r="BR61" s="456">
        <v>1.3877630000000001</v>
      </c>
      <c r="BS61" s="456">
        <v>1.1274630000000001</v>
      </c>
      <c r="BT61" s="456">
        <v>1.077393</v>
      </c>
      <c r="BU61" s="456">
        <v>1.034883</v>
      </c>
      <c r="BV61" s="456">
        <v>0.80553839999999999</v>
      </c>
    </row>
    <row r="62" spans="1:74" ht="11.1" customHeight="1" x14ac:dyDescent="0.2">
      <c r="A62" s="234" t="s">
        <v>1607</v>
      </c>
      <c r="B62" s="446" t="s">
        <v>1025</v>
      </c>
      <c r="C62" s="468">
        <v>1.8544453089999999</v>
      </c>
      <c r="D62" s="468">
        <v>2.4242304720000001</v>
      </c>
      <c r="E62" s="468">
        <v>3.1063661069999999</v>
      </c>
      <c r="F62" s="468">
        <v>3.871871804</v>
      </c>
      <c r="G62" s="468">
        <v>4.2209595100000001</v>
      </c>
      <c r="H62" s="468">
        <v>4.1326072710000004</v>
      </c>
      <c r="I62" s="468">
        <v>3.95600504</v>
      </c>
      <c r="J62" s="468">
        <v>3.9675801800000001</v>
      </c>
      <c r="K62" s="468">
        <v>3.476950902</v>
      </c>
      <c r="L62" s="468">
        <v>2.9080020919999998</v>
      </c>
      <c r="M62" s="468">
        <v>2.3249241669999998</v>
      </c>
      <c r="N62" s="468">
        <v>1.6681789579999999</v>
      </c>
      <c r="O62" s="468">
        <v>2.17514429</v>
      </c>
      <c r="P62" s="468">
        <v>2.5961791189999999</v>
      </c>
      <c r="Q62" s="468">
        <v>3.4285937949999998</v>
      </c>
      <c r="R62" s="468">
        <v>3.8790813439999998</v>
      </c>
      <c r="S62" s="468">
        <v>4.5422233849999998</v>
      </c>
      <c r="T62" s="468">
        <v>4.7728857720000004</v>
      </c>
      <c r="U62" s="468">
        <v>4.5984061079999998</v>
      </c>
      <c r="V62" s="468">
        <v>4.2954471879999998</v>
      </c>
      <c r="W62" s="468">
        <v>3.667248378</v>
      </c>
      <c r="X62" s="468">
        <v>3.441360092</v>
      </c>
      <c r="Y62" s="468">
        <v>2.6135751009999999</v>
      </c>
      <c r="Z62" s="468">
        <v>1.900279579</v>
      </c>
      <c r="AA62" s="468">
        <v>2.0993221800000001</v>
      </c>
      <c r="AB62" s="468">
        <v>2.5565162199999998</v>
      </c>
      <c r="AC62" s="468">
        <v>2.834658627</v>
      </c>
      <c r="AD62" s="468">
        <v>4.0110270379999999</v>
      </c>
      <c r="AE62" s="468">
        <v>4.5992170489999999</v>
      </c>
      <c r="AF62" s="468">
        <v>4.867636225</v>
      </c>
      <c r="AG62" s="468">
        <v>5.0835419640000001</v>
      </c>
      <c r="AH62" s="468">
        <v>4.5876173839999996</v>
      </c>
      <c r="AI62" s="468">
        <v>4.1816940459999996</v>
      </c>
      <c r="AJ62" s="468">
        <v>3.9127188350000002</v>
      </c>
      <c r="AK62" s="468">
        <v>2.876125354</v>
      </c>
      <c r="AL62" s="468">
        <v>2.382643587</v>
      </c>
      <c r="AM62" s="468">
        <v>2.4268137919999999</v>
      </c>
      <c r="AN62" s="468">
        <v>2.775282738</v>
      </c>
      <c r="AO62" s="468">
        <v>3.6519537579999999</v>
      </c>
      <c r="AP62" s="468">
        <v>4.6896653769999999</v>
      </c>
      <c r="AQ62" s="468">
        <v>5.6651183490000001</v>
      </c>
      <c r="AR62" s="468">
        <v>6.0349951810000002</v>
      </c>
      <c r="AS62" s="468">
        <v>6.064308295</v>
      </c>
      <c r="AT62" s="468">
        <v>5.8644763150000001</v>
      </c>
      <c r="AU62" s="468">
        <v>5.0939797369999997</v>
      </c>
      <c r="AV62" s="468">
        <v>4.1749393130000003</v>
      </c>
      <c r="AW62" s="468">
        <v>3.1374484850000002</v>
      </c>
      <c r="AX62" s="468">
        <v>2.8655469089999999</v>
      </c>
      <c r="AY62" s="872">
        <v>3.422867471</v>
      </c>
      <c r="AZ62" s="872">
        <v>3.4116803490000001</v>
      </c>
      <c r="BA62" s="872">
        <v>4.3582917410000004</v>
      </c>
      <c r="BB62" s="872">
        <v>5.558073501</v>
      </c>
      <c r="BC62" s="872">
        <v>6.4595607189999997</v>
      </c>
      <c r="BD62" s="872">
        <v>6.8800311199999999</v>
      </c>
      <c r="BE62" s="872">
        <v>7.1041240060000002</v>
      </c>
      <c r="BF62" s="872">
        <v>6.4984840200000002</v>
      </c>
      <c r="BG62" s="872">
        <v>5.4946983769999997</v>
      </c>
      <c r="BH62" s="872">
        <v>4.5172109999999996</v>
      </c>
      <c r="BI62" s="872">
        <v>4.1254989999999996</v>
      </c>
      <c r="BJ62" s="456">
        <v>3.4505810000000001</v>
      </c>
      <c r="BK62" s="456">
        <v>3.6535929999999999</v>
      </c>
      <c r="BL62" s="456">
        <v>3.804802</v>
      </c>
      <c r="BM62" s="456">
        <v>4.4051159999999996</v>
      </c>
      <c r="BN62" s="456">
        <v>5.3482479999999999</v>
      </c>
      <c r="BO62" s="456">
        <v>6.9542330000000003</v>
      </c>
      <c r="BP62" s="456">
        <v>7.7418420000000001</v>
      </c>
      <c r="BQ62" s="456">
        <v>8.2186570000000003</v>
      </c>
      <c r="BR62" s="456">
        <v>7.2681060000000004</v>
      </c>
      <c r="BS62" s="456">
        <v>6.369472</v>
      </c>
      <c r="BT62" s="456">
        <v>5.4402879999999998</v>
      </c>
      <c r="BU62" s="456">
        <v>4.2216760000000004</v>
      </c>
      <c r="BV62" s="456">
        <v>3.715878</v>
      </c>
    </row>
    <row r="63" spans="1:74" ht="11.1" customHeight="1" x14ac:dyDescent="0.2">
      <c r="A63" s="234" t="s">
        <v>732</v>
      </c>
      <c r="B63" s="478" t="s">
        <v>1582</v>
      </c>
      <c r="C63" s="468">
        <v>1.0079053710000001</v>
      </c>
      <c r="D63" s="468">
        <v>0.91715609200000003</v>
      </c>
      <c r="E63" s="468">
        <v>0.99816573200000003</v>
      </c>
      <c r="F63" s="468">
        <v>0.92953471899999995</v>
      </c>
      <c r="G63" s="468">
        <v>0.90664102199999996</v>
      </c>
      <c r="H63" s="468">
        <v>0.98863493599999996</v>
      </c>
      <c r="I63" s="468">
        <v>0.99634328500000002</v>
      </c>
      <c r="J63" s="468">
        <v>0.99155684700000002</v>
      </c>
      <c r="K63" s="468">
        <v>1.047494385</v>
      </c>
      <c r="L63" s="468">
        <v>0.90079509999999996</v>
      </c>
      <c r="M63" s="468">
        <v>0.908393487</v>
      </c>
      <c r="N63" s="468">
        <v>1.046357258</v>
      </c>
      <c r="O63" s="468">
        <v>0.963099759</v>
      </c>
      <c r="P63" s="468">
        <v>0.90017923</v>
      </c>
      <c r="Q63" s="468">
        <v>0.93829410499999999</v>
      </c>
      <c r="R63" s="468">
        <v>0.89599956000000003</v>
      </c>
      <c r="S63" s="468">
        <v>0.82205261600000001</v>
      </c>
      <c r="T63" s="468">
        <v>0.86520191000000002</v>
      </c>
      <c r="U63" s="468">
        <v>1.0854628909999999</v>
      </c>
      <c r="V63" s="468">
        <v>1.1368306989999999</v>
      </c>
      <c r="W63" s="468">
        <v>0.99047437800000004</v>
      </c>
      <c r="X63" s="468">
        <v>0.935180707</v>
      </c>
      <c r="Y63" s="468">
        <v>0.89035941100000005</v>
      </c>
      <c r="Z63" s="468">
        <v>0.88594349500000003</v>
      </c>
      <c r="AA63" s="468">
        <v>0.764162012</v>
      </c>
      <c r="AB63" s="468">
        <v>0.69287024500000005</v>
      </c>
      <c r="AC63" s="468">
        <v>0.71674310299999999</v>
      </c>
      <c r="AD63" s="468">
        <v>0.81683764699999994</v>
      </c>
      <c r="AE63" s="468">
        <v>0.84416961899999998</v>
      </c>
      <c r="AF63" s="468">
        <v>0.87641724399999998</v>
      </c>
      <c r="AG63" s="468">
        <v>0.96861025599999995</v>
      </c>
      <c r="AH63" s="468">
        <v>0.99828147899999997</v>
      </c>
      <c r="AI63" s="468">
        <v>0.96188875900000004</v>
      </c>
      <c r="AJ63" s="468">
        <v>0.87663935599999998</v>
      </c>
      <c r="AK63" s="468">
        <v>0.85908238599999998</v>
      </c>
      <c r="AL63" s="468">
        <v>0.87312764099999995</v>
      </c>
      <c r="AM63" s="468">
        <v>0.83028030900000005</v>
      </c>
      <c r="AN63" s="468">
        <v>0.74304915599999999</v>
      </c>
      <c r="AO63" s="468">
        <v>0.82504279199999997</v>
      </c>
      <c r="AP63" s="468">
        <v>0.72725552699999996</v>
      </c>
      <c r="AQ63" s="468">
        <v>0.90808852600000001</v>
      </c>
      <c r="AR63" s="468">
        <v>0.82476187300000003</v>
      </c>
      <c r="AS63" s="468">
        <v>0.90992151499999996</v>
      </c>
      <c r="AT63" s="468">
        <v>0.83257968299999996</v>
      </c>
      <c r="AU63" s="468">
        <v>0.82036872199999999</v>
      </c>
      <c r="AV63" s="468">
        <v>0.73950157400000005</v>
      </c>
      <c r="AW63" s="468">
        <v>0.75725509099999999</v>
      </c>
      <c r="AX63" s="468">
        <v>0.74648504800000004</v>
      </c>
      <c r="AY63" s="872">
        <v>0.77626263200000001</v>
      </c>
      <c r="AZ63" s="872">
        <v>0.71516401500000004</v>
      </c>
      <c r="BA63" s="872">
        <v>0.76646183599999995</v>
      </c>
      <c r="BB63" s="872">
        <v>0.72420581900000003</v>
      </c>
      <c r="BC63" s="872">
        <v>0.82493793900000001</v>
      </c>
      <c r="BD63" s="872">
        <v>0.80254623999999997</v>
      </c>
      <c r="BE63" s="872">
        <v>1.00256721</v>
      </c>
      <c r="BF63" s="872">
        <v>0.88501153200000005</v>
      </c>
      <c r="BG63" s="872">
        <v>0.79854534899999996</v>
      </c>
      <c r="BH63" s="872">
        <v>0.61217189999999999</v>
      </c>
      <c r="BI63" s="872">
        <v>0.81343330000000003</v>
      </c>
      <c r="BJ63" s="456">
        <v>0.75938110000000003</v>
      </c>
      <c r="BK63" s="456">
        <v>0.68105700000000002</v>
      </c>
      <c r="BL63" s="456">
        <v>0.64529510000000001</v>
      </c>
      <c r="BM63" s="456">
        <v>0.52392740000000004</v>
      </c>
      <c r="BN63" s="456">
        <v>0.51311450000000003</v>
      </c>
      <c r="BO63" s="456">
        <v>0.68885399999999997</v>
      </c>
      <c r="BP63" s="456">
        <v>0.72325019999999995</v>
      </c>
      <c r="BQ63" s="456">
        <v>1.018942</v>
      </c>
      <c r="BR63" s="456">
        <v>0.91905040000000005</v>
      </c>
      <c r="BS63" s="456">
        <v>0.7856649</v>
      </c>
      <c r="BT63" s="456">
        <v>0.63702289999999995</v>
      </c>
      <c r="BU63" s="456">
        <v>0.70632470000000003</v>
      </c>
      <c r="BV63" s="456">
        <v>0.66995110000000002</v>
      </c>
    </row>
    <row r="64" spans="1:74" ht="11.1" customHeight="1" x14ac:dyDescent="0.2">
      <c r="A64" s="234" t="s">
        <v>734</v>
      </c>
      <c r="B64" s="479" t="s">
        <v>1583</v>
      </c>
      <c r="C64" s="470">
        <v>20.135257599999999</v>
      </c>
      <c r="D64" s="470">
        <v>17.521508870000002</v>
      </c>
      <c r="E64" s="470">
        <v>19.491242929999999</v>
      </c>
      <c r="F64" s="470">
        <v>18.860033869999999</v>
      </c>
      <c r="G64" s="470">
        <v>20.519136419999999</v>
      </c>
      <c r="H64" s="470">
        <v>23.468630480000002</v>
      </c>
      <c r="I64" s="470">
        <v>27.031343669999998</v>
      </c>
      <c r="J64" s="470">
        <v>26.406649269999999</v>
      </c>
      <c r="K64" s="470">
        <v>23.817561609999998</v>
      </c>
      <c r="L64" s="470">
        <v>20.822232410000002</v>
      </c>
      <c r="M64" s="470">
        <v>19.627619880000001</v>
      </c>
      <c r="N64" s="470">
        <v>21.797981140000001</v>
      </c>
      <c r="O64" s="470">
        <v>20.479203999999999</v>
      </c>
      <c r="P64" s="470">
        <v>18.133693999999998</v>
      </c>
      <c r="Q64" s="470">
        <v>19.543817000000001</v>
      </c>
      <c r="R64" s="470">
        <v>18.817715</v>
      </c>
      <c r="S64" s="470">
        <v>20.453278000000001</v>
      </c>
      <c r="T64" s="470">
        <v>23.766369000000001</v>
      </c>
      <c r="U64" s="470">
        <v>25.993258999999998</v>
      </c>
      <c r="V64" s="470">
        <v>28.172484000000001</v>
      </c>
      <c r="W64" s="470">
        <v>26.334966000000001</v>
      </c>
      <c r="X64" s="470">
        <v>21.833964999999999</v>
      </c>
      <c r="Y64" s="470">
        <v>19.575299000000001</v>
      </c>
      <c r="Z64" s="470">
        <v>21.323557999999998</v>
      </c>
      <c r="AA64" s="470">
        <v>20.761414949999999</v>
      </c>
      <c r="AB64" s="470">
        <v>18.25952758</v>
      </c>
      <c r="AC64" s="470">
        <v>20.075501679999999</v>
      </c>
      <c r="AD64" s="470">
        <v>18.450496189999999</v>
      </c>
      <c r="AE64" s="470">
        <v>19.99501897</v>
      </c>
      <c r="AF64" s="470">
        <v>20.13553331</v>
      </c>
      <c r="AG64" s="470">
        <v>26.363276249999998</v>
      </c>
      <c r="AH64" s="470">
        <v>26.768892709999999</v>
      </c>
      <c r="AI64" s="470">
        <v>22.412560339999999</v>
      </c>
      <c r="AJ64" s="470">
        <v>21.645087660000002</v>
      </c>
      <c r="AK64" s="470">
        <v>19.712727789999999</v>
      </c>
      <c r="AL64" s="470">
        <v>20.77481671</v>
      </c>
      <c r="AM64" s="470">
        <v>20.705880109999999</v>
      </c>
      <c r="AN64" s="470">
        <v>18.906279040000001</v>
      </c>
      <c r="AO64" s="470">
        <v>19.030381389999999</v>
      </c>
      <c r="AP64" s="470">
        <v>18.503169939999999</v>
      </c>
      <c r="AQ64" s="470">
        <v>20.269604009999998</v>
      </c>
      <c r="AR64" s="470">
        <v>23.105117320000002</v>
      </c>
      <c r="AS64" s="470">
        <v>28.34334514</v>
      </c>
      <c r="AT64" s="470">
        <v>27.21439479</v>
      </c>
      <c r="AU64" s="470">
        <v>24.675143640000002</v>
      </c>
      <c r="AV64" s="470">
        <v>23.014480370000001</v>
      </c>
      <c r="AW64" s="470">
        <v>20.199605040000002</v>
      </c>
      <c r="AX64" s="470">
        <v>21.46422905</v>
      </c>
      <c r="AY64" s="900">
        <v>20.932984534999999</v>
      </c>
      <c r="AZ64" s="900">
        <v>18.530131367999999</v>
      </c>
      <c r="BA64" s="900">
        <v>19.803344645999999</v>
      </c>
      <c r="BB64" s="900">
        <v>19.545919325</v>
      </c>
      <c r="BC64" s="900">
        <v>21.840554260000001</v>
      </c>
      <c r="BD64" s="900">
        <v>23.148684964000001</v>
      </c>
      <c r="BE64" s="900">
        <v>25.297574919999999</v>
      </c>
      <c r="BF64" s="900">
        <v>27.61491122</v>
      </c>
      <c r="BG64" s="900">
        <v>25.568385037999999</v>
      </c>
      <c r="BH64" s="900">
        <v>21.792832099000002</v>
      </c>
      <c r="BI64" s="900">
        <v>19.557690000000001</v>
      </c>
      <c r="BJ64" s="459">
        <v>21.157679999999999</v>
      </c>
      <c r="BK64" s="459">
        <v>21.522780000000001</v>
      </c>
      <c r="BL64" s="459">
        <v>18.798310000000001</v>
      </c>
      <c r="BM64" s="459">
        <v>20.50656</v>
      </c>
      <c r="BN64" s="459">
        <v>20.165209999999998</v>
      </c>
      <c r="BO64" s="459">
        <v>21.805009999999999</v>
      </c>
      <c r="BP64" s="459">
        <v>24.228940000000001</v>
      </c>
      <c r="BQ64" s="459">
        <v>28.885100000000001</v>
      </c>
      <c r="BR64" s="459">
        <v>28.923290000000001</v>
      </c>
      <c r="BS64" s="459">
        <v>25.920629999999999</v>
      </c>
      <c r="BT64" s="459">
        <v>22.829799999999999</v>
      </c>
      <c r="BU64" s="459">
        <v>20.286840000000002</v>
      </c>
      <c r="BV64" s="459">
        <v>21.43383</v>
      </c>
    </row>
    <row r="65" spans="1:74" s="336" customFormat="1" ht="12.75" x14ac:dyDescent="0.2">
      <c r="A65" s="335"/>
      <c r="B65" s="1080" t="s">
        <v>1592</v>
      </c>
      <c r="C65" s="1076"/>
      <c r="D65" s="1076"/>
      <c r="E65" s="1076"/>
      <c r="F65" s="1076"/>
      <c r="G65" s="1076"/>
      <c r="H65" s="1076"/>
      <c r="I65" s="1076"/>
      <c r="J65" s="1076"/>
      <c r="K65" s="1076"/>
      <c r="L65" s="1076"/>
      <c r="M65" s="1076"/>
      <c r="N65" s="1076"/>
      <c r="O65" s="1076"/>
      <c r="P65" s="1076"/>
      <c r="Q65" s="1077"/>
      <c r="R65" s="773"/>
      <c r="AY65" s="339"/>
      <c r="AZ65" s="339"/>
      <c r="BA65" s="339"/>
      <c r="BB65" s="339"/>
      <c r="BC65" s="339"/>
      <c r="BD65" s="339"/>
      <c r="BE65" s="339"/>
      <c r="BF65" s="339"/>
      <c r="BG65" s="339"/>
      <c r="BH65" s="339"/>
      <c r="BI65" s="339"/>
    </row>
    <row r="66" spans="1:74" ht="12" customHeight="1" x14ac:dyDescent="0.2">
      <c r="A66" s="229"/>
      <c r="B66" s="1075" t="s">
        <v>1440</v>
      </c>
      <c r="C66" s="1076"/>
      <c r="D66" s="1076"/>
      <c r="E66" s="1076"/>
      <c r="F66" s="1076"/>
      <c r="G66" s="1076"/>
      <c r="H66" s="1076"/>
      <c r="I66" s="1076"/>
      <c r="J66" s="1076"/>
      <c r="K66" s="1076"/>
      <c r="L66" s="1076"/>
      <c r="M66" s="1076"/>
      <c r="N66" s="1076"/>
      <c r="O66" s="1076"/>
      <c r="P66" s="1076"/>
      <c r="Q66" s="1077"/>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
      <c r="A67" s="229"/>
      <c r="B67" s="1075" t="s">
        <v>1441</v>
      </c>
      <c r="C67" s="1076"/>
      <c r="D67" s="1076"/>
      <c r="E67" s="1076"/>
      <c r="F67" s="1076"/>
      <c r="G67" s="1076"/>
      <c r="H67" s="1076"/>
      <c r="I67" s="1076"/>
      <c r="J67" s="1076"/>
      <c r="K67" s="1076"/>
      <c r="L67" s="1076"/>
      <c r="M67" s="1076"/>
      <c r="N67" s="1076"/>
      <c r="O67" s="1076"/>
      <c r="P67" s="1076"/>
      <c r="Q67" s="1077"/>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
      <c r="A68" s="229"/>
      <c r="B68" s="1075" t="s">
        <v>1593</v>
      </c>
      <c r="C68" s="1076"/>
      <c r="D68" s="1076"/>
      <c r="E68" s="1076"/>
      <c r="F68" s="1076"/>
      <c r="G68" s="1076"/>
      <c r="H68" s="1076"/>
      <c r="I68" s="1076"/>
      <c r="J68" s="1076"/>
      <c r="K68" s="1076"/>
      <c r="L68" s="1076"/>
      <c r="M68" s="1076"/>
      <c r="N68" s="1076"/>
      <c r="O68" s="1076"/>
      <c r="P68" s="1076"/>
      <c r="Q68" s="1077"/>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
      <c r="A69" s="237"/>
      <c r="B69" s="1075" t="s">
        <v>1594</v>
      </c>
      <c r="C69" s="1076"/>
      <c r="D69" s="1076"/>
      <c r="E69" s="1076"/>
      <c r="F69" s="1076"/>
      <c r="G69" s="1076"/>
      <c r="H69" s="1076"/>
      <c r="I69" s="1076"/>
      <c r="J69" s="1076"/>
      <c r="K69" s="1076"/>
      <c r="L69" s="1076"/>
      <c r="M69" s="1076"/>
      <c r="N69" s="1076"/>
      <c r="O69" s="1076"/>
      <c r="P69" s="1076"/>
      <c r="Q69" s="1077"/>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
      <c r="A71" s="237"/>
      <c r="B71" s="978" t="str">
        <f>Dates!$G$2</f>
        <v>EIA completed modeling and analysis for this report on Thursday, December 4, 2025.</v>
      </c>
      <c r="C71" s="965"/>
      <c r="D71" s="965"/>
      <c r="E71" s="965"/>
      <c r="F71" s="965"/>
      <c r="G71" s="965"/>
      <c r="H71" s="965"/>
      <c r="I71" s="965"/>
      <c r="J71" s="965"/>
      <c r="K71" s="965"/>
      <c r="L71" s="965"/>
      <c r="M71" s="965"/>
      <c r="N71" s="965"/>
      <c r="O71" s="965"/>
      <c r="P71" s="965"/>
      <c r="Q71" s="965"/>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
      <c r="A72" s="237"/>
      <c r="B72" s="987" t="s">
        <v>1418</v>
      </c>
      <c r="C72" s="974"/>
      <c r="D72" s="974"/>
      <c r="E72" s="974"/>
      <c r="F72" s="974"/>
      <c r="G72" s="974"/>
      <c r="H72" s="974"/>
      <c r="I72" s="974"/>
      <c r="J72" s="974"/>
      <c r="K72" s="974"/>
      <c r="L72" s="974"/>
      <c r="M72" s="974"/>
      <c r="N72" s="974"/>
      <c r="O72" s="974"/>
      <c r="P72" s="974"/>
      <c r="Q72" s="974"/>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75" x14ac:dyDescent="0.2">
      <c r="A73" s="237"/>
      <c r="B73" s="1072" t="s">
        <v>1595</v>
      </c>
      <c r="C73" s="1073"/>
      <c r="D73" s="1073"/>
      <c r="E73" s="1073"/>
      <c r="F73" s="1073"/>
      <c r="G73" s="1073"/>
      <c r="H73" s="1073"/>
      <c r="I73" s="1073"/>
      <c r="J73" s="1073"/>
      <c r="K73" s="1073"/>
      <c r="L73" s="1073"/>
      <c r="M73" s="1073"/>
      <c r="N73" s="1073"/>
      <c r="O73" s="1073"/>
      <c r="P73" s="1073"/>
      <c r="Q73" s="1074"/>
      <c r="R73" s="773"/>
    </row>
    <row r="74" spans="1:74" ht="12" customHeight="1" x14ac:dyDescent="0.2">
      <c r="A74" s="237"/>
      <c r="B74" s="979" t="s">
        <v>827</v>
      </c>
      <c r="C74" s="979"/>
      <c r="D74" s="979"/>
      <c r="E74" s="979"/>
      <c r="F74" s="979"/>
      <c r="G74" s="979"/>
      <c r="H74" s="979"/>
      <c r="I74" s="979"/>
      <c r="J74" s="979"/>
      <c r="K74" s="979"/>
      <c r="L74" s="979"/>
      <c r="M74" s="979"/>
      <c r="N74" s="979"/>
      <c r="O74" s="979"/>
      <c r="P74" s="979"/>
      <c r="Q74" s="979"/>
      <c r="R74" s="979"/>
    </row>
    <row r="75" spans="1:74" ht="12" customHeight="1" x14ac:dyDescent="0.2">
      <c r="A75" s="237"/>
      <c r="B75" s="1078" t="s">
        <v>1435</v>
      </c>
      <c r="C75" s="1079"/>
      <c r="D75" s="1079"/>
      <c r="E75" s="1079"/>
      <c r="F75" s="1079"/>
      <c r="G75" s="1079"/>
      <c r="H75" s="1079"/>
      <c r="I75" s="1079"/>
      <c r="J75" s="1079"/>
      <c r="K75" s="1079"/>
      <c r="L75" s="1079"/>
      <c r="M75" s="1079"/>
      <c r="N75" s="1079"/>
      <c r="O75" s="1079"/>
      <c r="P75" s="1079"/>
      <c r="Q75" s="1067"/>
    </row>
    <row r="76" spans="1:74" ht="12" customHeight="1" x14ac:dyDescent="0.2">
      <c r="A76" s="237"/>
      <c r="B76" s="1070" t="s">
        <v>804</v>
      </c>
      <c r="C76" s="1066"/>
      <c r="D76" s="1066"/>
      <c r="E76" s="1066"/>
      <c r="F76" s="1066"/>
      <c r="G76" s="1066"/>
      <c r="H76" s="1066"/>
      <c r="I76" s="1066"/>
      <c r="J76" s="1066"/>
      <c r="K76" s="1066"/>
      <c r="L76" s="1066"/>
      <c r="M76" s="1066"/>
      <c r="N76" s="1066"/>
      <c r="O76" s="1066"/>
      <c r="P76" s="1066"/>
      <c r="Q76" s="1071"/>
    </row>
    <row r="77" spans="1:74" ht="12.75" x14ac:dyDescent="0.2">
      <c r="A77" s="237"/>
      <c r="B77" s="1065" t="s">
        <v>1442</v>
      </c>
      <c r="C77" s="1066"/>
      <c r="D77" s="1066"/>
      <c r="E77" s="1066"/>
      <c r="F77" s="1066"/>
      <c r="G77" s="1066"/>
      <c r="H77" s="1066"/>
      <c r="I77" s="1066"/>
      <c r="J77" s="1066"/>
      <c r="K77" s="1066"/>
      <c r="L77" s="1066"/>
      <c r="M77" s="1066"/>
      <c r="N77" s="1066"/>
      <c r="O77" s="1066"/>
      <c r="P77" s="1066"/>
      <c r="Q77" s="1067"/>
    </row>
    <row r="78" spans="1:74" ht="8.1" customHeight="1" x14ac:dyDescent="0.2"/>
  </sheetData>
  <mergeCells count="19">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4" customWidth="1"/>
    <col min="62" max="74" width="6.5703125" style="227" customWidth="1"/>
    <col min="75" max="16384" width="9.42578125" style="291"/>
  </cols>
  <sheetData>
    <row r="1" spans="1:74" ht="12.75" customHeight="1" x14ac:dyDescent="0.25">
      <c r="A1" s="962"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963"/>
      <c r="B2" s="318" t="str">
        <f>"U.S. Energy Information Administration  |  Short-Term Energy Outlook - "&amp;Dates!$D$1</f>
        <v>U.S. Energy Information Administration  |  Short-Term Energy Outlook - December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25">
      <c r="A3" s="316" t="s">
        <v>764</v>
      </c>
      <c r="B3" s="294"/>
      <c r="C3" s="1068">
        <f>Dates!D3</f>
        <v>2021</v>
      </c>
      <c r="D3" s="969"/>
      <c r="E3" s="969"/>
      <c r="F3" s="969"/>
      <c r="G3" s="969"/>
      <c r="H3" s="969"/>
      <c r="I3" s="969"/>
      <c r="J3" s="969"/>
      <c r="K3" s="969"/>
      <c r="L3" s="969"/>
      <c r="M3" s="969"/>
      <c r="N3" s="1069"/>
      <c r="O3" s="966">
        <f>C3+1</f>
        <v>2022</v>
      </c>
      <c r="P3" s="969"/>
      <c r="Q3" s="969"/>
      <c r="R3" s="969"/>
      <c r="S3" s="969"/>
      <c r="T3" s="969"/>
      <c r="U3" s="969"/>
      <c r="V3" s="969"/>
      <c r="W3" s="969"/>
      <c r="X3" s="969"/>
      <c r="Y3" s="969"/>
      <c r="Z3" s="1069"/>
      <c r="AA3" s="966">
        <f>O3+1</f>
        <v>2023</v>
      </c>
      <c r="AB3" s="969"/>
      <c r="AC3" s="969"/>
      <c r="AD3" s="969"/>
      <c r="AE3" s="969"/>
      <c r="AF3" s="969"/>
      <c r="AG3" s="969"/>
      <c r="AH3" s="969"/>
      <c r="AI3" s="969"/>
      <c r="AJ3" s="969"/>
      <c r="AK3" s="969"/>
      <c r="AL3" s="1069"/>
      <c r="AM3" s="966">
        <f>AA3+1</f>
        <v>2024</v>
      </c>
      <c r="AN3" s="969"/>
      <c r="AO3" s="969"/>
      <c r="AP3" s="969"/>
      <c r="AQ3" s="969"/>
      <c r="AR3" s="969"/>
      <c r="AS3" s="969"/>
      <c r="AT3" s="969"/>
      <c r="AU3" s="969"/>
      <c r="AV3" s="969"/>
      <c r="AW3" s="969"/>
      <c r="AX3" s="1069"/>
      <c r="AY3" s="966">
        <f>AM3+1</f>
        <v>2025</v>
      </c>
      <c r="AZ3" s="969"/>
      <c r="BA3" s="969"/>
      <c r="BB3" s="969"/>
      <c r="BC3" s="969"/>
      <c r="BD3" s="969"/>
      <c r="BE3" s="969"/>
      <c r="BF3" s="969"/>
      <c r="BG3" s="969"/>
      <c r="BH3" s="969"/>
      <c r="BI3" s="969"/>
      <c r="BJ3" s="1069"/>
      <c r="BK3" s="966">
        <f>AY3+1</f>
        <v>2026</v>
      </c>
      <c r="BL3" s="969"/>
      <c r="BM3" s="969"/>
      <c r="BN3" s="969"/>
      <c r="BO3" s="969"/>
      <c r="BP3" s="969"/>
      <c r="BQ3" s="969"/>
      <c r="BR3" s="969"/>
      <c r="BS3" s="969"/>
      <c r="BT3" s="969"/>
      <c r="BU3" s="969"/>
      <c r="BV3" s="1069"/>
    </row>
    <row r="4" spans="1:74" ht="12" customHeight="1" x14ac:dyDescent="0.25">
      <c r="A4" s="322" t="str">
        <f>TEXT(Dates!$D$2,"dddd, mmmm d, yyyy")</f>
        <v>Thursday, December 4, 2025</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2" customHeight="1" x14ac:dyDescent="0.25">
      <c r="A5" s="293"/>
      <c r="B5" s="292" t="s">
        <v>1047</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03"/>
      <c r="AZ5" s="930"/>
      <c r="BA5" s="930"/>
      <c r="BB5" s="930"/>
      <c r="BC5" s="930"/>
      <c r="BD5" s="930"/>
      <c r="BE5" s="930"/>
      <c r="BF5" s="930"/>
      <c r="BG5" s="930"/>
      <c r="BH5" s="930"/>
      <c r="BI5" s="930"/>
      <c r="BJ5" s="472"/>
      <c r="BK5" s="473"/>
      <c r="BL5" s="472"/>
      <c r="BM5" s="472"/>
      <c r="BN5" s="472"/>
      <c r="BO5" s="472"/>
      <c r="BP5" s="472"/>
      <c r="BQ5" s="472"/>
      <c r="BR5" s="472"/>
      <c r="BS5" s="472"/>
      <c r="BT5" s="472"/>
      <c r="BU5" s="472"/>
      <c r="BV5" s="472"/>
    </row>
    <row r="6" spans="1:74" s="482" customFormat="1" ht="12" customHeight="1" x14ac:dyDescent="0.25">
      <c r="A6" s="481"/>
      <c r="B6" s="484" t="s">
        <v>1041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906"/>
      <c r="AZ6" s="906"/>
      <c r="BA6" s="906"/>
      <c r="BB6" s="906"/>
      <c r="BC6" s="906"/>
      <c r="BD6" s="897"/>
      <c r="BE6" s="897"/>
      <c r="BF6" s="897"/>
      <c r="BG6" s="897"/>
      <c r="BH6" s="897"/>
      <c r="BI6" s="897"/>
      <c r="BJ6" s="462"/>
      <c r="BK6" s="462"/>
      <c r="BL6" s="462"/>
      <c r="BM6" s="462"/>
      <c r="BN6" s="462"/>
      <c r="BO6" s="462"/>
      <c r="BP6" s="462"/>
      <c r="BQ6" s="462"/>
      <c r="BR6" s="462"/>
      <c r="BS6" s="462"/>
      <c r="BT6" s="462"/>
      <c r="BU6" s="462"/>
      <c r="BV6" s="462"/>
    </row>
    <row r="7" spans="1:74" ht="12" customHeight="1" x14ac:dyDescent="0.25">
      <c r="A7" s="293" t="s">
        <v>767</v>
      </c>
      <c r="B7" s="483" t="s">
        <v>1029</v>
      </c>
      <c r="C7" s="468">
        <v>468.14159999999998</v>
      </c>
      <c r="D7" s="468">
        <v>468.12060000000002</v>
      </c>
      <c r="E7" s="468">
        <v>468.26100000000002</v>
      </c>
      <c r="F7" s="468">
        <v>468.5847</v>
      </c>
      <c r="G7" s="468">
        <v>468.54660000000001</v>
      </c>
      <c r="H7" s="468">
        <v>469.06670000000003</v>
      </c>
      <c r="I7" s="468">
        <v>469.96789999999999</v>
      </c>
      <c r="J7" s="468">
        <v>470.66410000000002</v>
      </c>
      <c r="K7" s="468">
        <v>470.50979999999998</v>
      </c>
      <c r="L7" s="468">
        <v>471.7885</v>
      </c>
      <c r="M7" s="468">
        <v>471.8152</v>
      </c>
      <c r="N7" s="468">
        <v>473.4588</v>
      </c>
      <c r="O7" s="468">
        <v>479.64890000000003</v>
      </c>
      <c r="P7" s="468">
        <v>479.6934</v>
      </c>
      <c r="Q7" s="468">
        <v>479.3648</v>
      </c>
      <c r="R7" s="468">
        <v>479.43270000000001</v>
      </c>
      <c r="S7" s="468">
        <v>481.55290000000002</v>
      </c>
      <c r="T7" s="468">
        <v>482.71510000000001</v>
      </c>
      <c r="U7" s="468">
        <v>483.77749999999997</v>
      </c>
      <c r="V7" s="468">
        <v>483.68079999999998</v>
      </c>
      <c r="W7" s="468">
        <v>483.65350000000001</v>
      </c>
      <c r="X7" s="468">
        <v>483.65350000000001</v>
      </c>
      <c r="Y7" s="468">
        <v>483.97699999999998</v>
      </c>
      <c r="Z7" s="468">
        <v>483.61470000000003</v>
      </c>
      <c r="AA7" s="468">
        <v>484.85059999999999</v>
      </c>
      <c r="AB7" s="468">
        <v>486.03859999999997</v>
      </c>
      <c r="AC7" s="468">
        <v>486.06299999999999</v>
      </c>
      <c r="AD7" s="468">
        <v>487.63220000000001</v>
      </c>
      <c r="AE7" s="468">
        <v>486.74250000000001</v>
      </c>
      <c r="AF7" s="468">
        <v>487.7097</v>
      </c>
      <c r="AG7" s="468">
        <v>488.5147</v>
      </c>
      <c r="AH7" s="468">
        <v>488.5147</v>
      </c>
      <c r="AI7" s="468">
        <v>488.13170000000002</v>
      </c>
      <c r="AJ7" s="468">
        <v>488.13290000000001</v>
      </c>
      <c r="AK7" s="468">
        <v>488.82470000000001</v>
      </c>
      <c r="AL7" s="468">
        <v>488.90089999999998</v>
      </c>
      <c r="AM7" s="468">
        <v>489.15539999999999</v>
      </c>
      <c r="AN7" s="468">
        <v>489.15539999999999</v>
      </c>
      <c r="AO7" s="468">
        <v>488.44909999999999</v>
      </c>
      <c r="AP7" s="468">
        <v>488.03230000000002</v>
      </c>
      <c r="AQ7" s="468">
        <v>488.17329999999998</v>
      </c>
      <c r="AR7" s="468">
        <v>486.76190000000003</v>
      </c>
      <c r="AS7" s="468">
        <v>487.57060000000001</v>
      </c>
      <c r="AT7" s="468">
        <v>487.5686</v>
      </c>
      <c r="AU7" s="468">
        <v>487.56659999999999</v>
      </c>
      <c r="AV7" s="468">
        <v>487.4359</v>
      </c>
      <c r="AW7" s="468">
        <v>487.53730000000002</v>
      </c>
      <c r="AX7" s="468">
        <v>487.89449999999999</v>
      </c>
      <c r="AY7" s="872">
        <v>489.4667</v>
      </c>
      <c r="AZ7" s="872">
        <v>489.50569999999999</v>
      </c>
      <c r="BA7" s="872">
        <v>489.16410000000002</v>
      </c>
      <c r="BB7" s="872">
        <v>489.27390000000003</v>
      </c>
      <c r="BC7" s="872">
        <v>489.83019999999999</v>
      </c>
      <c r="BD7" s="872">
        <v>490.38040000000001</v>
      </c>
      <c r="BE7" s="872">
        <v>490.44639999999998</v>
      </c>
      <c r="BF7" s="872">
        <v>491.13909999999998</v>
      </c>
      <c r="BG7" s="872">
        <v>491.13909999999998</v>
      </c>
      <c r="BH7" s="872">
        <v>492.35410000000002</v>
      </c>
      <c r="BI7" s="872">
        <v>492.25439999999998</v>
      </c>
      <c r="BJ7" s="456">
        <v>492.93619999999999</v>
      </c>
      <c r="BK7" s="456">
        <v>493.83659999999998</v>
      </c>
      <c r="BL7" s="456">
        <v>493.83659999999998</v>
      </c>
      <c r="BM7" s="456">
        <v>493.93259999999998</v>
      </c>
      <c r="BN7" s="456">
        <v>494.3546</v>
      </c>
      <c r="BO7" s="456">
        <v>494.46480000000003</v>
      </c>
      <c r="BP7" s="456">
        <v>495.52</v>
      </c>
      <c r="BQ7" s="456">
        <v>494.83440000000002</v>
      </c>
      <c r="BR7" s="456">
        <v>494.80739999999997</v>
      </c>
      <c r="BS7" s="456">
        <v>494.90519999999998</v>
      </c>
      <c r="BT7" s="456">
        <v>495.14909999999998</v>
      </c>
      <c r="BU7" s="456">
        <v>495.74020000000002</v>
      </c>
      <c r="BV7" s="456">
        <v>494.77249999999998</v>
      </c>
    </row>
    <row r="8" spans="1:74" ht="12" customHeight="1" x14ac:dyDescent="0.25">
      <c r="A8" s="293" t="s">
        <v>768</v>
      </c>
      <c r="B8" s="483" t="s">
        <v>474</v>
      </c>
      <c r="C8" s="468">
        <v>213.1018</v>
      </c>
      <c r="D8" s="468">
        <v>213.1018</v>
      </c>
      <c r="E8" s="468">
        <v>212.553</v>
      </c>
      <c r="F8" s="468">
        <v>212.21100000000001</v>
      </c>
      <c r="G8" s="468">
        <v>211.6525</v>
      </c>
      <c r="H8" s="468">
        <v>210.68039999999999</v>
      </c>
      <c r="I8" s="468">
        <v>210.68039999999999</v>
      </c>
      <c r="J8" s="468">
        <v>210.68039999999999</v>
      </c>
      <c r="K8" s="468">
        <v>210.68039999999999</v>
      </c>
      <c r="L8" s="468">
        <v>209.7774</v>
      </c>
      <c r="M8" s="468">
        <v>209.76480000000001</v>
      </c>
      <c r="N8" s="468">
        <v>208.32599999999999</v>
      </c>
      <c r="O8" s="468">
        <v>200.59809999999999</v>
      </c>
      <c r="P8" s="468">
        <v>200.5686</v>
      </c>
      <c r="Q8" s="468">
        <v>199.3766</v>
      </c>
      <c r="R8" s="468">
        <v>198.9316</v>
      </c>
      <c r="S8" s="468">
        <v>197.4076</v>
      </c>
      <c r="T8" s="468">
        <v>194.4196</v>
      </c>
      <c r="U8" s="468">
        <v>194.4376</v>
      </c>
      <c r="V8" s="468">
        <v>193.4126</v>
      </c>
      <c r="W8" s="468">
        <v>190.98159999999999</v>
      </c>
      <c r="X8" s="468">
        <v>190.98159999999999</v>
      </c>
      <c r="Y8" s="468">
        <v>190.8271</v>
      </c>
      <c r="Z8" s="468">
        <v>187.87209999999999</v>
      </c>
      <c r="AA8" s="468">
        <v>185.39940000000001</v>
      </c>
      <c r="AB8" s="468">
        <v>185.3888</v>
      </c>
      <c r="AC8" s="468">
        <v>184.5839</v>
      </c>
      <c r="AD8" s="468">
        <v>184.5839</v>
      </c>
      <c r="AE8" s="468">
        <v>183.09190000000001</v>
      </c>
      <c r="AF8" s="468">
        <v>180.93870000000001</v>
      </c>
      <c r="AG8" s="468">
        <v>180.28980000000001</v>
      </c>
      <c r="AH8" s="468">
        <v>179.6765</v>
      </c>
      <c r="AI8" s="468">
        <v>178.8115</v>
      </c>
      <c r="AJ8" s="468">
        <v>178.32650000000001</v>
      </c>
      <c r="AK8" s="468">
        <v>178.32650000000001</v>
      </c>
      <c r="AL8" s="468">
        <v>177.01849999999999</v>
      </c>
      <c r="AM8" s="468">
        <v>176.096</v>
      </c>
      <c r="AN8" s="468">
        <v>176.096</v>
      </c>
      <c r="AO8" s="468">
        <v>175.92250000000001</v>
      </c>
      <c r="AP8" s="468">
        <v>175.29640000000001</v>
      </c>
      <c r="AQ8" s="468">
        <v>174.8004</v>
      </c>
      <c r="AR8" s="468">
        <v>174.62039999999999</v>
      </c>
      <c r="AS8" s="468">
        <v>174.62039999999999</v>
      </c>
      <c r="AT8" s="468">
        <v>174.62039999999999</v>
      </c>
      <c r="AU8" s="468">
        <v>174.3614</v>
      </c>
      <c r="AV8" s="468">
        <v>173.18340000000001</v>
      </c>
      <c r="AW8" s="468">
        <v>173.19640000000001</v>
      </c>
      <c r="AX8" s="468">
        <v>172.7764</v>
      </c>
      <c r="AY8" s="872">
        <v>171.27160000000001</v>
      </c>
      <c r="AZ8" s="872">
        <v>170.86160000000001</v>
      </c>
      <c r="BA8" s="872">
        <v>170.4786</v>
      </c>
      <c r="BB8" s="872">
        <v>170.42160000000001</v>
      </c>
      <c r="BC8" s="872">
        <v>170.42160000000001</v>
      </c>
      <c r="BD8" s="872">
        <v>170.42160000000001</v>
      </c>
      <c r="BE8" s="872">
        <v>170.43530000000001</v>
      </c>
      <c r="BF8" s="872">
        <v>170.43530000000001</v>
      </c>
      <c r="BG8" s="872">
        <v>170.43530000000001</v>
      </c>
      <c r="BH8" s="872">
        <v>169.53530000000001</v>
      </c>
      <c r="BI8" s="872">
        <v>167.3048</v>
      </c>
      <c r="BJ8" s="456">
        <v>165.05719999999999</v>
      </c>
      <c r="BK8" s="456">
        <v>165.05719999999999</v>
      </c>
      <c r="BL8" s="456">
        <v>165.05719999999999</v>
      </c>
      <c r="BM8" s="456">
        <v>165.05719999999999</v>
      </c>
      <c r="BN8" s="456">
        <v>165.05719999999999</v>
      </c>
      <c r="BO8" s="456">
        <v>165.05719999999999</v>
      </c>
      <c r="BP8" s="456">
        <v>164.57830000000001</v>
      </c>
      <c r="BQ8" s="456">
        <v>164.57830000000001</v>
      </c>
      <c r="BR8" s="456">
        <v>164.57830000000001</v>
      </c>
      <c r="BS8" s="456">
        <v>164.57830000000001</v>
      </c>
      <c r="BT8" s="456">
        <v>164.57830000000001</v>
      </c>
      <c r="BU8" s="456">
        <v>164.57830000000001</v>
      </c>
      <c r="BV8" s="456">
        <v>161.60730000000001</v>
      </c>
    </row>
    <row r="9" spans="1:74" ht="12" customHeight="1" x14ac:dyDescent="0.25">
      <c r="A9" s="293" t="s">
        <v>769</v>
      </c>
      <c r="B9" s="483" t="s">
        <v>314</v>
      </c>
      <c r="C9" s="468">
        <v>27.3688</v>
      </c>
      <c r="D9" s="468">
        <v>27.3687</v>
      </c>
      <c r="E9" s="468">
        <v>27.369199999999999</v>
      </c>
      <c r="F9" s="468">
        <v>27.367699999999999</v>
      </c>
      <c r="G9" s="468">
        <v>27.366599999999998</v>
      </c>
      <c r="H9" s="468">
        <v>26.842700000000001</v>
      </c>
      <c r="I9" s="468">
        <v>26.825299999999999</v>
      </c>
      <c r="J9" s="468">
        <v>26.827100000000002</v>
      </c>
      <c r="K9" s="468">
        <v>26.8201</v>
      </c>
      <c r="L9" s="468">
        <v>26.8035</v>
      </c>
      <c r="M9" s="468">
        <v>26.7849</v>
      </c>
      <c r="N9" s="468">
        <v>26.783000000000001</v>
      </c>
      <c r="O9" s="468">
        <v>29.762799999999999</v>
      </c>
      <c r="P9" s="468">
        <v>29.762799999999999</v>
      </c>
      <c r="Q9" s="468">
        <v>29.722100000000001</v>
      </c>
      <c r="R9" s="468">
        <v>29.599799999999998</v>
      </c>
      <c r="S9" s="468">
        <v>29.605599999999999</v>
      </c>
      <c r="T9" s="468">
        <v>29.437100000000001</v>
      </c>
      <c r="U9" s="468">
        <v>29.4358</v>
      </c>
      <c r="V9" s="468">
        <v>29.440300000000001</v>
      </c>
      <c r="W9" s="468">
        <v>29.3536</v>
      </c>
      <c r="X9" s="468">
        <v>29.323499999999999</v>
      </c>
      <c r="Y9" s="468">
        <v>29.292899999999999</v>
      </c>
      <c r="Z9" s="468">
        <v>29.2455</v>
      </c>
      <c r="AA9" s="468">
        <v>28.180499999999999</v>
      </c>
      <c r="AB9" s="468">
        <v>28.183599999999998</v>
      </c>
      <c r="AC9" s="468">
        <v>28.1751</v>
      </c>
      <c r="AD9" s="468">
        <v>28.177600000000002</v>
      </c>
      <c r="AE9" s="468">
        <v>28.135000000000002</v>
      </c>
      <c r="AF9" s="468">
        <v>27.988299999999999</v>
      </c>
      <c r="AG9" s="468">
        <v>27.9908</v>
      </c>
      <c r="AH9" s="468">
        <v>28.0016</v>
      </c>
      <c r="AI9" s="468">
        <v>28.003799999999998</v>
      </c>
      <c r="AJ9" s="468">
        <v>28.003799999999998</v>
      </c>
      <c r="AK9" s="468">
        <v>28.000599999999999</v>
      </c>
      <c r="AL9" s="468">
        <v>27.9895</v>
      </c>
      <c r="AM9" s="468">
        <v>27.306699999999999</v>
      </c>
      <c r="AN9" s="468">
        <v>27.308299999999999</v>
      </c>
      <c r="AO9" s="468">
        <v>27.3111</v>
      </c>
      <c r="AP9" s="468">
        <v>27.310300000000002</v>
      </c>
      <c r="AQ9" s="468">
        <v>27.302299999999999</v>
      </c>
      <c r="AR9" s="468">
        <v>27.1983</v>
      </c>
      <c r="AS9" s="468">
        <v>27.198599999999999</v>
      </c>
      <c r="AT9" s="468">
        <v>27.192599999999999</v>
      </c>
      <c r="AU9" s="468">
        <v>27.182400000000001</v>
      </c>
      <c r="AV9" s="468">
        <v>27.1829</v>
      </c>
      <c r="AW9" s="468">
        <v>27.181000000000001</v>
      </c>
      <c r="AX9" s="468">
        <v>27.175999999999998</v>
      </c>
      <c r="AY9" s="872">
        <v>27.170100000000001</v>
      </c>
      <c r="AZ9" s="872">
        <v>27.170100000000001</v>
      </c>
      <c r="BA9" s="872">
        <v>27.170100000000001</v>
      </c>
      <c r="BB9" s="872">
        <v>27.1617</v>
      </c>
      <c r="BC9" s="872">
        <v>26.535399999999999</v>
      </c>
      <c r="BD9" s="872">
        <v>26.535399999999999</v>
      </c>
      <c r="BE9" s="872">
        <v>26.539200000000001</v>
      </c>
      <c r="BF9" s="872">
        <v>26.542100000000001</v>
      </c>
      <c r="BG9" s="872">
        <v>26.582100000000001</v>
      </c>
      <c r="BH9" s="872">
        <v>26.5807</v>
      </c>
      <c r="BI9" s="872">
        <v>26.5807</v>
      </c>
      <c r="BJ9" s="456">
        <v>26.567599999999999</v>
      </c>
      <c r="BK9" s="456">
        <v>26.567599999999999</v>
      </c>
      <c r="BL9" s="456">
        <v>26.567599999999999</v>
      </c>
      <c r="BM9" s="456">
        <v>26.567599999999999</v>
      </c>
      <c r="BN9" s="456">
        <v>26.567599999999999</v>
      </c>
      <c r="BO9" s="456">
        <v>26.587399999999999</v>
      </c>
      <c r="BP9" s="456">
        <v>26.571300000000001</v>
      </c>
      <c r="BQ9" s="456">
        <v>26.571300000000001</v>
      </c>
      <c r="BR9" s="456">
        <v>26.571300000000001</v>
      </c>
      <c r="BS9" s="456">
        <v>26.571300000000001</v>
      </c>
      <c r="BT9" s="456">
        <v>26.571300000000001</v>
      </c>
      <c r="BU9" s="456">
        <v>26.571300000000001</v>
      </c>
      <c r="BV9" s="456">
        <v>26.567699999999999</v>
      </c>
    </row>
    <row r="10" spans="1:74" ht="12" customHeight="1" x14ac:dyDescent="0.25">
      <c r="A10" s="293" t="s">
        <v>770</v>
      </c>
      <c r="B10" s="483" t="s">
        <v>1554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0.36430000000000001</v>
      </c>
      <c r="AE10" s="468">
        <v>0.36430000000000001</v>
      </c>
      <c r="AF10" s="468">
        <v>0.36430000000000001</v>
      </c>
      <c r="AG10" s="468">
        <v>0.36430000000000001</v>
      </c>
      <c r="AH10" s="468">
        <v>0.36430000000000001</v>
      </c>
      <c r="AI10" s="468">
        <v>0.36430000000000001</v>
      </c>
      <c r="AJ10" s="468">
        <v>0.36430000000000001</v>
      </c>
      <c r="AK10" s="468">
        <v>0.36430000000000001</v>
      </c>
      <c r="AL10" s="468">
        <v>0.36430000000000001</v>
      </c>
      <c r="AM10" s="468">
        <v>0.36430000000000001</v>
      </c>
      <c r="AN10" s="468">
        <v>0.36430000000000001</v>
      </c>
      <c r="AO10" s="468">
        <v>0.36430000000000001</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872">
        <v>0.33629999999999999</v>
      </c>
      <c r="AZ10" s="872">
        <v>0.33629999999999999</v>
      </c>
      <c r="BA10" s="872">
        <v>0.33629999999999999</v>
      </c>
      <c r="BB10" s="872">
        <v>0.33629999999999999</v>
      </c>
      <c r="BC10" s="872">
        <v>0.33629999999999999</v>
      </c>
      <c r="BD10" s="872">
        <v>0.33629999999999999</v>
      </c>
      <c r="BE10" s="872">
        <v>0.33629999999999999</v>
      </c>
      <c r="BF10" s="872">
        <v>0.33629999999999999</v>
      </c>
      <c r="BG10" s="872">
        <v>0.33629999999999999</v>
      </c>
      <c r="BH10" s="872">
        <v>0.33629999999999999</v>
      </c>
      <c r="BI10" s="872">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1042</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897"/>
      <c r="AZ11" s="897"/>
      <c r="BA11" s="897"/>
      <c r="BB11" s="897"/>
      <c r="BC11" s="897"/>
      <c r="BD11" s="897"/>
      <c r="BE11" s="897"/>
      <c r="BF11" s="897"/>
      <c r="BG11" s="897"/>
      <c r="BH11" s="897"/>
      <c r="BI11" s="897"/>
      <c r="BJ11" s="462"/>
      <c r="BK11" s="462"/>
      <c r="BL11" s="462"/>
      <c r="BM11" s="462"/>
      <c r="BN11" s="462"/>
      <c r="BO11" s="462"/>
      <c r="BP11" s="462"/>
      <c r="BQ11" s="462"/>
      <c r="BR11" s="462"/>
      <c r="BS11" s="462"/>
      <c r="BT11" s="462"/>
      <c r="BU11" s="462"/>
      <c r="BV11" s="462"/>
    </row>
    <row r="12" spans="1:74" ht="12" customHeight="1" x14ac:dyDescent="0.25">
      <c r="A12" s="293" t="s">
        <v>771</v>
      </c>
      <c r="B12" s="478" t="s">
        <v>1024</v>
      </c>
      <c r="C12" s="468">
        <v>118.8746</v>
      </c>
      <c r="D12" s="468">
        <v>119.84139999999999</v>
      </c>
      <c r="E12" s="468">
        <v>120.9743</v>
      </c>
      <c r="F12" s="468">
        <v>121.7433</v>
      </c>
      <c r="G12" s="468">
        <v>123.08159999999999</v>
      </c>
      <c r="H12" s="468">
        <v>124.72920000000001</v>
      </c>
      <c r="I12" s="468">
        <v>125.997</v>
      </c>
      <c r="J12" s="468">
        <v>126.33540000000001</v>
      </c>
      <c r="K12" s="468">
        <v>126.6836</v>
      </c>
      <c r="L12" s="468">
        <v>128.09989999999999</v>
      </c>
      <c r="M12" s="468">
        <v>129.22550000000001</v>
      </c>
      <c r="N12" s="468">
        <v>132.62889999999999</v>
      </c>
      <c r="O12" s="468">
        <v>133.58449999999999</v>
      </c>
      <c r="P12" s="468">
        <v>133.84450000000001</v>
      </c>
      <c r="Q12" s="468">
        <v>134.95349999999999</v>
      </c>
      <c r="R12" s="468">
        <v>137.25729999999999</v>
      </c>
      <c r="S12" s="468">
        <v>137.4513</v>
      </c>
      <c r="T12" s="468">
        <v>137.88050000000001</v>
      </c>
      <c r="U12" s="468">
        <v>137.8725</v>
      </c>
      <c r="V12" s="468">
        <v>137.87809999999999</v>
      </c>
      <c r="W12" s="468">
        <v>137.87809999999999</v>
      </c>
      <c r="X12" s="468">
        <v>137.8981</v>
      </c>
      <c r="Y12" s="468">
        <v>139.5986</v>
      </c>
      <c r="Z12" s="468">
        <v>141.27529999999999</v>
      </c>
      <c r="AA12" s="468">
        <v>141.40729999999999</v>
      </c>
      <c r="AB12" s="468">
        <v>142.1208</v>
      </c>
      <c r="AC12" s="468">
        <v>142.53360000000001</v>
      </c>
      <c r="AD12" s="468">
        <v>142.8502</v>
      </c>
      <c r="AE12" s="468">
        <v>143.6345</v>
      </c>
      <c r="AF12" s="468">
        <v>143.60489999999999</v>
      </c>
      <c r="AG12" s="468">
        <v>144.1044</v>
      </c>
      <c r="AH12" s="468">
        <v>144.19239999999999</v>
      </c>
      <c r="AI12" s="468">
        <v>144.29599999999999</v>
      </c>
      <c r="AJ12" s="468">
        <v>145.10910000000001</v>
      </c>
      <c r="AK12" s="468">
        <v>145.10910000000001</v>
      </c>
      <c r="AL12" s="468">
        <v>147.3218</v>
      </c>
      <c r="AM12" s="468">
        <v>147.69229999999999</v>
      </c>
      <c r="AN12" s="468">
        <v>147.8938</v>
      </c>
      <c r="AO12" s="468">
        <v>148.0538</v>
      </c>
      <c r="AP12" s="468">
        <v>149.18270000000001</v>
      </c>
      <c r="AQ12" s="468">
        <v>149.26820000000001</v>
      </c>
      <c r="AR12" s="468">
        <v>149.29820000000001</v>
      </c>
      <c r="AS12" s="468">
        <v>149.9973</v>
      </c>
      <c r="AT12" s="468">
        <v>150.3475</v>
      </c>
      <c r="AU12" s="468">
        <v>150.4862</v>
      </c>
      <c r="AV12" s="468">
        <v>150.50059999999999</v>
      </c>
      <c r="AW12" s="468">
        <v>150.50059999999999</v>
      </c>
      <c r="AX12" s="468">
        <v>151.95089999999999</v>
      </c>
      <c r="AY12" s="872">
        <v>153.3244</v>
      </c>
      <c r="AZ12" s="872">
        <v>153.68600000000001</v>
      </c>
      <c r="BA12" s="872">
        <v>153.71299999999999</v>
      </c>
      <c r="BB12" s="872">
        <v>153.95599999999999</v>
      </c>
      <c r="BC12" s="872">
        <v>154.17410000000001</v>
      </c>
      <c r="BD12" s="872">
        <v>154.7012</v>
      </c>
      <c r="BE12" s="872">
        <v>154.89570000000001</v>
      </c>
      <c r="BF12" s="872">
        <v>155.11590000000001</v>
      </c>
      <c r="BG12" s="872">
        <v>155.11590000000001</v>
      </c>
      <c r="BH12" s="872">
        <v>155.98400000000001</v>
      </c>
      <c r="BI12" s="872">
        <v>156.374</v>
      </c>
      <c r="BJ12" s="456">
        <v>159.4675</v>
      </c>
      <c r="BK12" s="456">
        <v>159.75819999999999</v>
      </c>
      <c r="BL12" s="456">
        <v>159.89850000000001</v>
      </c>
      <c r="BM12" s="456">
        <v>160.21430000000001</v>
      </c>
      <c r="BN12" s="456">
        <v>160.21430000000001</v>
      </c>
      <c r="BO12" s="456">
        <v>160.3228</v>
      </c>
      <c r="BP12" s="456">
        <v>164.1729</v>
      </c>
      <c r="BQ12" s="456">
        <v>164.1729</v>
      </c>
      <c r="BR12" s="456">
        <v>164.77289999999999</v>
      </c>
      <c r="BS12" s="456">
        <v>164.77289999999999</v>
      </c>
      <c r="BT12" s="456">
        <v>165.57390000000001</v>
      </c>
      <c r="BU12" s="456">
        <v>166.3921</v>
      </c>
      <c r="BV12" s="456">
        <v>169.85640000000001</v>
      </c>
    </row>
    <row r="13" spans="1:74" ht="12" customHeight="1" x14ac:dyDescent="0.25">
      <c r="A13" s="293" t="s">
        <v>772</v>
      </c>
      <c r="B13" s="478" t="s">
        <v>1036</v>
      </c>
      <c r="C13" s="468">
        <v>46.484299999999998</v>
      </c>
      <c r="D13" s="468">
        <v>47.177999999999997</v>
      </c>
      <c r="E13" s="468">
        <v>48.7928</v>
      </c>
      <c r="F13" s="468">
        <v>49.304699999999997</v>
      </c>
      <c r="G13" s="468">
        <v>49.969499999999996</v>
      </c>
      <c r="H13" s="468">
        <v>50.695500000000003</v>
      </c>
      <c r="I13" s="468">
        <v>51.642800000000001</v>
      </c>
      <c r="J13" s="468">
        <v>53.119799999999998</v>
      </c>
      <c r="K13" s="468">
        <v>54.140500000000003</v>
      </c>
      <c r="L13" s="468">
        <v>54.960700000000003</v>
      </c>
      <c r="M13" s="468">
        <v>55.974899999999998</v>
      </c>
      <c r="N13" s="468">
        <v>59.529200000000003</v>
      </c>
      <c r="O13" s="468">
        <v>60.788200000000003</v>
      </c>
      <c r="P13" s="468">
        <v>61.111400000000003</v>
      </c>
      <c r="Q13" s="468">
        <v>62.0869</v>
      </c>
      <c r="R13" s="468">
        <v>62.541499999999999</v>
      </c>
      <c r="S13" s="468">
        <v>63.302300000000002</v>
      </c>
      <c r="T13" s="468">
        <v>64.515199999999993</v>
      </c>
      <c r="U13" s="468">
        <v>65.101799999999997</v>
      </c>
      <c r="V13" s="468">
        <v>65.804699999999997</v>
      </c>
      <c r="W13" s="468">
        <v>66.587800000000001</v>
      </c>
      <c r="X13" s="468">
        <v>67.123699999999999</v>
      </c>
      <c r="Y13" s="468">
        <v>67.950999999999993</v>
      </c>
      <c r="Z13" s="468">
        <v>70.767799999999994</v>
      </c>
      <c r="AA13" s="468">
        <v>72.231899999999996</v>
      </c>
      <c r="AB13" s="468">
        <v>72.784199999999998</v>
      </c>
      <c r="AC13" s="468">
        <v>73.327299999999994</v>
      </c>
      <c r="AD13" s="468">
        <v>74.261099999999999</v>
      </c>
      <c r="AE13" s="468">
        <v>75.361000000000004</v>
      </c>
      <c r="AF13" s="468">
        <v>76.980999999999995</v>
      </c>
      <c r="AG13" s="468">
        <v>78.305999999999997</v>
      </c>
      <c r="AH13" s="468">
        <v>79.026499999999999</v>
      </c>
      <c r="AI13" s="468">
        <v>79.984499999999997</v>
      </c>
      <c r="AJ13" s="468">
        <v>81.749399999999994</v>
      </c>
      <c r="AK13" s="468">
        <v>82.744399999999999</v>
      </c>
      <c r="AL13" s="468">
        <v>89.833699999999993</v>
      </c>
      <c r="AM13" s="468">
        <v>92.982299999999995</v>
      </c>
      <c r="AN13" s="468">
        <v>93.593500000000006</v>
      </c>
      <c r="AO13" s="468">
        <v>96.552999999999997</v>
      </c>
      <c r="AP13" s="468">
        <v>97.973699999999994</v>
      </c>
      <c r="AQ13" s="468">
        <v>100.51519999999999</v>
      </c>
      <c r="AR13" s="468">
        <v>103.1733</v>
      </c>
      <c r="AS13" s="468">
        <v>104.1463</v>
      </c>
      <c r="AT13" s="468">
        <v>105.3506</v>
      </c>
      <c r="AU13" s="468">
        <v>107.8395</v>
      </c>
      <c r="AV13" s="468">
        <v>110.6756</v>
      </c>
      <c r="AW13" s="468">
        <v>115.67319999999999</v>
      </c>
      <c r="AX13" s="468">
        <v>121.3241</v>
      </c>
      <c r="AY13" s="872">
        <v>124.6769</v>
      </c>
      <c r="AZ13" s="872">
        <v>125.8317</v>
      </c>
      <c r="BA13" s="872">
        <v>128.1704</v>
      </c>
      <c r="BB13" s="872">
        <v>130.23240000000001</v>
      </c>
      <c r="BC13" s="872">
        <v>131.5856</v>
      </c>
      <c r="BD13" s="872">
        <v>133.48330000000001</v>
      </c>
      <c r="BE13" s="872">
        <v>134.87700000000001</v>
      </c>
      <c r="BF13" s="872">
        <v>137.39510000000001</v>
      </c>
      <c r="BG13" s="872">
        <v>138.482</v>
      </c>
      <c r="BH13" s="872">
        <v>140.95660000000001</v>
      </c>
      <c r="BI13" s="872">
        <v>143.04</v>
      </c>
      <c r="BJ13" s="456">
        <v>146.38650000000001</v>
      </c>
      <c r="BK13" s="456">
        <v>148.57339999999999</v>
      </c>
      <c r="BL13" s="456">
        <v>149.15039999999999</v>
      </c>
      <c r="BM13" s="456">
        <v>152.2139</v>
      </c>
      <c r="BN13" s="456">
        <v>153.14150000000001</v>
      </c>
      <c r="BO13" s="456">
        <v>155.29929999999999</v>
      </c>
      <c r="BP13" s="456">
        <v>158.39240000000001</v>
      </c>
      <c r="BQ13" s="456">
        <v>159.5701</v>
      </c>
      <c r="BR13" s="456">
        <v>160.5633</v>
      </c>
      <c r="BS13" s="456">
        <v>162.6447</v>
      </c>
      <c r="BT13" s="456">
        <v>166.54689999999999</v>
      </c>
      <c r="BU13" s="456">
        <v>168.26480000000001</v>
      </c>
      <c r="BV13" s="456">
        <v>179.87989999999999</v>
      </c>
    </row>
    <row r="14" spans="1:74" ht="12" customHeight="1" x14ac:dyDescent="0.25">
      <c r="A14" s="293" t="s">
        <v>773</v>
      </c>
      <c r="B14" s="483" t="s">
        <v>1037</v>
      </c>
      <c r="C14" s="468">
        <v>1.7399</v>
      </c>
      <c r="D14" s="468">
        <v>1.7399</v>
      </c>
      <c r="E14" s="468">
        <v>1.7399</v>
      </c>
      <c r="F14" s="468">
        <v>1.7399</v>
      </c>
      <c r="G14" s="468">
        <v>1.7399</v>
      </c>
      <c r="H14" s="468">
        <v>1.7399</v>
      </c>
      <c r="I14" s="468">
        <v>1.5599000000000001</v>
      </c>
      <c r="J14" s="468">
        <v>1.5599000000000001</v>
      </c>
      <c r="K14" s="468">
        <v>1.5599000000000001</v>
      </c>
      <c r="L14" s="468">
        <v>1.4799</v>
      </c>
      <c r="M14" s="468">
        <v>1.4799</v>
      </c>
      <c r="N14" s="468">
        <v>1.48</v>
      </c>
      <c r="O14" s="468">
        <v>1.48</v>
      </c>
      <c r="P14" s="468">
        <v>1.48</v>
      </c>
      <c r="Q14" s="468">
        <v>1.48</v>
      </c>
      <c r="R14" s="468">
        <v>1.48</v>
      </c>
      <c r="S14" s="468">
        <v>1.48</v>
      </c>
      <c r="T14" s="468">
        <v>1.48</v>
      </c>
      <c r="U14" s="468">
        <v>1.48</v>
      </c>
      <c r="V14" s="468">
        <v>1.48</v>
      </c>
      <c r="W14" s="468">
        <v>1.48</v>
      </c>
      <c r="X14" s="468">
        <v>1.48</v>
      </c>
      <c r="Y14" s="468">
        <v>1.48</v>
      </c>
      <c r="Z14" s="468">
        <v>1.48</v>
      </c>
      <c r="AA14" s="468">
        <v>1.48</v>
      </c>
      <c r="AB14" s="468">
        <v>1.48</v>
      </c>
      <c r="AC14" s="468">
        <v>1.48</v>
      </c>
      <c r="AD14" s="468">
        <v>1.48</v>
      </c>
      <c r="AE14" s="468">
        <v>1.48</v>
      </c>
      <c r="AF14" s="468">
        <v>1.48</v>
      </c>
      <c r="AG14" s="468">
        <v>1.48</v>
      </c>
      <c r="AH14" s="468">
        <v>1.48</v>
      </c>
      <c r="AI14" s="468">
        <v>1.48</v>
      </c>
      <c r="AJ14" s="468">
        <v>1.48</v>
      </c>
      <c r="AK14" s="468">
        <v>1.48</v>
      </c>
      <c r="AL14" s="468">
        <v>1.48</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872">
        <v>1.3919999999999999</v>
      </c>
      <c r="AZ14" s="872">
        <v>1.3919999999999999</v>
      </c>
      <c r="BA14" s="872">
        <v>1.3919999999999999</v>
      </c>
      <c r="BB14" s="872">
        <v>1.3919999999999999</v>
      </c>
      <c r="BC14" s="872">
        <v>1.3919999999999999</v>
      </c>
      <c r="BD14" s="872">
        <v>1.3919999999999999</v>
      </c>
      <c r="BE14" s="872">
        <v>1.3919999999999999</v>
      </c>
      <c r="BF14" s="872">
        <v>1.3919999999999999</v>
      </c>
      <c r="BG14" s="872">
        <v>1.3919999999999999</v>
      </c>
      <c r="BH14" s="872">
        <v>1.3919999999999999</v>
      </c>
      <c r="BI14" s="872">
        <v>1.3919999999999999</v>
      </c>
      <c r="BJ14" s="456">
        <v>1.3919999999999999</v>
      </c>
      <c r="BK14" s="456">
        <v>1.3919999999999999</v>
      </c>
      <c r="BL14" s="456">
        <v>1.3919999999999999</v>
      </c>
      <c r="BM14" s="456">
        <v>1.3919999999999999</v>
      </c>
      <c r="BN14" s="456">
        <v>1.3919999999999999</v>
      </c>
      <c r="BO14" s="456">
        <v>1.3919999999999999</v>
      </c>
      <c r="BP14" s="456">
        <v>1.3919999999999999</v>
      </c>
      <c r="BQ14" s="456">
        <v>1.3919999999999999</v>
      </c>
      <c r="BR14" s="456">
        <v>1.3919999999999999</v>
      </c>
      <c r="BS14" s="456">
        <v>1.3919999999999999</v>
      </c>
      <c r="BT14" s="456">
        <v>1.3919999999999999</v>
      </c>
      <c r="BU14" s="456">
        <v>1.3919999999999999</v>
      </c>
      <c r="BV14" s="456">
        <v>1.3919999999999999</v>
      </c>
    </row>
    <row r="15" spans="1:74" ht="12" customHeight="1" x14ac:dyDescent="0.25">
      <c r="A15" s="293" t="s">
        <v>776</v>
      </c>
      <c r="B15" s="483" t="s">
        <v>1026</v>
      </c>
      <c r="C15" s="468">
        <v>2.5225</v>
      </c>
      <c r="D15" s="468">
        <v>2.5225</v>
      </c>
      <c r="E15" s="468">
        <v>2.5225</v>
      </c>
      <c r="F15" s="468">
        <v>2.5225</v>
      </c>
      <c r="G15" s="468">
        <v>2.5225</v>
      </c>
      <c r="H15" s="468">
        <v>2.5225</v>
      </c>
      <c r="I15" s="468">
        <v>2.5225</v>
      </c>
      <c r="J15" s="468">
        <v>2.5225</v>
      </c>
      <c r="K15" s="468">
        <v>2.5225</v>
      </c>
      <c r="L15" s="468">
        <v>2.5225</v>
      </c>
      <c r="M15" s="468">
        <v>2.5225</v>
      </c>
      <c r="N15" s="468">
        <v>2.5225</v>
      </c>
      <c r="O15" s="468">
        <v>2.5928</v>
      </c>
      <c r="P15" s="468">
        <v>2.5928</v>
      </c>
      <c r="Q15" s="468">
        <v>2.5928</v>
      </c>
      <c r="R15" s="468">
        <v>2.6097999999999999</v>
      </c>
      <c r="S15" s="468">
        <v>2.6097999999999999</v>
      </c>
      <c r="T15" s="468">
        <v>2.6097999999999999</v>
      </c>
      <c r="U15" s="468">
        <v>2.6394000000000002</v>
      </c>
      <c r="V15" s="468">
        <v>2.6613000000000002</v>
      </c>
      <c r="W15" s="468">
        <v>2.6613000000000002</v>
      </c>
      <c r="X15" s="468">
        <v>2.6204999999999998</v>
      </c>
      <c r="Y15" s="468">
        <v>2.6486000000000001</v>
      </c>
      <c r="Z15" s="468">
        <v>2.6486000000000001</v>
      </c>
      <c r="AA15" s="468">
        <v>2.6576</v>
      </c>
      <c r="AB15" s="468">
        <v>2.6576</v>
      </c>
      <c r="AC15" s="468">
        <v>2.6233</v>
      </c>
      <c r="AD15" s="468">
        <v>2.6842999999999999</v>
      </c>
      <c r="AE15" s="468">
        <v>2.6842999999999999</v>
      </c>
      <c r="AF15" s="468">
        <v>2.6842999999999999</v>
      </c>
      <c r="AG15" s="468">
        <v>2.6842999999999999</v>
      </c>
      <c r="AH15" s="468">
        <v>2.6718000000000002</v>
      </c>
      <c r="AI15" s="468">
        <v>2.6958000000000002</v>
      </c>
      <c r="AJ15" s="468">
        <v>2.6958000000000002</v>
      </c>
      <c r="AK15" s="468">
        <v>2.6958000000000002</v>
      </c>
      <c r="AL15" s="468">
        <v>2.6958000000000002</v>
      </c>
      <c r="AM15" s="468">
        <v>2.6896</v>
      </c>
      <c r="AN15" s="468">
        <v>2.6896</v>
      </c>
      <c r="AO15" s="468">
        <v>2.6896</v>
      </c>
      <c r="AP15" s="468">
        <v>2.6896</v>
      </c>
      <c r="AQ15" s="468">
        <v>2.6755</v>
      </c>
      <c r="AR15" s="468">
        <v>2.6955</v>
      </c>
      <c r="AS15" s="468">
        <v>2.6955</v>
      </c>
      <c r="AT15" s="468">
        <v>2.6955</v>
      </c>
      <c r="AU15" s="468">
        <v>2.6955</v>
      </c>
      <c r="AV15" s="468">
        <v>2.6955</v>
      </c>
      <c r="AW15" s="468">
        <v>2.6955</v>
      </c>
      <c r="AX15" s="468">
        <v>2.6955</v>
      </c>
      <c r="AY15" s="872">
        <v>2.6955</v>
      </c>
      <c r="AZ15" s="872">
        <v>2.6955</v>
      </c>
      <c r="BA15" s="872">
        <v>2.6955</v>
      </c>
      <c r="BB15" s="872">
        <v>2.6955</v>
      </c>
      <c r="BC15" s="872">
        <v>2.6955</v>
      </c>
      <c r="BD15" s="872">
        <v>2.6955</v>
      </c>
      <c r="BE15" s="872">
        <v>2.6955</v>
      </c>
      <c r="BF15" s="872">
        <v>2.6955</v>
      </c>
      <c r="BG15" s="872">
        <v>2.6955</v>
      </c>
      <c r="BH15" s="872">
        <v>2.6955</v>
      </c>
      <c r="BI15" s="872">
        <v>2.6955</v>
      </c>
      <c r="BJ15" s="456">
        <v>2.6955</v>
      </c>
      <c r="BK15" s="456">
        <v>2.6955</v>
      </c>
      <c r="BL15" s="456">
        <v>2.6955</v>
      </c>
      <c r="BM15" s="456">
        <v>2.6955</v>
      </c>
      <c r="BN15" s="456">
        <v>2.6955</v>
      </c>
      <c r="BO15" s="456">
        <v>2.6955</v>
      </c>
      <c r="BP15" s="456">
        <v>2.7235</v>
      </c>
      <c r="BQ15" s="456">
        <v>2.7235</v>
      </c>
      <c r="BR15" s="456">
        <v>2.7235</v>
      </c>
      <c r="BS15" s="456">
        <v>2.7235</v>
      </c>
      <c r="BT15" s="456">
        <v>2.7235</v>
      </c>
      <c r="BU15" s="456">
        <v>2.7235</v>
      </c>
      <c r="BV15" s="456">
        <v>2.7235</v>
      </c>
    </row>
    <row r="16" spans="1:74" ht="12" customHeight="1" x14ac:dyDescent="0.25">
      <c r="A16" s="293" t="s">
        <v>775</v>
      </c>
      <c r="B16" s="483" t="s">
        <v>1027</v>
      </c>
      <c r="C16" s="468">
        <v>3.6907000000000001</v>
      </c>
      <c r="D16" s="468">
        <v>3.69</v>
      </c>
      <c r="E16" s="468">
        <v>3.6804000000000001</v>
      </c>
      <c r="F16" s="468">
        <v>3.6804000000000001</v>
      </c>
      <c r="G16" s="468">
        <v>3.6692</v>
      </c>
      <c r="H16" s="468">
        <v>3.6598999999999999</v>
      </c>
      <c r="I16" s="468">
        <v>3.6576</v>
      </c>
      <c r="J16" s="468">
        <v>3.6576</v>
      </c>
      <c r="K16" s="468">
        <v>3.6463000000000001</v>
      </c>
      <c r="L16" s="468">
        <v>3.6562999999999999</v>
      </c>
      <c r="M16" s="468">
        <v>3.6534</v>
      </c>
      <c r="N16" s="468">
        <v>3.6520999999999999</v>
      </c>
      <c r="O16" s="468">
        <v>3.0531000000000001</v>
      </c>
      <c r="P16" s="468">
        <v>3.0516999999999999</v>
      </c>
      <c r="Q16" s="468">
        <v>3.0371000000000001</v>
      </c>
      <c r="R16" s="468">
        <v>3.0371000000000001</v>
      </c>
      <c r="S16" s="468">
        <v>3.0343</v>
      </c>
      <c r="T16" s="468">
        <v>3.0377999999999998</v>
      </c>
      <c r="U16" s="468">
        <v>2.9784000000000002</v>
      </c>
      <c r="V16" s="468">
        <v>2.9784000000000002</v>
      </c>
      <c r="W16" s="468">
        <v>2.9698000000000002</v>
      </c>
      <c r="X16" s="468">
        <v>2.9666000000000001</v>
      </c>
      <c r="Y16" s="468">
        <v>2.9544000000000001</v>
      </c>
      <c r="Z16" s="468">
        <v>2.9224000000000001</v>
      </c>
      <c r="AA16" s="468">
        <v>2.8653</v>
      </c>
      <c r="AB16" s="468">
        <v>2.7637</v>
      </c>
      <c r="AC16" s="468">
        <v>2.7637</v>
      </c>
      <c r="AD16" s="468">
        <v>2.7637</v>
      </c>
      <c r="AE16" s="468">
        <v>2.7637</v>
      </c>
      <c r="AF16" s="468">
        <v>2.7637</v>
      </c>
      <c r="AG16" s="468">
        <v>2.7637</v>
      </c>
      <c r="AH16" s="468">
        <v>2.7597</v>
      </c>
      <c r="AI16" s="468">
        <v>2.7597</v>
      </c>
      <c r="AJ16" s="468">
        <v>2.7530999999999999</v>
      </c>
      <c r="AK16" s="468">
        <v>2.7553000000000001</v>
      </c>
      <c r="AL16" s="468">
        <v>2.7374999999999998</v>
      </c>
      <c r="AM16" s="468">
        <v>2.7330999999999999</v>
      </c>
      <c r="AN16" s="468">
        <v>2.7330999999999999</v>
      </c>
      <c r="AO16" s="468">
        <v>2.7353000000000001</v>
      </c>
      <c r="AP16" s="468">
        <v>2.7073</v>
      </c>
      <c r="AQ16" s="468">
        <v>2.6903000000000001</v>
      </c>
      <c r="AR16" s="468">
        <v>2.6867000000000001</v>
      </c>
      <c r="AS16" s="468">
        <v>2.6837</v>
      </c>
      <c r="AT16" s="468">
        <v>2.6869000000000001</v>
      </c>
      <c r="AU16" s="468">
        <v>2.6869000000000001</v>
      </c>
      <c r="AV16" s="468">
        <v>2.6869000000000001</v>
      </c>
      <c r="AW16" s="468">
        <v>2.6869000000000001</v>
      </c>
      <c r="AX16" s="468">
        <v>2.6858</v>
      </c>
      <c r="AY16" s="872">
        <v>2.6852999999999998</v>
      </c>
      <c r="AZ16" s="872">
        <v>2.6852999999999998</v>
      </c>
      <c r="BA16" s="872">
        <v>2.6852999999999998</v>
      </c>
      <c r="BB16" s="872">
        <v>2.6852999999999998</v>
      </c>
      <c r="BC16" s="872">
        <v>2.6852999999999998</v>
      </c>
      <c r="BD16" s="872">
        <v>2.6804999999999999</v>
      </c>
      <c r="BE16" s="872">
        <v>2.6804999999999999</v>
      </c>
      <c r="BF16" s="872">
        <v>2.6804999999999999</v>
      </c>
      <c r="BG16" s="872">
        <v>2.6804999999999999</v>
      </c>
      <c r="BH16" s="872">
        <v>2.6753999999999998</v>
      </c>
      <c r="BI16" s="872">
        <v>2.6778</v>
      </c>
      <c r="BJ16" s="456">
        <v>2.6804000000000001</v>
      </c>
      <c r="BK16" s="456">
        <v>2.6844000000000001</v>
      </c>
      <c r="BL16" s="456">
        <v>2.6844000000000001</v>
      </c>
      <c r="BM16" s="456">
        <v>2.6764000000000001</v>
      </c>
      <c r="BN16" s="456">
        <v>2.6764000000000001</v>
      </c>
      <c r="BO16" s="456">
        <v>2.6764000000000001</v>
      </c>
      <c r="BP16" s="456">
        <v>2.6791999999999998</v>
      </c>
      <c r="BQ16" s="456">
        <v>2.6791999999999998</v>
      </c>
      <c r="BR16" s="456">
        <v>2.6791999999999998</v>
      </c>
      <c r="BS16" s="456">
        <v>2.6941999999999999</v>
      </c>
      <c r="BT16" s="456">
        <v>2.6941999999999999</v>
      </c>
      <c r="BU16" s="456">
        <v>2.6941999999999999</v>
      </c>
      <c r="BV16" s="456">
        <v>2.7262</v>
      </c>
    </row>
    <row r="17" spans="1:74" ht="12" customHeight="1" x14ac:dyDescent="0.25">
      <c r="A17" s="293" t="s">
        <v>774</v>
      </c>
      <c r="B17" s="483" t="s">
        <v>1028</v>
      </c>
      <c r="C17" s="468">
        <v>2.5929000000000002</v>
      </c>
      <c r="D17" s="468">
        <v>2.5929000000000002</v>
      </c>
      <c r="E17" s="468">
        <v>2.4499</v>
      </c>
      <c r="F17" s="468">
        <v>2.4499</v>
      </c>
      <c r="G17" s="468">
        <v>2.4499</v>
      </c>
      <c r="H17" s="468">
        <v>2.4499</v>
      </c>
      <c r="I17" s="468">
        <v>2.4346999999999999</v>
      </c>
      <c r="J17" s="468">
        <v>2.4346999999999999</v>
      </c>
      <c r="K17" s="468">
        <v>2.4346999999999999</v>
      </c>
      <c r="L17" s="468">
        <v>2.4346999999999999</v>
      </c>
      <c r="M17" s="468">
        <v>2.4346999999999999</v>
      </c>
      <c r="N17" s="468">
        <v>2.4346999999999999</v>
      </c>
      <c r="O17" s="468">
        <v>2.4447999999999999</v>
      </c>
      <c r="P17" s="468">
        <v>2.4447999999999999</v>
      </c>
      <c r="Q17" s="468">
        <v>2.4447999999999999</v>
      </c>
      <c r="R17" s="468">
        <v>2.4447999999999999</v>
      </c>
      <c r="S17" s="468">
        <v>2.4270999999999998</v>
      </c>
      <c r="T17" s="468">
        <v>2.4270999999999998</v>
      </c>
      <c r="U17" s="468">
        <v>2.4270999999999998</v>
      </c>
      <c r="V17" s="468">
        <v>2.4270999999999998</v>
      </c>
      <c r="W17" s="468">
        <v>2.4270999999999998</v>
      </c>
      <c r="X17" s="468">
        <v>2.4270999999999998</v>
      </c>
      <c r="Y17" s="468">
        <v>2.4270999999999998</v>
      </c>
      <c r="Z17" s="468">
        <v>2.4140999999999999</v>
      </c>
      <c r="AA17" s="468">
        <v>2.4157999999999999</v>
      </c>
      <c r="AB17" s="468">
        <v>2.4157999999999999</v>
      </c>
      <c r="AC17" s="468">
        <v>2.4157999999999999</v>
      </c>
      <c r="AD17" s="468">
        <v>2.4157999999999999</v>
      </c>
      <c r="AE17" s="468">
        <v>2.4157999999999999</v>
      </c>
      <c r="AF17" s="468">
        <v>2.4157999999999999</v>
      </c>
      <c r="AG17" s="468">
        <v>2.3308</v>
      </c>
      <c r="AH17" s="468">
        <v>2.3308</v>
      </c>
      <c r="AI17" s="468">
        <v>2.3308</v>
      </c>
      <c r="AJ17" s="468">
        <v>2.3308</v>
      </c>
      <c r="AK17" s="468">
        <v>2.3308</v>
      </c>
      <c r="AL17" s="468">
        <v>2.3308</v>
      </c>
      <c r="AM17" s="468">
        <v>2.3083999999999998</v>
      </c>
      <c r="AN17" s="468">
        <v>2.3083999999999998</v>
      </c>
      <c r="AO17" s="468">
        <v>2.3083999999999998</v>
      </c>
      <c r="AP17" s="468">
        <v>2.2614000000000001</v>
      </c>
      <c r="AQ17" s="468">
        <v>2.2614000000000001</v>
      </c>
      <c r="AR17" s="468">
        <v>2.2614000000000001</v>
      </c>
      <c r="AS17" s="468">
        <v>2.2498999999999998</v>
      </c>
      <c r="AT17" s="468">
        <v>2.2498999999999998</v>
      </c>
      <c r="AU17" s="468">
        <v>2.2498999999999998</v>
      </c>
      <c r="AV17" s="468">
        <v>2.2498999999999998</v>
      </c>
      <c r="AW17" s="468">
        <v>2.2075</v>
      </c>
      <c r="AX17" s="468">
        <v>2.2075</v>
      </c>
      <c r="AY17" s="872">
        <v>2.2075</v>
      </c>
      <c r="AZ17" s="872">
        <v>2.2075</v>
      </c>
      <c r="BA17" s="872">
        <v>2.2075</v>
      </c>
      <c r="BB17" s="872">
        <v>2.2075</v>
      </c>
      <c r="BC17" s="872">
        <v>2.2075</v>
      </c>
      <c r="BD17" s="872">
        <v>2.2105000000000001</v>
      </c>
      <c r="BE17" s="872">
        <v>2.2105000000000001</v>
      </c>
      <c r="BF17" s="872">
        <v>2.2105000000000001</v>
      </c>
      <c r="BG17" s="872">
        <v>2.2105000000000001</v>
      </c>
      <c r="BH17" s="872">
        <v>2.2105000000000001</v>
      </c>
      <c r="BI17" s="872">
        <v>2.2105000000000001</v>
      </c>
      <c r="BJ17" s="456">
        <v>2.2105000000000001</v>
      </c>
      <c r="BK17" s="456">
        <v>2.2105000000000001</v>
      </c>
      <c r="BL17" s="456">
        <v>2.2105000000000001</v>
      </c>
      <c r="BM17" s="456">
        <v>2.2105000000000001</v>
      </c>
      <c r="BN17" s="456">
        <v>2.2105000000000001</v>
      </c>
      <c r="BO17" s="456">
        <v>2.2105000000000001</v>
      </c>
      <c r="BP17" s="456">
        <v>2.2105000000000001</v>
      </c>
      <c r="BQ17" s="456">
        <v>2.2105000000000001</v>
      </c>
      <c r="BR17" s="456">
        <v>2.2105000000000001</v>
      </c>
      <c r="BS17" s="456">
        <v>2.2105000000000001</v>
      </c>
      <c r="BT17" s="456">
        <v>2.2105000000000001</v>
      </c>
      <c r="BU17" s="456">
        <v>2.2105000000000001</v>
      </c>
      <c r="BV17" s="456">
        <v>2.2105000000000001</v>
      </c>
    </row>
    <row r="18" spans="1:74" ht="12" customHeight="1" x14ac:dyDescent="0.25">
      <c r="A18" s="293" t="s">
        <v>777</v>
      </c>
      <c r="B18" s="483" t="s">
        <v>1038</v>
      </c>
      <c r="C18" s="468">
        <v>79.539000000000001</v>
      </c>
      <c r="D18" s="468">
        <v>79.539000000000001</v>
      </c>
      <c r="E18" s="468">
        <v>79.537899999999993</v>
      </c>
      <c r="F18" s="468">
        <v>79.540999999999997</v>
      </c>
      <c r="G18" s="468">
        <v>79.571399999999997</v>
      </c>
      <c r="H18" s="468">
        <v>79.6083</v>
      </c>
      <c r="I18" s="468">
        <v>79.6083</v>
      </c>
      <c r="J18" s="468">
        <v>79.6083</v>
      </c>
      <c r="K18" s="468">
        <v>79.610799999999998</v>
      </c>
      <c r="L18" s="468">
        <v>79.610799999999998</v>
      </c>
      <c r="M18" s="468">
        <v>79.610799999999998</v>
      </c>
      <c r="N18" s="468">
        <v>79.610699999999994</v>
      </c>
      <c r="O18" s="468">
        <v>79.746700000000004</v>
      </c>
      <c r="P18" s="468">
        <v>79.746700000000004</v>
      </c>
      <c r="Q18" s="468">
        <v>79.760800000000003</v>
      </c>
      <c r="R18" s="468">
        <v>79.760800000000003</v>
      </c>
      <c r="S18" s="468">
        <v>79.760800000000003</v>
      </c>
      <c r="T18" s="468">
        <v>79.760800000000003</v>
      </c>
      <c r="U18" s="468">
        <v>79.760800000000003</v>
      </c>
      <c r="V18" s="468">
        <v>79.760800000000003</v>
      </c>
      <c r="W18" s="468">
        <v>79.762299999999996</v>
      </c>
      <c r="X18" s="468">
        <v>79.762799999999999</v>
      </c>
      <c r="Y18" s="468">
        <v>79.766300000000001</v>
      </c>
      <c r="Z18" s="468">
        <v>79.771299999999997</v>
      </c>
      <c r="AA18" s="468">
        <v>79.693200000000004</v>
      </c>
      <c r="AB18" s="468">
        <v>79.693200000000004</v>
      </c>
      <c r="AC18" s="468">
        <v>79.693200000000004</v>
      </c>
      <c r="AD18" s="468">
        <v>79.710999999999999</v>
      </c>
      <c r="AE18" s="468">
        <v>79.682000000000002</v>
      </c>
      <c r="AF18" s="468">
        <v>79.683400000000006</v>
      </c>
      <c r="AG18" s="468">
        <v>79.683400000000006</v>
      </c>
      <c r="AH18" s="468">
        <v>79.683400000000006</v>
      </c>
      <c r="AI18" s="468">
        <v>79.680599999999998</v>
      </c>
      <c r="AJ18" s="468">
        <v>79.685199999999995</v>
      </c>
      <c r="AK18" s="468">
        <v>79.685199999999995</v>
      </c>
      <c r="AL18" s="468">
        <v>79.691100000000006</v>
      </c>
      <c r="AM18" s="468">
        <v>79.598600000000005</v>
      </c>
      <c r="AN18" s="468">
        <v>79.598600000000005</v>
      </c>
      <c r="AO18" s="468">
        <v>79.598600000000005</v>
      </c>
      <c r="AP18" s="468">
        <v>79.598600000000005</v>
      </c>
      <c r="AQ18" s="468">
        <v>79.598600000000005</v>
      </c>
      <c r="AR18" s="468">
        <v>79.590100000000007</v>
      </c>
      <c r="AS18" s="468">
        <v>79.590100000000007</v>
      </c>
      <c r="AT18" s="468">
        <v>79.595699999999994</v>
      </c>
      <c r="AU18" s="468">
        <v>79.596699999999998</v>
      </c>
      <c r="AV18" s="468">
        <v>79.592500000000001</v>
      </c>
      <c r="AW18" s="468">
        <v>79.592500000000001</v>
      </c>
      <c r="AX18" s="468">
        <v>79.614599999999996</v>
      </c>
      <c r="AY18" s="872">
        <v>79.617400000000004</v>
      </c>
      <c r="AZ18" s="872">
        <v>79.617400000000004</v>
      </c>
      <c r="BA18" s="872">
        <v>79.617400000000004</v>
      </c>
      <c r="BB18" s="872">
        <v>79.621499999999997</v>
      </c>
      <c r="BC18" s="872">
        <v>79.621499999999997</v>
      </c>
      <c r="BD18" s="872">
        <v>79.621499999999997</v>
      </c>
      <c r="BE18" s="872">
        <v>79.625</v>
      </c>
      <c r="BF18" s="872">
        <v>79.625</v>
      </c>
      <c r="BG18" s="872">
        <v>79.625</v>
      </c>
      <c r="BH18" s="872">
        <v>79.625100000000003</v>
      </c>
      <c r="BI18" s="872">
        <v>79.624600000000001</v>
      </c>
      <c r="BJ18" s="456">
        <v>79.670400000000001</v>
      </c>
      <c r="BK18" s="456">
        <v>79.6751</v>
      </c>
      <c r="BL18" s="456">
        <v>79.6751</v>
      </c>
      <c r="BM18" s="456">
        <v>79.6815</v>
      </c>
      <c r="BN18" s="456">
        <v>79.6815</v>
      </c>
      <c r="BO18" s="456">
        <v>79.6815</v>
      </c>
      <c r="BP18" s="456">
        <v>79.6815</v>
      </c>
      <c r="BQ18" s="456">
        <v>79.685599999999994</v>
      </c>
      <c r="BR18" s="456">
        <v>79.685599999999994</v>
      </c>
      <c r="BS18" s="456">
        <v>79.685599999999994</v>
      </c>
      <c r="BT18" s="456">
        <v>79.712800000000001</v>
      </c>
      <c r="BU18" s="456">
        <v>79.712800000000001</v>
      </c>
      <c r="BV18" s="456">
        <v>79.732900000000001</v>
      </c>
    </row>
    <row r="19" spans="1:74" ht="12" customHeight="1" x14ac:dyDescent="0.25">
      <c r="A19" s="293" t="s">
        <v>778</v>
      </c>
      <c r="B19" s="476" t="s">
        <v>1044</v>
      </c>
      <c r="C19" s="468">
        <v>23.0077</v>
      </c>
      <c r="D19" s="468">
        <v>23.0077</v>
      </c>
      <c r="E19" s="468">
        <v>23.0077</v>
      </c>
      <c r="F19" s="468">
        <v>23.0077</v>
      </c>
      <c r="G19" s="468">
        <v>23.0077</v>
      </c>
      <c r="H19" s="468">
        <v>23.0077</v>
      </c>
      <c r="I19" s="468">
        <v>23.0077</v>
      </c>
      <c r="J19" s="468">
        <v>23.0077</v>
      </c>
      <c r="K19" s="468">
        <v>23.0077</v>
      </c>
      <c r="L19" s="468">
        <v>23.0077</v>
      </c>
      <c r="M19" s="468">
        <v>23.0077</v>
      </c>
      <c r="N19" s="468">
        <v>23.0077</v>
      </c>
      <c r="O19" s="468">
        <v>23.013400000000001</v>
      </c>
      <c r="P19" s="468">
        <v>23.013400000000001</v>
      </c>
      <c r="Q19" s="468">
        <v>23.013400000000001</v>
      </c>
      <c r="R19" s="468">
        <v>23.013400000000001</v>
      </c>
      <c r="S19" s="468">
        <v>23.043900000000001</v>
      </c>
      <c r="T19" s="468">
        <v>23.043900000000001</v>
      </c>
      <c r="U19" s="468">
        <v>23.043900000000001</v>
      </c>
      <c r="V19" s="468">
        <v>23.043900000000001</v>
      </c>
      <c r="W19" s="468">
        <v>23.043900000000001</v>
      </c>
      <c r="X19" s="468">
        <v>23.043900000000001</v>
      </c>
      <c r="Y19" s="468">
        <v>23.043900000000001</v>
      </c>
      <c r="Z19" s="468">
        <v>23.043900000000001</v>
      </c>
      <c r="AA19" s="468">
        <v>23.0578</v>
      </c>
      <c r="AB19" s="468">
        <v>23.0578</v>
      </c>
      <c r="AC19" s="468">
        <v>23.137799999999999</v>
      </c>
      <c r="AD19" s="468">
        <v>23.147400000000001</v>
      </c>
      <c r="AE19" s="468">
        <v>23.147400000000001</v>
      </c>
      <c r="AF19" s="468">
        <v>23.147400000000001</v>
      </c>
      <c r="AG19" s="468">
        <v>23.147400000000001</v>
      </c>
      <c r="AH19" s="468">
        <v>23.147400000000001</v>
      </c>
      <c r="AI19" s="468">
        <v>23.147400000000001</v>
      </c>
      <c r="AJ19" s="468">
        <v>23.147400000000001</v>
      </c>
      <c r="AK19" s="468">
        <v>23.147400000000001</v>
      </c>
      <c r="AL19" s="468">
        <v>23.147400000000001</v>
      </c>
      <c r="AM19" s="468">
        <v>23.118600000000001</v>
      </c>
      <c r="AN19" s="468">
        <v>23.118600000000001</v>
      </c>
      <c r="AO19" s="468">
        <v>23.198599999999999</v>
      </c>
      <c r="AP19" s="468">
        <v>23.198599999999999</v>
      </c>
      <c r="AQ19" s="468">
        <v>23.198599999999999</v>
      </c>
      <c r="AR19" s="468">
        <v>23.198599999999999</v>
      </c>
      <c r="AS19" s="468">
        <v>23.198599999999999</v>
      </c>
      <c r="AT19" s="468">
        <v>23.198599999999999</v>
      </c>
      <c r="AU19" s="468">
        <v>23.198599999999999</v>
      </c>
      <c r="AV19" s="468">
        <v>23.198599999999999</v>
      </c>
      <c r="AW19" s="468">
        <v>23.156600000000001</v>
      </c>
      <c r="AX19" s="468">
        <v>23.156600000000001</v>
      </c>
      <c r="AY19" s="872">
        <v>23.156600000000001</v>
      </c>
      <c r="AZ19" s="872">
        <v>23.156600000000001</v>
      </c>
      <c r="BA19" s="872">
        <v>23.156600000000001</v>
      </c>
      <c r="BB19" s="872">
        <v>23.156600000000001</v>
      </c>
      <c r="BC19" s="872">
        <v>23.156600000000001</v>
      </c>
      <c r="BD19" s="872">
        <v>23.156600000000001</v>
      </c>
      <c r="BE19" s="872">
        <v>23.156600000000001</v>
      </c>
      <c r="BF19" s="872">
        <v>23.156600000000001</v>
      </c>
      <c r="BG19" s="872">
        <v>23.156600000000001</v>
      </c>
      <c r="BH19" s="872">
        <v>23.156600000000001</v>
      </c>
      <c r="BI19" s="872">
        <v>23.156600000000001</v>
      </c>
      <c r="BJ19" s="456">
        <v>23.1846</v>
      </c>
      <c r="BK19" s="456">
        <v>23.1846</v>
      </c>
      <c r="BL19" s="456">
        <v>23.1846</v>
      </c>
      <c r="BM19" s="456">
        <v>23.1846</v>
      </c>
      <c r="BN19" s="456">
        <v>23.1846</v>
      </c>
      <c r="BO19" s="456">
        <v>23.1846</v>
      </c>
      <c r="BP19" s="456">
        <v>23.1846</v>
      </c>
      <c r="BQ19" s="456">
        <v>23.1846</v>
      </c>
      <c r="BR19" s="456">
        <v>23.1846</v>
      </c>
      <c r="BS19" s="456">
        <v>23.1846</v>
      </c>
      <c r="BT19" s="456">
        <v>23.1846</v>
      </c>
      <c r="BU19" s="456">
        <v>23.1846</v>
      </c>
      <c r="BV19" s="456">
        <v>23.212599999999998</v>
      </c>
    </row>
    <row r="20" spans="1:74" ht="12" customHeight="1" x14ac:dyDescent="0.25">
      <c r="A20" s="293" t="s">
        <v>779</v>
      </c>
      <c r="B20" s="445" t="s">
        <v>1030</v>
      </c>
      <c r="C20" s="468">
        <v>96.585800000000006</v>
      </c>
      <c r="D20" s="468">
        <v>96.585800000000006</v>
      </c>
      <c r="E20" s="468">
        <v>96.585800000000006</v>
      </c>
      <c r="F20" s="468">
        <v>95.546400000000006</v>
      </c>
      <c r="G20" s="468">
        <v>95.546400000000006</v>
      </c>
      <c r="H20" s="468">
        <v>95.546400000000006</v>
      </c>
      <c r="I20" s="468">
        <v>95.546400000000006</v>
      </c>
      <c r="J20" s="468">
        <v>95.546400000000006</v>
      </c>
      <c r="K20" s="468">
        <v>95.546400000000006</v>
      </c>
      <c r="L20" s="468">
        <v>95.546400000000006</v>
      </c>
      <c r="M20" s="468">
        <v>95.546400000000006</v>
      </c>
      <c r="N20" s="468">
        <v>95.546400000000006</v>
      </c>
      <c r="O20" s="468">
        <v>95.406400000000005</v>
      </c>
      <c r="P20" s="468">
        <v>95.406400000000005</v>
      </c>
      <c r="Q20" s="468">
        <v>95.406400000000005</v>
      </c>
      <c r="R20" s="468">
        <v>95.406400000000005</v>
      </c>
      <c r="S20" s="468">
        <v>95.427400000000006</v>
      </c>
      <c r="T20" s="468">
        <v>94.658900000000003</v>
      </c>
      <c r="U20" s="468">
        <v>94.658900000000003</v>
      </c>
      <c r="V20" s="468">
        <v>94.658900000000003</v>
      </c>
      <c r="W20" s="468">
        <v>94.658900000000003</v>
      </c>
      <c r="X20" s="468">
        <v>94.658900000000003</v>
      </c>
      <c r="Y20" s="468">
        <v>94.658900000000003</v>
      </c>
      <c r="Z20" s="468">
        <v>94.658900000000003</v>
      </c>
      <c r="AA20" s="468">
        <v>94.598200000000006</v>
      </c>
      <c r="AB20" s="468">
        <v>94.598200000000006</v>
      </c>
      <c r="AC20" s="468">
        <v>94.598200000000006</v>
      </c>
      <c r="AD20" s="468">
        <v>94.598200000000006</v>
      </c>
      <c r="AE20" s="468">
        <v>94.598200000000006</v>
      </c>
      <c r="AF20" s="468">
        <v>94.598200000000006</v>
      </c>
      <c r="AG20" s="468">
        <v>95.712199999999996</v>
      </c>
      <c r="AH20" s="468">
        <v>95.712199999999996</v>
      </c>
      <c r="AI20" s="468">
        <v>95.712199999999996</v>
      </c>
      <c r="AJ20" s="468">
        <v>95.712199999999996</v>
      </c>
      <c r="AK20" s="468">
        <v>95.712199999999996</v>
      </c>
      <c r="AL20" s="468">
        <v>95.712199999999996</v>
      </c>
      <c r="AM20" s="468">
        <v>97.277199999999993</v>
      </c>
      <c r="AN20" s="468">
        <v>97.277199999999993</v>
      </c>
      <c r="AO20" s="468">
        <v>97.277199999999993</v>
      </c>
      <c r="AP20" s="468">
        <v>98.391199999999998</v>
      </c>
      <c r="AQ20" s="468">
        <v>98.391199999999998</v>
      </c>
      <c r="AR20" s="468">
        <v>98.391199999999998</v>
      </c>
      <c r="AS20" s="468">
        <v>98.391199999999998</v>
      </c>
      <c r="AT20" s="468">
        <v>98.391199999999998</v>
      </c>
      <c r="AU20" s="468">
        <v>98.391199999999998</v>
      </c>
      <c r="AV20" s="468">
        <v>98.391199999999998</v>
      </c>
      <c r="AW20" s="468">
        <v>98.391199999999998</v>
      </c>
      <c r="AX20" s="468">
        <v>98.391199999999998</v>
      </c>
      <c r="AY20" s="872">
        <v>96.819900000000004</v>
      </c>
      <c r="AZ20" s="872">
        <v>96.819900000000004</v>
      </c>
      <c r="BA20" s="872">
        <v>96.819900000000004</v>
      </c>
      <c r="BB20" s="872">
        <v>96.819900000000004</v>
      </c>
      <c r="BC20" s="872">
        <v>96.864900000000006</v>
      </c>
      <c r="BD20" s="872">
        <v>96.864900000000006</v>
      </c>
      <c r="BE20" s="872">
        <v>96.864900000000006</v>
      </c>
      <c r="BF20" s="872">
        <v>96.864900000000006</v>
      </c>
      <c r="BG20" s="872">
        <v>96.864900000000006</v>
      </c>
      <c r="BH20" s="872">
        <v>96.864900000000006</v>
      </c>
      <c r="BI20" s="872">
        <v>97.633399999999995</v>
      </c>
      <c r="BJ20" s="456">
        <v>97.633399999999995</v>
      </c>
      <c r="BK20" s="456">
        <v>97.633399999999995</v>
      </c>
      <c r="BL20" s="456">
        <v>97.633399999999995</v>
      </c>
      <c r="BM20" s="456">
        <v>97.633399999999995</v>
      </c>
      <c r="BN20" s="456">
        <v>97.633399999999995</v>
      </c>
      <c r="BO20" s="456">
        <v>97.633399999999995</v>
      </c>
      <c r="BP20" s="456">
        <v>97.633399999999995</v>
      </c>
      <c r="BQ20" s="456">
        <v>97.633399999999995</v>
      </c>
      <c r="BR20" s="456">
        <v>97.633399999999995</v>
      </c>
      <c r="BS20" s="456">
        <v>97.633399999999995</v>
      </c>
      <c r="BT20" s="456">
        <v>97.633399999999995</v>
      </c>
      <c r="BU20" s="456">
        <v>97.633399999999995</v>
      </c>
      <c r="BV20" s="456">
        <v>97.633399999999995</v>
      </c>
    </row>
    <row r="21" spans="1:74" ht="12" customHeight="1" x14ac:dyDescent="0.25">
      <c r="A21" s="293" t="s">
        <v>780</v>
      </c>
      <c r="B21" s="445" t="s">
        <v>1045</v>
      </c>
      <c r="C21" s="468">
        <v>1.6466000000000001</v>
      </c>
      <c r="D21" s="468">
        <v>1.6556</v>
      </c>
      <c r="E21" s="468">
        <v>1.7849999999999999</v>
      </c>
      <c r="F21" s="468">
        <v>1.9614</v>
      </c>
      <c r="G21" s="468">
        <v>2.5019999999999998</v>
      </c>
      <c r="H21" s="468">
        <v>2.7835999999999999</v>
      </c>
      <c r="I21" s="468">
        <v>3.0440999999999998</v>
      </c>
      <c r="J21" s="468">
        <v>3.1114999999999999</v>
      </c>
      <c r="K21" s="468">
        <v>3.3050999999999999</v>
      </c>
      <c r="L21" s="468">
        <v>3.7662</v>
      </c>
      <c r="M21" s="468">
        <v>4.4169</v>
      </c>
      <c r="N21" s="468">
        <v>4.7454000000000001</v>
      </c>
      <c r="O21" s="468">
        <v>4.9949000000000003</v>
      </c>
      <c r="P21" s="468">
        <v>5.0674000000000001</v>
      </c>
      <c r="Q21" s="468">
        <v>5.3144</v>
      </c>
      <c r="R21" s="468">
        <v>6.0537000000000001</v>
      </c>
      <c r="S21" s="468">
        <v>6.0618999999999996</v>
      </c>
      <c r="T21" s="468">
        <v>6.5922000000000001</v>
      </c>
      <c r="U21" s="468">
        <v>6.9390000000000001</v>
      </c>
      <c r="V21" s="468">
        <v>7.4683000000000002</v>
      </c>
      <c r="W21" s="468">
        <v>7.9558</v>
      </c>
      <c r="X21" s="468">
        <v>8.6290999999999993</v>
      </c>
      <c r="Y21" s="468">
        <v>8.7063000000000006</v>
      </c>
      <c r="Z21" s="468">
        <v>8.9763000000000002</v>
      </c>
      <c r="AA21" s="468">
        <v>9.2312999999999992</v>
      </c>
      <c r="AB21" s="468">
        <v>9.3172999999999995</v>
      </c>
      <c r="AC21" s="468">
        <v>9.6164000000000005</v>
      </c>
      <c r="AD21" s="468">
        <v>9.7853999999999992</v>
      </c>
      <c r="AE21" s="468">
        <v>9.9369999999999994</v>
      </c>
      <c r="AF21" s="468">
        <v>10.8405</v>
      </c>
      <c r="AG21" s="468">
        <v>12.3261</v>
      </c>
      <c r="AH21" s="468">
        <v>12.8093</v>
      </c>
      <c r="AI21" s="468">
        <v>13.5138</v>
      </c>
      <c r="AJ21" s="468">
        <v>13.7622</v>
      </c>
      <c r="AK21" s="468">
        <v>14.1935</v>
      </c>
      <c r="AL21" s="468">
        <v>15.988799999999999</v>
      </c>
      <c r="AM21" s="468">
        <v>16.264800000000001</v>
      </c>
      <c r="AN21" s="468">
        <v>16.300699999999999</v>
      </c>
      <c r="AO21" s="468">
        <v>17.343499999999999</v>
      </c>
      <c r="AP21" s="468">
        <v>18.029</v>
      </c>
      <c r="AQ21" s="468">
        <v>19.175599999999999</v>
      </c>
      <c r="AR21" s="468">
        <v>20.427199999999999</v>
      </c>
      <c r="AS21" s="468">
        <v>21.172000000000001</v>
      </c>
      <c r="AT21" s="468">
        <v>22.398399999999999</v>
      </c>
      <c r="AU21" s="468">
        <v>23.2119</v>
      </c>
      <c r="AV21" s="468">
        <v>23.970800000000001</v>
      </c>
      <c r="AW21" s="468">
        <v>24.814</v>
      </c>
      <c r="AX21" s="468">
        <v>27.007300000000001</v>
      </c>
      <c r="AY21" s="872">
        <v>27.3309</v>
      </c>
      <c r="AZ21" s="872">
        <v>27.864799999999999</v>
      </c>
      <c r="BA21" s="872">
        <v>28.847200000000001</v>
      </c>
      <c r="BB21" s="872">
        <v>30.1707</v>
      </c>
      <c r="BC21" s="872">
        <v>31.832899999999999</v>
      </c>
      <c r="BD21" s="872">
        <v>33.118699999999997</v>
      </c>
      <c r="BE21" s="872">
        <v>34.793100000000003</v>
      </c>
      <c r="BF21" s="872">
        <v>35.8765</v>
      </c>
      <c r="BG21" s="872">
        <v>36.845500000000001</v>
      </c>
      <c r="BH21" s="872">
        <v>40.171199999999999</v>
      </c>
      <c r="BI21" s="872">
        <v>42.300699999999999</v>
      </c>
      <c r="BJ21" s="456">
        <v>45.627499999999998</v>
      </c>
      <c r="BK21" s="456">
        <v>46.931699999999999</v>
      </c>
      <c r="BL21" s="456">
        <v>47.374400000000001</v>
      </c>
      <c r="BM21" s="456">
        <v>49.026200000000003</v>
      </c>
      <c r="BN21" s="456">
        <v>50.526499999999999</v>
      </c>
      <c r="BO21" s="456">
        <v>52.290399999999998</v>
      </c>
      <c r="BP21" s="456">
        <v>54.999299999999998</v>
      </c>
      <c r="BQ21" s="456">
        <v>55.674300000000002</v>
      </c>
      <c r="BR21" s="456">
        <v>55.895299999999999</v>
      </c>
      <c r="BS21" s="456">
        <v>56.960700000000003</v>
      </c>
      <c r="BT21" s="456">
        <v>58.5852</v>
      </c>
      <c r="BU21" s="456">
        <v>59.748899999999999</v>
      </c>
      <c r="BV21" s="456">
        <v>65.645700000000005</v>
      </c>
    </row>
    <row r="22" spans="1:74" ht="12" customHeight="1" x14ac:dyDescent="0.25">
      <c r="A22" s="293" t="s">
        <v>781</v>
      </c>
      <c r="B22" s="445" t="s">
        <v>1046</v>
      </c>
      <c r="C22" s="468">
        <v>0.21779999999999999</v>
      </c>
      <c r="D22" s="468">
        <v>0.21779999999999999</v>
      </c>
      <c r="E22" s="468">
        <v>0.21779999999999999</v>
      </c>
      <c r="F22" s="468">
        <v>0.21779999999999999</v>
      </c>
      <c r="G22" s="468">
        <v>0.21779999999999999</v>
      </c>
      <c r="H22" s="468">
        <v>0.21779999999999999</v>
      </c>
      <c r="I22" s="468">
        <v>0.21779999999999999</v>
      </c>
      <c r="J22" s="468">
        <v>0.21779999999999999</v>
      </c>
      <c r="K22" s="468">
        <v>0.21779999999999999</v>
      </c>
      <c r="L22" s="468">
        <v>0.21779999999999999</v>
      </c>
      <c r="M22" s="468">
        <v>0.21779999999999999</v>
      </c>
      <c r="N22" s="468">
        <v>0.21779999999999999</v>
      </c>
      <c r="O22" s="468">
        <v>0.1502</v>
      </c>
      <c r="P22" s="468">
        <v>0.1502</v>
      </c>
      <c r="Q22" s="468">
        <v>0.1502</v>
      </c>
      <c r="R22" s="468">
        <v>0.1502</v>
      </c>
      <c r="S22" s="468">
        <v>0.1502</v>
      </c>
      <c r="T22" s="468">
        <v>0.1502</v>
      </c>
      <c r="U22" s="468">
        <v>0.1502</v>
      </c>
      <c r="V22" s="468">
        <v>0.1502</v>
      </c>
      <c r="W22" s="468">
        <v>0.1502</v>
      </c>
      <c r="X22" s="468">
        <v>0.1502</v>
      </c>
      <c r="Y22" s="468">
        <v>0.1502</v>
      </c>
      <c r="Z22" s="468">
        <v>0.1502</v>
      </c>
      <c r="AA22" s="468">
        <v>0.15229999999999999</v>
      </c>
      <c r="AB22" s="468">
        <v>0.15229999999999999</v>
      </c>
      <c r="AC22" s="468">
        <v>0.15229999999999999</v>
      </c>
      <c r="AD22" s="468">
        <v>0.15229999999999999</v>
      </c>
      <c r="AE22" s="468">
        <v>0.15229999999999999</v>
      </c>
      <c r="AF22" s="468">
        <v>0.15229999999999999</v>
      </c>
      <c r="AG22" s="468">
        <v>0.15229999999999999</v>
      </c>
      <c r="AH22" s="468">
        <v>0.15229999999999999</v>
      </c>
      <c r="AI22" s="468">
        <v>0.15229999999999999</v>
      </c>
      <c r="AJ22" s="468">
        <v>0.15229999999999999</v>
      </c>
      <c r="AK22" s="468">
        <v>0.15229999999999999</v>
      </c>
      <c r="AL22" s="468">
        <v>0.15229999999999999</v>
      </c>
      <c r="AM22" s="468">
        <v>0.1227</v>
      </c>
      <c r="AN22" s="468">
        <v>0.1227</v>
      </c>
      <c r="AO22" s="468">
        <v>0.1227</v>
      </c>
      <c r="AP22" s="468">
        <v>0.1227</v>
      </c>
      <c r="AQ22" s="468">
        <v>0.1227</v>
      </c>
      <c r="AR22" s="468">
        <v>0.1197</v>
      </c>
      <c r="AS22" s="468">
        <v>0.1197</v>
      </c>
      <c r="AT22" s="468">
        <v>0.1197</v>
      </c>
      <c r="AU22" s="468">
        <v>0.1197</v>
      </c>
      <c r="AV22" s="468">
        <v>0.1197</v>
      </c>
      <c r="AW22" s="468">
        <v>0.1197</v>
      </c>
      <c r="AX22" s="468">
        <v>0.1197</v>
      </c>
      <c r="AY22" s="872">
        <v>0.1195</v>
      </c>
      <c r="AZ22" s="872">
        <v>0.1195</v>
      </c>
      <c r="BA22" s="872">
        <v>0.1195</v>
      </c>
      <c r="BB22" s="872">
        <v>0.1195</v>
      </c>
      <c r="BC22" s="872">
        <v>0.1195</v>
      </c>
      <c r="BD22" s="872">
        <v>0.1195</v>
      </c>
      <c r="BE22" s="872">
        <v>0.1195</v>
      </c>
      <c r="BF22" s="872">
        <v>0.1195</v>
      </c>
      <c r="BG22" s="872">
        <v>0.1195</v>
      </c>
      <c r="BH22" s="872">
        <v>0.1195</v>
      </c>
      <c r="BI22" s="872">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2" customHeight="1" x14ac:dyDescent="0.25">
      <c r="A23" s="293"/>
      <c r="B23" s="292" t="s">
        <v>1048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872"/>
      <c r="AZ23" s="872"/>
      <c r="BA23" s="872"/>
      <c r="BB23" s="872"/>
      <c r="BC23" s="872"/>
      <c r="BD23" s="872"/>
      <c r="BE23" s="872"/>
      <c r="BF23" s="872"/>
      <c r="BG23" s="872"/>
      <c r="BH23" s="872"/>
      <c r="BI23" s="872"/>
      <c r="BJ23" s="456"/>
      <c r="BK23" s="456"/>
      <c r="BL23" s="456"/>
      <c r="BM23" s="456"/>
      <c r="BN23" s="456"/>
      <c r="BO23" s="456"/>
      <c r="BP23" s="456"/>
      <c r="BQ23" s="456"/>
      <c r="BR23" s="456"/>
      <c r="BS23" s="456"/>
      <c r="BT23" s="456"/>
      <c r="BU23" s="456"/>
      <c r="BV23" s="456"/>
    </row>
    <row r="24" spans="1:74" s="482" customFormat="1" ht="12" customHeight="1" x14ac:dyDescent="0.25">
      <c r="A24" s="481"/>
      <c r="B24" s="484" t="s">
        <v>1041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897"/>
      <c r="AZ24" s="897"/>
      <c r="BA24" s="897"/>
      <c r="BB24" s="897"/>
      <c r="BC24" s="897"/>
      <c r="BD24" s="897"/>
      <c r="BE24" s="897"/>
      <c r="BF24" s="897"/>
      <c r="BG24" s="897"/>
      <c r="BH24" s="897"/>
      <c r="BI24" s="897"/>
      <c r="BJ24" s="462"/>
      <c r="BK24" s="462"/>
      <c r="BL24" s="462"/>
      <c r="BM24" s="462"/>
      <c r="BN24" s="462"/>
      <c r="BO24" s="462"/>
      <c r="BP24" s="462"/>
      <c r="BQ24" s="462"/>
      <c r="BR24" s="462"/>
      <c r="BS24" s="462"/>
      <c r="BT24" s="462"/>
      <c r="BU24" s="462"/>
      <c r="BV24" s="462"/>
    </row>
    <row r="25" spans="1:74" ht="12" customHeight="1" x14ac:dyDescent="0.25">
      <c r="A25" s="293" t="s">
        <v>782</v>
      </c>
      <c r="B25" s="483" t="s">
        <v>1029</v>
      </c>
      <c r="C25" s="468">
        <v>18.142600000000002</v>
      </c>
      <c r="D25" s="468">
        <v>18.1416</v>
      </c>
      <c r="E25" s="468">
        <v>18.142800000000001</v>
      </c>
      <c r="F25" s="468">
        <v>18.155100000000001</v>
      </c>
      <c r="G25" s="468">
        <v>18.161300000000001</v>
      </c>
      <c r="H25" s="468">
        <v>18.183</v>
      </c>
      <c r="I25" s="468">
        <v>18.322500000000002</v>
      </c>
      <c r="J25" s="468">
        <v>18.328499999999998</v>
      </c>
      <c r="K25" s="468">
        <v>18.305499999999999</v>
      </c>
      <c r="L25" s="468">
        <v>18.3992</v>
      </c>
      <c r="M25" s="468">
        <v>18.402699999999999</v>
      </c>
      <c r="N25" s="468">
        <v>18.4114</v>
      </c>
      <c r="O25" s="468">
        <v>18.7514</v>
      </c>
      <c r="P25" s="468">
        <v>18.782</v>
      </c>
      <c r="Q25" s="468">
        <v>18.802900000000001</v>
      </c>
      <c r="R25" s="468">
        <v>18.800799999999999</v>
      </c>
      <c r="S25" s="468">
        <v>18.800799999999999</v>
      </c>
      <c r="T25" s="468">
        <v>18.7956</v>
      </c>
      <c r="U25" s="468">
        <v>18.7956</v>
      </c>
      <c r="V25" s="468">
        <v>18.794899999999998</v>
      </c>
      <c r="W25" s="468">
        <v>18.79</v>
      </c>
      <c r="X25" s="468">
        <v>18.7607</v>
      </c>
      <c r="Y25" s="468">
        <v>18.769500000000001</v>
      </c>
      <c r="Z25" s="468">
        <v>18.7822</v>
      </c>
      <c r="AA25" s="468">
        <v>18.790900000000001</v>
      </c>
      <c r="AB25" s="468">
        <v>18.819199999999999</v>
      </c>
      <c r="AC25" s="468">
        <v>18.741800000000001</v>
      </c>
      <c r="AD25" s="468">
        <v>18.742699999999999</v>
      </c>
      <c r="AE25" s="468">
        <v>18.743600000000001</v>
      </c>
      <c r="AF25" s="468">
        <v>18.6844</v>
      </c>
      <c r="AG25" s="468">
        <v>18.6844</v>
      </c>
      <c r="AH25" s="468">
        <v>18.6844</v>
      </c>
      <c r="AI25" s="468">
        <v>18.688400000000001</v>
      </c>
      <c r="AJ25" s="468">
        <v>18.682400000000001</v>
      </c>
      <c r="AK25" s="468">
        <v>18.6751</v>
      </c>
      <c r="AL25" s="468">
        <v>18.634899999999998</v>
      </c>
      <c r="AM25" s="468">
        <v>18.775300000000001</v>
      </c>
      <c r="AN25" s="468">
        <v>18.7683</v>
      </c>
      <c r="AO25" s="468">
        <v>18.765899999999998</v>
      </c>
      <c r="AP25" s="468">
        <v>18.6463</v>
      </c>
      <c r="AQ25" s="468">
        <v>18.696300000000001</v>
      </c>
      <c r="AR25" s="468">
        <v>18.696200000000001</v>
      </c>
      <c r="AS25" s="468">
        <v>18.6982</v>
      </c>
      <c r="AT25" s="468">
        <v>18.700700000000001</v>
      </c>
      <c r="AU25" s="468">
        <v>18.706299999999999</v>
      </c>
      <c r="AV25" s="468">
        <v>18.630299999999998</v>
      </c>
      <c r="AW25" s="468">
        <v>18.630299999999998</v>
      </c>
      <c r="AX25" s="468">
        <v>18.476700000000001</v>
      </c>
      <c r="AY25" s="872">
        <v>18.472799999999999</v>
      </c>
      <c r="AZ25" s="872">
        <v>18.470800000000001</v>
      </c>
      <c r="BA25" s="872">
        <v>18.4786</v>
      </c>
      <c r="BB25" s="872">
        <v>18.514600000000002</v>
      </c>
      <c r="BC25" s="872">
        <v>18.518000000000001</v>
      </c>
      <c r="BD25" s="872">
        <v>18.518899999999999</v>
      </c>
      <c r="BE25" s="872">
        <v>18.5183</v>
      </c>
      <c r="BF25" s="872">
        <v>18.520900000000001</v>
      </c>
      <c r="BG25" s="872">
        <v>18.520900000000001</v>
      </c>
      <c r="BH25" s="872">
        <v>18.542400000000001</v>
      </c>
      <c r="BI25" s="872">
        <v>18.542400000000001</v>
      </c>
      <c r="BJ25" s="456">
        <v>18.543299999999999</v>
      </c>
      <c r="BK25" s="456">
        <v>18.543299999999999</v>
      </c>
      <c r="BL25" s="456">
        <v>18.543299999999999</v>
      </c>
      <c r="BM25" s="456">
        <v>18.5458</v>
      </c>
      <c r="BN25" s="456">
        <v>18.535599999999999</v>
      </c>
      <c r="BO25" s="456">
        <v>18.540400000000002</v>
      </c>
      <c r="BP25" s="456">
        <v>18.5473</v>
      </c>
      <c r="BQ25" s="456">
        <v>18.5473</v>
      </c>
      <c r="BR25" s="456">
        <v>18.5473</v>
      </c>
      <c r="BS25" s="456">
        <v>18.5473</v>
      </c>
      <c r="BT25" s="456">
        <v>18.557300000000001</v>
      </c>
      <c r="BU25" s="456">
        <v>18.557300000000001</v>
      </c>
      <c r="BV25" s="456">
        <v>18.558199999999999</v>
      </c>
    </row>
    <row r="26" spans="1:74" ht="12" customHeight="1" x14ac:dyDescent="0.25">
      <c r="A26" s="293" t="s">
        <v>783</v>
      </c>
      <c r="B26" s="483" t="s">
        <v>474</v>
      </c>
      <c r="C26" s="468">
        <v>1.4997</v>
      </c>
      <c r="D26" s="468">
        <v>1.4997</v>
      </c>
      <c r="E26" s="468">
        <v>1.4997</v>
      </c>
      <c r="F26" s="468">
        <v>1.4997</v>
      </c>
      <c r="G26" s="468">
        <v>1.4997</v>
      </c>
      <c r="H26" s="468">
        <v>1.4997</v>
      </c>
      <c r="I26" s="468">
        <v>1.4997</v>
      </c>
      <c r="J26" s="468">
        <v>1.4997</v>
      </c>
      <c r="K26" s="468">
        <v>1.4997</v>
      </c>
      <c r="L26" s="468">
        <v>1.4997</v>
      </c>
      <c r="M26" s="468">
        <v>1.4997</v>
      </c>
      <c r="N26" s="468">
        <v>1.4997</v>
      </c>
      <c r="O26" s="468">
        <v>1.4452</v>
      </c>
      <c r="P26" s="468">
        <v>1.4452</v>
      </c>
      <c r="Q26" s="468">
        <v>1.4452</v>
      </c>
      <c r="R26" s="468">
        <v>1.4452</v>
      </c>
      <c r="S26" s="468">
        <v>1.4441999999999999</v>
      </c>
      <c r="T26" s="468">
        <v>1.4441999999999999</v>
      </c>
      <c r="U26" s="468">
        <v>1.4441999999999999</v>
      </c>
      <c r="V26" s="468">
        <v>1.4441999999999999</v>
      </c>
      <c r="W26" s="468">
        <v>1.4441999999999999</v>
      </c>
      <c r="X26" s="468">
        <v>1.4441999999999999</v>
      </c>
      <c r="Y26" s="468">
        <v>1.4441999999999999</v>
      </c>
      <c r="Z26" s="468">
        <v>1.4441999999999999</v>
      </c>
      <c r="AA26" s="468">
        <v>1.4232</v>
      </c>
      <c r="AB26" s="468">
        <v>1.4232</v>
      </c>
      <c r="AC26" s="468">
        <v>1.4232</v>
      </c>
      <c r="AD26" s="468">
        <v>1.4232</v>
      </c>
      <c r="AE26" s="468">
        <v>1.4232</v>
      </c>
      <c r="AF26" s="468">
        <v>1.4232</v>
      </c>
      <c r="AG26" s="468">
        <v>1.4232</v>
      </c>
      <c r="AH26" s="468">
        <v>1.4232</v>
      </c>
      <c r="AI26" s="468">
        <v>1.4232</v>
      </c>
      <c r="AJ26" s="468">
        <v>1.4232</v>
      </c>
      <c r="AK26" s="468">
        <v>1.4232</v>
      </c>
      <c r="AL26" s="468">
        <v>1.4232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872">
        <v>1.4012</v>
      </c>
      <c r="AZ26" s="872">
        <v>1.4012</v>
      </c>
      <c r="BA26" s="872">
        <v>1.4012</v>
      </c>
      <c r="BB26" s="872">
        <v>1.4012</v>
      </c>
      <c r="BC26" s="872">
        <v>1.4012</v>
      </c>
      <c r="BD26" s="872">
        <v>1.4012</v>
      </c>
      <c r="BE26" s="872">
        <v>1.4012</v>
      </c>
      <c r="BF26" s="872">
        <v>1.4012</v>
      </c>
      <c r="BG26" s="872">
        <v>1.4012</v>
      </c>
      <c r="BH26" s="872">
        <v>1.4012</v>
      </c>
      <c r="BI26" s="872">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784</v>
      </c>
      <c r="B27" s="483" t="s">
        <v>314</v>
      </c>
      <c r="C27" s="468">
        <v>1.4266000000000001</v>
      </c>
      <c r="D27" s="468">
        <v>1.4253</v>
      </c>
      <c r="E27" s="468">
        <v>1.4253</v>
      </c>
      <c r="F27" s="468">
        <v>1.4253</v>
      </c>
      <c r="G27" s="468">
        <v>1.4242999999999999</v>
      </c>
      <c r="H27" s="468">
        <v>1.4225000000000001</v>
      </c>
      <c r="I27" s="468">
        <v>1.4256</v>
      </c>
      <c r="J27" s="468">
        <v>1.4256</v>
      </c>
      <c r="K27" s="468">
        <v>1.4254</v>
      </c>
      <c r="L27" s="468">
        <v>1.4246000000000001</v>
      </c>
      <c r="M27" s="468">
        <v>1.4231</v>
      </c>
      <c r="N27" s="468">
        <v>1.4201999999999999</v>
      </c>
      <c r="O27" s="468">
        <v>1.5248999999999999</v>
      </c>
      <c r="P27" s="468">
        <v>1.5248999999999999</v>
      </c>
      <c r="Q27" s="468">
        <v>1.5248999999999999</v>
      </c>
      <c r="R27" s="468">
        <v>1.5248999999999999</v>
      </c>
      <c r="S27" s="468">
        <v>1.5274000000000001</v>
      </c>
      <c r="T27" s="468">
        <v>1.5279</v>
      </c>
      <c r="U27" s="468">
        <v>1.5279</v>
      </c>
      <c r="V27" s="468">
        <v>1.5279</v>
      </c>
      <c r="W27" s="468">
        <v>1.5235000000000001</v>
      </c>
      <c r="X27" s="468">
        <v>1.5235000000000001</v>
      </c>
      <c r="Y27" s="468">
        <v>1.5253000000000001</v>
      </c>
      <c r="Z27" s="468">
        <v>1.5273000000000001</v>
      </c>
      <c r="AA27" s="468">
        <v>1.4522999999999999</v>
      </c>
      <c r="AB27" s="468">
        <v>1.4507000000000001</v>
      </c>
      <c r="AC27" s="468">
        <v>1.4507000000000001</v>
      </c>
      <c r="AD27" s="468">
        <v>1.4507000000000001</v>
      </c>
      <c r="AE27" s="468">
        <v>1.4507000000000001</v>
      </c>
      <c r="AF27" s="468">
        <v>1.4504999999999999</v>
      </c>
      <c r="AG27" s="468">
        <v>1.4504999999999999</v>
      </c>
      <c r="AH27" s="468">
        <v>1.4497</v>
      </c>
      <c r="AI27" s="468">
        <v>1.4497</v>
      </c>
      <c r="AJ27" s="468">
        <v>1.4497</v>
      </c>
      <c r="AK27" s="468">
        <v>1.4487000000000001</v>
      </c>
      <c r="AL27" s="468">
        <v>1.4487000000000001</v>
      </c>
      <c r="AM27" s="468">
        <v>1.4852000000000001</v>
      </c>
      <c r="AN27" s="468">
        <v>1.4836</v>
      </c>
      <c r="AO27" s="468">
        <v>1.4836</v>
      </c>
      <c r="AP27" s="468">
        <v>1.4836</v>
      </c>
      <c r="AQ27" s="468">
        <v>1.4825999999999999</v>
      </c>
      <c r="AR27" s="468">
        <v>1.4835</v>
      </c>
      <c r="AS27" s="468">
        <v>1.4835</v>
      </c>
      <c r="AT27" s="468">
        <v>1.4835</v>
      </c>
      <c r="AU27" s="468">
        <v>1.4835</v>
      </c>
      <c r="AV27" s="468">
        <v>1.4835</v>
      </c>
      <c r="AW27" s="468">
        <v>1.4835</v>
      </c>
      <c r="AX27" s="468">
        <v>1.4713000000000001</v>
      </c>
      <c r="AY27" s="872">
        <v>1.4713000000000001</v>
      </c>
      <c r="AZ27" s="872">
        <v>1.4713000000000001</v>
      </c>
      <c r="BA27" s="872">
        <v>1.47</v>
      </c>
      <c r="BB27" s="872">
        <v>1.4730000000000001</v>
      </c>
      <c r="BC27" s="872">
        <v>1.4730000000000001</v>
      </c>
      <c r="BD27" s="872">
        <v>1.4730000000000001</v>
      </c>
      <c r="BE27" s="872">
        <v>1.4730000000000001</v>
      </c>
      <c r="BF27" s="872">
        <v>1.4753000000000001</v>
      </c>
      <c r="BG27" s="872">
        <v>1.4753000000000001</v>
      </c>
      <c r="BH27" s="872">
        <v>1.4762999999999999</v>
      </c>
      <c r="BI27" s="872">
        <v>1.4762999999999999</v>
      </c>
      <c r="BJ27" s="456">
        <v>1.4773000000000001</v>
      </c>
      <c r="BK27" s="456">
        <v>1.4773000000000001</v>
      </c>
      <c r="BL27" s="456">
        <v>1.4773000000000001</v>
      </c>
      <c r="BM27" s="456">
        <v>1.4773000000000001</v>
      </c>
      <c r="BN27" s="456">
        <v>1.4773000000000001</v>
      </c>
      <c r="BO27" s="456">
        <v>1.4773000000000001</v>
      </c>
      <c r="BP27" s="456">
        <v>1.4773000000000001</v>
      </c>
      <c r="BQ27" s="456">
        <v>1.4773000000000001</v>
      </c>
      <c r="BR27" s="456">
        <v>1.4802999999999999</v>
      </c>
      <c r="BS27" s="456">
        <v>1.4802999999999999</v>
      </c>
      <c r="BT27" s="456">
        <v>1.4802999999999999</v>
      </c>
      <c r="BU27" s="456">
        <v>1.4802999999999999</v>
      </c>
      <c r="BV27" s="456">
        <v>1.4802999999999999</v>
      </c>
    </row>
    <row r="28" spans="1:74" ht="12" customHeight="1" x14ac:dyDescent="0.25">
      <c r="A28" s="293" t="s">
        <v>785</v>
      </c>
      <c r="B28" s="483" t="s">
        <v>1554</v>
      </c>
      <c r="C28" s="468">
        <v>1.5509999999999999</v>
      </c>
      <c r="D28" s="468">
        <v>1.5509999999999999</v>
      </c>
      <c r="E28" s="468">
        <v>1.5509999999999999</v>
      </c>
      <c r="F28" s="468">
        <v>1.5509999999999999</v>
      </c>
      <c r="G28" s="468">
        <v>1.5509999999999999</v>
      </c>
      <c r="H28" s="468">
        <v>1.5509999999999999</v>
      </c>
      <c r="I28" s="468">
        <v>1.5509999999999999</v>
      </c>
      <c r="J28" s="468">
        <v>1.526</v>
      </c>
      <c r="K28" s="468">
        <v>1.526</v>
      </c>
      <c r="L28" s="468">
        <v>1.526</v>
      </c>
      <c r="M28" s="468">
        <v>1.526</v>
      </c>
      <c r="N28" s="468">
        <v>1.526</v>
      </c>
      <c r="O28" s="468">
        <v>1.3022</v>
      </c>
      <c r="P28" s="468">
        <v>1.3022</v>
      </c>
      <c r="Q28" s="468">
        <v>1.3714999999999999</v>
      </c>
      <c r="R28" s="468">
        <v>1.3714999999999999</v>
      </c>
      <c r="S28" s="468">
        <v>1.3714999999999999</v>
      </c>
      <c r="T28" s="468">
        <v>1.3714999999999999</v>
      </c>
      <c r="U28" s="468">
        <v>1.3714999999999999</v>
      </c>
      <c r="V28" s="468">
        <v>1.3714999999999999</v>
      </c>
      <c r="W28" s="468">
        <v>1.3714999999999999</v>
      </c>
      <c r="X28" s="468">
        <v>1.3714999999999999</v>
      </c>
      <c r="Y28" s="468">
        <v>1.3714999999999999</v>
      </c>
      <c r="Z28" s="468">
        <v>1.3662000000000001</v>
      </c>
      <c r="AA28" s="468">
        <v>1.5347999999999999</v>
      </c>
      <c r="AB28" s="468">
        <v>1.5347999999999999</v>
      </c>
      <c r="AC28" s="468">
        <v>1.5047999999999999</v>
      </c>
      <c r="AD28" s="468">
        <v>1.5047999999999999</v>
      </c>
      <c r="AE28" s="468">
        <v>1.5047999999999999</v>
      </c>
      <c r="AF28" s="468">
        <v>1.5047999999999999</v>
      </c>
      <c r="AG28" s="468">
        <v>1.5047999999999999</v>
      </c>
      <c r="AH28" s="468">
        <v>1.5047999999999999</v>
      </c>
      <c r="AI28" s="468">
        <v>1.5047999999999999</v>
      </c>
      <c r="AJ28" s="468">
        <v>1.5047999999999999</v>
      </c>
      <c r="AK28" s="468">
        <v>1.5047999999999999</v>
      </c>
      <c r="AL28" s="468">
        <v>1.5047999999999999</v>
      </c>
      <c r="AM28" s="468">
        <v>1.3441000000000001</v>
      </c>
      <c r="AN28" s="468">
        <v>1.3441000000000001</v>
      </c>
      <c r="AO28" s="468">
        <v>1.3441000000000001</v>
      </c>
      <c r="AP28" s="468">
        <v>1.3441000000000001</v>
      </c>
      <c r="AQ28" s="468">
        <v>1.3441000000000001</v>
      </c>
      <c r="AR28" s="468">
        <v>1.3441000000000001</v>
      </c>
      <c r="AS28" s="468">
        <v>1.3441000000000001</v>
      </c>
      <c r="AT28" s="468">
        <v>1.3441000000000001</v>
      </c>
      <c r="AU28" s="468">
        <v>1.3441000000000001</v>
      </c>
      <c r="AV28" s="468">
        <v>1.3441000000000001</v>
      </c>
      <c r="AW28" s="468">
        <v>1.3441000000000001</v>
      </c>
      <c r="AX28" s="468">
        <v>1.3441000000000001</v>
      </c>
      <c r="AY28" s="872">
        <v>1.3441000000000001</v>
      </c>
      <c r="AZ28" s="872">
        <v>1.3441000000000001</v>
      </c>
      <c r="BA28" s="872">
        <v>1.3441000000000001</v>
      </c>
      <c r="BB28" s="872">
        <v>1.3441000000000001</v>
      </c>
      <c r="BC28" s="872">
        <v>1.3441000000000001</v>
      </c>
      <c r="BD28" s="872">
        <v>1.3179000000000001</v>
      </c>
      <c r="BE28" s="872">
        <v>1.3179000000000001</v>
      </c>
      <c r="BF28" s="872">
        <v>1.3179000000000001</v>
      </c>
      <c r="BG28" s="872">
        <v>1.3179000000000001</v>
      </c>
      <c r="BH28" s="872">
        <v>1.2819</v>
      </c>
      <c r="BI28" s="872">
        <v>1.2819</v>
      </c>
      <c r="BJ28" s="456">
        <v>1.2819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1042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907"/>
      <c r="AZ29" s="907"/>
      <c r="BA29" s="907"/>
      <c r="BB29" s="907"/>
      <c r="BC29" s="907"/>
      <c r="BD29" s="907"/>
      <c r="BE29" s="907"/>
      <c r="BF29" s="907"/>
      <c r="BG29" s="907"/>
      <c r="BH29" s="907"/>
      <c r="BI29" s="907"/>
      <c r="BJ29" s="485"/>
      <c r="BK29" s="485"/>
      <c r="BL29" s="485"/>
      <c r="BM29" s="485"/>
      <c r="BN29" s="485"/>
      <c r="BO29" s="485"/>
      <c r="BP29" s="485"/>
      <c r="BQ29" s="485"/>
      <c r="BR29" s="485"/>
      <c r="BS29" s="485"/>
      <c r="BT29" s="485"/>
      <c r="BU29" s="485"/>
      <c r="BV29" s="485"/>
    </row>
    <row r="30" spans="1:74" ht="12" customHeight="1" x14ac:dyDescent="0.25">
      <c r="A30" s="293" t="s">
        <v>786</v>
      </c>
      <c r="B30" s="483" t="s">
        <v>1028</v>
      </c>
      <c r="C30" s="468">
        <v>5.4931999999999999</v>
      </c>
      <c r="D30" s="468">
        <v>5.4931999999999999</v>
      </c>
      <c r="E30" s="468">
        <v>5.4931999999999999</v>
      </c>
      <c r="F30" s="468">
        <v>5.4931999999999999</v>
      </c>
      <c r="G30" s="468">
        <v>5.4931999999999999</v>
      </c>
      <c r="H30" s="468">
        <v>5.4931999999999999</v>
      </c>
      <c r="I30" s="468">
        <v>5.4931999999999999</v>
      </c>
      <c r="J30" s="468">
        <v>5.4931999999999999</v>
      </c>
      <c r="K30" s="468">
        <v>5.4981999999999998</v>
      </c>
      <c r="L30" s="468">
        <v>5.4981999999999998</v>
      </c>
      <c r="M30" s="468">
        <v>5.4981999999999998</v>
      </c>
      <c r="N30" s="468">
        <v>5.4885000000000002</v>
      </c>
      <c r="O30" s="468">
        <v>5.3841999999999999</v>
      </c>
      <c r="P30" s="468">
        <v>5.3841999999999999</v>
      </c>
      <c r="Q30" s="468">
        <v>5.3841999999999999</v>
      </c>
      <c r="R30" s="468">
        <v>5.3841999999999999</v>
      </c>
      <c r="S30" s="468">
        <v>5.3841999999999999</v>
      </c>
      <c r="T30" s="468">
        <v>5.3784000000000001</v>
      </c>
      <c r="U30" s="468">
        <v>5.3903999999999996</v>
      </c>
      <c r="V30" s="468">
        <v>5.3903999999999996</v>
      </c>
      <c r="W30" s="468">
        <v>5.3903999999999996</v>
      </c>
      <c r="X30" s="468">
        <v>5.3903999999999996</v>
      </c>
      <c r="Y30" s="468">
        <v>5.3903999999999996</v>
      </c>
      <c r="Z30" s="468">
        <v>5.3903999999999996</v>
      </c>
      <c r="AA30" s="468">
        <v>5.5172999999999996</v>
      </c>
      <c r="AB30" s="468">
        <v>5.5172999999999996</v>
      </c>
      <c r="AC30" s="468">
        <v>5.5172999999999996</v>
      </c>
      <c r="AD30" s="468">
        <v>5.5172999999999996</v>
      </c>
      <c r="AE30" s="468">
        <v>5.4722999999999997</v>
      </c>
      <c r="AF30" s="468">
        <v>5.4577</v>
      </c>
      <c r="AG30" s="468">
        <v>5.4577</v>
      </c>
      <c r="AH30" s="468">
        <v>5.4577</v>
      </c>
      <c r="AI30" s="468">
        <v>5.4255000000000004</v>
      </c>
      <c r="AJ30" s="468">
        <v>5.4255000000000004</v>
      </c>
      <c r="AK30" s="468">
        <v>5.3623000000000003</v>
      </c>
      <c r="AL30" s="468">
        <v>5.3623000000000003</v>
      </c>
      <c r="AM30" s="468">
        <v>5.2320000000000002</v>
      </c>
      <c r="AN30" s="468">
        <v>5.2320000000000002</v>
      </c>
      <c r="AO30" s="468">
        <v>5.2320000000000002</v>
      </c>
      <c r="AP30" s="468">
        <v>5.2320000000000002</v>
      </c>
      <c r="AQ30" s="468">
        <v>5.2320000000000002</v>
      </c>
      <c r="AR30" s="468">
        <v>5.2320000000000002</v>
      </c>
      <c r="AS30" s="468">
        <v>5.2320000000000002</v>
      </c>
      <c r="AT30" s="468">
        <v>5.2320000000000002</v>
      </c>
      <c r="AU30" s="468">
        <v>5.2320000000000002</v>
      </c>
      <c r="AV30" s="468">
        <v>5.1673</v>
      </c>
      <c r="AW30" s="468">
        <v>5.1673</v>
      </c>
      <c r="AX30" s="468">
        <v>5.2073</v>
      </c>
      <c r="AY30" s="872">
        <v>5.2073</v>
      </c>
      <c r="AZ30" s="872">
        <v>5.2073</v>
      </c>
      <c r="BA30" s="872">
        <v>5.2073</v>
      </c>
      <c r="BB30" s="872">
        <v>5.2073</v>
      </c>
      <c r="BC30" s="872">
        <v>5.2073</v>
      </c>
      <c r="BD30" s="872">
        <v>5.2073</v>
      </c>
      <c r="BE30" s="872">
        <v>5.1173000000000002</v>
      </c>
      <c r="BF30" s="872">
        <v>5.1173000000000002</v>
      </c>
      <c r="BG30" s="872">
        <v>5.1173000000000002</v>
      </c>
      <c r="BH30" s="872">
        <v>5.1173000000000002</v>
      </c>
      <c r="BI30" s="872">
        <v>5.1173000000000002</v>
      </c>
      <c r="BJ30" s="456">
        <v>5.1173000000000002</v>
      </c>
      <c r="BK30" s="456">
        <v>5.1173000000000002</v>
      </c>
      <c r="BL30" s="456">
        <v>5.1173000000000002</v>
      </c>
      <c r="BM30" s="456">
        <v>5.1173000000000002</v>
      </c>
      <c r="BN30" s="456">
        <v>5.1173000000000002</v>
      </c>
      <c r="BO30" s="456">
        <v>5.1173000000000002</v>
      </c>
      <c r="BP30" s="456">
        <v>5.1173000000000002</v>
      </c>
      <c r="BQ30" s="456">
        <v>5.1173000000000002</v>
      </c>
      <c r="BR30" s="456">
        <v>5.1173000000000002</v>
      </c>
      <c r="BS30" s="456">
        <v>5.1173000000000002</v>
      </c>
      <c r="BT30" s="456">
        <v>5.1173000000000002</v>
      </c>
      <c r="BU30" s="456">
        <v>5.1173000000000002</v>
      </c>
      <c r="BV30" s="456">
        <v>5.1173000000000002</v>
      </c>
    </row>
    <row r="31" spans="1:74" ht="12" customHeight="1" x14ac:dyDescent="0.25">
      <c r="A31" s="293" t="s">
        <v>787</v>
      </c>
      <c r="B31" s="483" t="s">
        <v>1027</v>
      </c>
      <c r="C31" s="468">
        <v>0.82599999999999996</v>
      </c>
      <c r="D31" s="468">
        <v>0.82599999999999996</v>
      </c>
      <c r="E31" s="468">
        <v>0.82599999999999996</v>
      </c>
      <c r="F31" s="468">
        <v>0.82599999999999996</v>
      </c>
      <c r="G31" s="468">
        <v>0.82599999999999996</v>
      </c>
      <c r="H31" s="468">
        <v>0.82769999999999999</v>
      </c>
      <c r="I31" s="468">
        <v>0.82769999999999999</v>
      </c>
      <c r="J31" s="468">
        <v>0.82709999999999995</v>
      </c>
      <c r="K31" s="468">
        <v>0.82709999999999995</v>
      </c>
      <c r="L31" s="468">
        <v>0.82709999999999995</v>
      </c>
      <c r="M31" s="468">
        <v>0.81710000000000005</v>
      </c>
      <c r="N31" s="468">
        <v>0.81710000000000005</v>
      </c>
      <c r="O31" s="468">
        <v>1.4074</v>
      </c>
      <c r="P31" s="468">
        <v>1.4074</v>
      </c>
      <c r="Q31" s="468">
        <v>1.4074</v>
      </c>
      <c r="R31" s="468">
        <v>1.3998999999999999</v>
      </c>
      <c r="S31" s="468">
        <v>1.3998999999999999</v>
      </c>
      <c r="T31" s="468">
        <v>1.3998999999999999</v>
      </c>
      <c r="U31" s="468">
        <v>1.3998999999999999</v>
      </c>
      <c r="V31" s="468">
        <v>1.3998999999999999</v>
      </c>
      <c r="W31" s="468">
        <v>1.3998999999999999</v>
      </c>
      <c r="X31" s="468">
        <v>1.3998999999999999</v>
      </c>
      <c r="Y31" s="468">
        <v>1.3998999999999999</v>
      </c>
      <c r="Z31" s="468">
        <v>1.3998999999999999</v>
      </c>
      <c r="AA31" s="468">
        <v>1.3944000000000001</v>
      </c>
      <c r="AB31" s="468">
        <v>1.3944000000000001</v>
      </c>
      <c r="AC31" s="468">
        <v>1.3944000000000001</v>
      </c>
      <c r="AD31" s="468">
        <v>1.3944000000000001</v>
      </c>
      <c r="AE31" s="468">
        <v>1.3944000000000001</v>
      </c>
      <c r="AF31" s="468">
        <v>1.3956999999999999</v>
      </c>
      <c r="AG31" s="468">
        <v>1.3956999999999999</v>
      </c>
      <c r="AH31" s="468">
        <v>1.3956999999999999</v>
      </c>
      <c r="AI31" s="468">
        <v>1.3956999999999999</v>
      </c>
      <c r="AJ31" s="468">
        <v>1.3956999999999999</v>
      </c>
      <c r="AK31" s="468">
        <v>1.3956999999999999</v>
      </c>
      <c r="AL31" s="468">
        <v>1.3956999999999999</v>
      </c>
      <c r="AM31" s="468">
        <v>1.3661000000000001</v>
      </c>
      <c r="AN31" s="468">
        <v>1.3661000000000001</v>
      </c>
      <c r="AO31" s="468">
        <v>1.3661000000000001</v>
      </c>
      <c r="AP31" s="468">
        <v>1.3661000000000001</v>
      </c>
      <c r="AQ31" s="468">
        <v>1.3661000000000001</v>
      </c>
      <c r="AR31" s="468">
        <v>1.3661000000000001</v>
      </c>
      <c r="AS31" s="468">
        <v>1.3506</v>
      </c>
      <c r="AT31" s="468">
        <v>1.3506</v>
      </c>
      <c r="AU31" s="468">
        <v>1.3506</v>
      </c>
      <c r="AV31" s="468">
        <v>1.3506</v>
      </c>
      <c r="AW31" s="468">
        <v>1.3506</v>
      </c>
      <c r="AX31" s="468">
        <v>1.3111999999999999</v>
      </c>
      <c r="AY31" s="872">
        <v>1.3105</v>
      </c>
      <c r="AZ31" s="872">
        <v>1.3105</v>
      </c>
      <c r="BA31" s="872">
        <v>1.3105</v>
      </c>
      <c r="BB31" s="872">
        <v>1.3105</v>
      </c>
      <c r="BC31" s="872">
        <v>1.3105</v>
      </c>
      <c r="BD31" s="872">
        <v>1.3105</v>
      </c>
      <c r="BE31" s="872">
        <v>1.3105</v>
      </c>
      <c r="BF31" s="872">
        <v>1.3137000000000001</v>
      </c>
      <c r="BG31" s="872">
        <v>1.3137000000000001</v>
      </c>
      <c r="BH31" s="872">
        <v>1.3137000000000001</v>
      </c>
      <c r="BI31" s="872">
        <v>1.3137000000000001</v>
      </c>
      <c r="BJ31" s="456">
        <v>1.3137000000000001</v>
      </c>
      <c r="BK31" s="456">
        <v>1.3137000000000001</v>
      </c>
      <c r="BL31" s="456">
        <v>1.3137000000000001</v>
      </c>
      <c r="BM31" s="456">
        <v>1.3107</v>
      </c>
      <c r="BN31" s="456">
        <v>1.3107</v>
      </c>
      <c r="BO31" s="456">
        <v>1.3107</v>
      </c>
      <c r="BP31" s="456">
        <v>1.3091999999999999</v>
      </c>
      <c r="BQ31" s="456">
        <v>1.3156000000000001</v>
      </c>
      <c r="BR31" s="456">
        <v>1.3156000000000001</v>
      </c>
      <c r="BS31" s="456">
        <v>1.3156000000000001</v>
      </c>
      <c r="BT31" s="456">
        <v>1.3156000000000001</v>
      </c>
      <c r="BU31" s="456">
        <v>1.3156000000000001</v>
      </c>
      <c r="BV31" s="456">
        <v>1.3156000000000001</v>
      </c>
    </row>
    <row r="32" spans="1:74" ht="12" customHeight="1" x14ac:dyDescent="0.25">
      <c r="A32" s="293" t="s">
        <v>788</v>
      </c>
      <c r="B32" s="478" t="s">
        <v>1039</v>
      </c>
      <c r="C32" s="468">
        <v>0.47420000000000001</v>
      </c>
      <c r="D32" s="468">
        <v>0.47539999999999999</v>
      </c>
      <c r="E32" s="468">
        <v>0.47689999999999999</v>
      </c>
      <c r="F32" s="468">
        <v>0.47939999999999999</v>
      </c>
      <c r="G32" s="468">
        <v>0.47939999999999999</v>
      </c>
      <c r="H32" s="468">
        <v>0.47939999999999999</v>
      </c>
      <c r="I32" s="468">
        <v>0.49330000000000002</v>
      </c>
      <c r="J32" s="468">
        <v>0.49980000000000002</v>
      </c>
      <c r="K32" s="468">
        <v>0.51910000000000001</v>
      </c>
      <c r="L32" s="468">
        <v>0.52729999999999999</v>
      </c>
      <c r="M32" s="468">
        <v>0.53129999999999999</v>
      </c>
      <c r="N32" s="468">
        <v>0.54090000000000005</v>
      </c>
      <c r="O32" s="468">
        <v>0.56200000000000006</v>
      </c>
      <c r="P32" s="468">
        <v>0.56200000000000006</v>
      </c>
      <c r="Q32" s="468">
        <v>0.57989999999999997</v>
      </c>
      <c r="R32" s="468">
        <v>0.58169999999999999</v>
      </c>
      <c r="S32" s="468">
        <v>0.59</v>
      </c>
      <c r="T32" s="468">
        <v>0.60340000000000005</v>
      </c>
      <c r="U32" s="468">
        <v>0.60540000000000005</v>
      </c>
      <c r="V32" s="468">
        <v>0.61399999999999999</v>
      </c>
      <c r="W32" s="468">
        <v>0.61399999999999999</v>
      </c>
      <c r="X32" s="468">
        <v>0.61570000000000003</v>
      </c>
      <c r="Y32" s="468">
        <v>0.61850000000000005</v>
      </c>
      <c r="Z32" s="468">
        <v>0.61850000000000005</v>
      </c>
      <c r="AA32" s="468">
        <v>0.61990000000000001</v>
      </c>
      <c r="AB32" s="468">
        <v>0.61799999999999999</v>
      </c>
      <c r="AC32" s="468">
        <v>0.62090000000000001</v>
      </c>
      <c r="AD32" s="468">
        <v>0.62090000000000001</v>
      </c>
      <c r="AE32" s="468">
        <v>0.62090000000000001</v>
      </c>
      <c r="AF32" s="468">
        <v>0.62090000000000001</v>
      </c>
      <c r="AG32" s="468">
        <v>0.62280000000000002</v>
      </c>
      <c r="AH32" s="468">
        <v>0.62280000000000002</v>
      </c>
      <c r="AI32" s="468">
        <v>0.62150000000000005</v>
      </c>
      <c r="AJ32" s="468">
        <v>0.63739999999999997</v>
      </c>
      <c r="AK32" s="468">
        <v>0.64290000000000003</v>
      </c>
      <c r="AL32" s="468">
        <v>0.69399999999999995</v>
      </c>
      <c r="AM32" s="468">
        <v>0.70069999999999999</v>
      </c>
      <c r="AN32" s="468">
        <v>0.70069999999999999</v>
      </c>
      <c r="AO32" s="468">
        <v>0.70199999999999996</v>
      </c>
      <c r="AP32" s="468">
        <v>0.70199999999999996</v>
      </c>
      <c r="AQ32" s="468">
        <v>0.70330000000000004</v>
      </c>
      <c r="AR32" s="468">
        <v>0.71130000000000004</v>
      </c>
      <c r="AS32" s="468">
        <v>0.71989999999999998</v>
      </c>
      <c r="AT32" s="468">
        <v>0.72199999999999998</v>
      </c>
      <c r="AU32" s="468">
        <v>0.72719999999999996</v>
      </c>
      <c r="AV32" s="468">
        <v>0.72719999999999996</v>
      </c>
      <c r="AW32" s="468">
        <v>0.73209999999999997</v>
      </c>
      <c r="AX32" s="468">
        <v>0.73599999999999999</v>
      </c>
      <c r="AY32" s="872">
        <v>0.74099999999999999</v>
      </c>
      <c r="AZ32" s="872">
        <v>0.74109999999999998</v>
      </c>
      <c r="BA32" s="872">
        <v>0.74309999999999998</v>
      </c>
      <c r="BB32" s="872">
        <v>0.745</v>
      </c>
      <c r="BC32" s="872">
        <v>0.74780000000000002</v>
      </c>
      <c r="BD32" s="872">
        <v>0.75080000000000002</v>
      </c>
      <c r="BE32" s="872">
        <v>0.78520000000000001</v>
      </c>
      <c r="BF32" s="872">
        <v>0.78520000000000001</v>
      </c>
      <c r="BG32" s="872">
        <v>1.0102</v>
      </c>
      <c r="BH32" s="872">
        <v>1.014</v>
      </c>
      <c r="BI32" s="872">
        <v>1.0207999999999999</v>
      </c>
      <c r="BJ32" s="456">
        <v>1.052</v>
      </c>
      <c r="BK32" s="456">
        <v>1.0569999999999999</v>
      </c>
      <c r="BL32" s="456">
        <v>1.0589</v>
      </c>
      <c r="BM32" s="456">
        <v>1.0589</v>
      </c>
      <c r="BN32" s="456">
        <v>1.0689</v>
      </c>
      <c r="BO32" s="456">
        <v>1.0689</v>
      </c>
      <c r="BP32" s="456">
        <v>1.0689</v>
      </c>
      <c r="BQ32" s="456">
        <v>1.0689</v>
      </c>
      <c r="BR32" s="456">
        <v>1.0689</v>
      </c>
      <c r="BS32" s="456">
        <v>1.0689</v>
      </c>
      <c r="BT32" s="456">
        <v>1.0689</v>
      </c>
      <c r="BU32" s="456">
        <v>1.0689</v>
      </c>
      <c r="BV32" s="456">
        <v>1.0689</v>
      </c>
    </row>
    <row r="33" spans="1:74" ht="12" customHeight="1" x14ac:dyDescent="0.25">
      <c r="A33" s="293" t="s">
        <v>789</v>
      </c>
      <c r="B33" s="478" t="s">
        <v>1024</v>
      </c>
      <c r="C33" s="468">
        <v>0.12180000000000001</v>
      </c>
      <c r="D33" s="468">
        <v>0.12180000000000001</v>
      </c>
      <c r="E33" s="468">
        <v>0.12180000000000001</v>
      </c>
      <c r="F33" s="468">
        <v>0.12180000000000001</v>
      </c>
      <c r="G33" s="468">
        <v>0.12180000000000001</v>
      </c>
      <c r="H33" s="468">
        <v>0.12180000000000001</v>
      </c>
      <c r="I33" s="468">
        <v>0.12180000000000001</v>
      </c>
      <c r="J33" s="468">
        <v>0.12180000000000001</v>
      </c>
      <c r="K33" s="468">
        <v>0.12180000000000001</v>
      </c>
      <c r="L33" s="468">
        <v>0.1245</v>
      </c>
      <c r="M33" s="468">
        <v>0.1245</v>
      </c>
      <c r="N33" s="468">
        <v>0.1245</v>
      </c>
      <c r="O33" s="468">
        <v>0.12690000000000001</v>
      </c>
      <c r="P33" s="468">
        <v>0.12690000000000001</v>
      </c>
      <c r="Q33" s="468">
        <v>0.12690000000000001</v>
      </c>
      <c r="R33" s="468">
        <v>0.12690000000000001</v>
      </c>
      <c r="S33" s="468">
        <v>0.12690000000000001</v>
      </c>
      <c r="T33" s="468">
        <v>0.12690000000000001</v>
      </c>
      <c r="U33" s="468">
        <v>0.12690000000000001</v>
      </c>
      <c r="V33" s="468">
        <v>0.12690000000000001</v>
      </c>
      <c r="W33" s="468">
        <v>0.12690000000000001</v>
      </c>
      <c r="X33" s="468">
        <v>0.12690000000000001</v>
      </c>
      <c r="Y33" s="468">
        <v>0.12690000000000001</v>
      </c>
      <c r="Z33" s="468">
        <v>0.12690000000000001</v>
      </c>
      <c r="AA33" s="468">
        <v>0.12690000000000001</v>
      </c>
      <c r="AB33" s="468">
        <v>0.12690000000000001</v>
      </c>
      <c r="AC33" s="468">
        <v>0.12590000000000001</v>
      </c>
      <c r="AD33" s="468">
        <v>0.12590000000000001</v>
      </c>
      <c r="AE33" s="468">
        <v>0.12590000000000001</v>
      </c>
      <c r="AF33" s="468">
        <v>0.12590000000000001</v>
      </c>
      <c r="AG33" s="468">
        <v>0.12590000000000001</v>
      </c>
      <c r="AH33" s="468">
        <v>0.12590000000000001</v>
      </c>
      <c r="AI33" s="468">
        <v>0.12590000000000001</v>
      </c>
      <c r="AJ33" s="468">
        <v>0.12590000000000001</v>
      </c>
      <c r="AK33" s="468">
        <v>0.12590000000000001</v>
      </c>
      <c r="AL33" s="468">
        <v>0.1229</v>
      </c>
      <c r="AM33" s="468">
        <v>0.1229</v>
      </c>
      <c r="AN33" s="468">
        <v>0.1229</v>
      </c>
      <c r="AO33" s="468">
        <v>0.1229</v>
      </c>
      <c r="AP33" s="468">
        <v>0.1229</v>
      </c>
      <c r="AQ33" s="468">
        <v>0.1229</v>
      </c>
      <c r="AR33" s="468">
        <v>0.1229</v>
      </c>
      <c r="AS33" s="468">
        <v>0.1229</v>
      </c>
      <c r="AT33" s="468">
        <v>0.1229</v>
      </c>
      <c r="AU33" s="468">
        <v>0.1229</v>
      </c>
      <c r="AV33" s="468">
        <v>0.1229</v>
      </c>
      <c r="AW33" s="468">
        <v>0.1464</v>
      </c>
      <c r="AX33" s="468">
        <v>0.1464</v>
      </c>
      <c r="AY33" s="872">
        <v>0.1464</v>
      </c>
      <c r="AZ33" s="872">
        <v>0.1464</v>
      </c>
      <c r="BA33" s="872">
        <v>0.1464</v>
      </c>
      <c r="BB33" s="872">
        <v>0.1464</v>
      </c>
      <c r="BC33" s="872">
        <v>0.1464</v>
      </c>
      <c r="BD33" s="872">
        <v>0.1464</v>
      </c>
      <c r="BE33" s="872">
        <v>0.1464</v>
      </c>
      <c r="BF33" s="872">
        <v>0.1464</v>
      </c>
      <c r="BG33" s="872">
        <v>0.1464</v>
      </c>
      <c r="BH33" s="872">
        <v>0.1464</v>
      </c>
      <c r="BI33" s="872">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2" customHeight="1" x14ac:dyDescent="0.25">
      <c r="A34" s="293" t="s">
        <v>790</v>
      </c>
      <c r="B34" s="483" t="s">
        <v>1026</v>
      </c>
      <c r="C34" s="468">
        <v>4.9399999999999999E-2</v>
      </c>
      <c r="D34" s="468">
        <v>4.9399999999999999E-2</v>
      </c>
      <c r="E34" s="468">
        <v>4.9399999999999999E-2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872">
        <v>7.4200000000000002E-2</v>
      </c>
      <c r="AZ34" s="872">
        <v>7.4200000000000002E-2</v>
      </c>
      <c r="BA34" s="872">
        <v>7.4200000000000002E-2</v>
      </c>
      <c r="BB34" s="872">
        <v>7.4200000000000002E-2</v>
      </c>
      <c r="BC34" s="872">
        <v>7.4200000000000002E-2</v>
      </c>
      <c r="BD34" s="872">
        <v>7.4200000000000002E-2</v>
      </c>
      <c r="BE34" s="872">
        <v>7.4200000000000002E-2</v>
      </c>
      <c r="BF34" s="872">
        <v>7.4200000000000002E-2</v>
      </c>
      <c r="BG34" s="872">
        <v>7.4200000000000002E-2</v>
      </c>
      <c r="BH34" s="872">
        <v>7.4200000000000002E-2</v>
      </c>
      <c r="BI34" s="872">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791</v>
      </c>
      <c r="B35" s="483" t="s">
        <v>1038</v>
      </c>
      <c r="C35" s="468">
        <v>0.3014</v>
      </c>
      <c r="D35" s="468">
        <v>0.3014</v>
      </c>
      <c r="E35" s="468">
        <v>0.3014</v>
      </c>
      <c r="F35" s="468">
        <v>0.3014</v>
      </c>
      <c r="G35" s="468">
        <v>0.3014</v>
      </c>
      <c r="H35" s="468">
        <v>0.3014</v>
      </c>
      <c r="I35" s="468">
        <v>0.3014</v>
      </c>
      <c r="J35" s="468">
        <v>0.29899999999999999</v>
      </c>
      <c r="K35" s="468">
        <v>0.29899999999999999</v>
      </c>
      <c r="L35" s="468">
        <v>0.29899999999999999</v>
      </c>
      <c r="M35" s="468">
        <v>0.29899999999999999</v>
      </c>
      <c r="N35" s="468">
        <v>0.29899999999999999</v>
      </c>
      <c r="O35" s="468">
        <v>0.29380000000000001</v>
      </c>
      <c r="P35" s="468">
        <v>0.29380000000000001</v>
      </c>
      <c r="Q35" s="468">
        <v>0.29380000000000001</v>
      </c>
      <c r="R35" s="468">
        <v>0.29380000000000001</v>
      </c>
      <c r="S35" s="468">
        <v>0.29630000000000001</v>
      </c>
      <c r="T35" s="468">
        <v>0.29630000000000001</v>
      </c>
      <c r="U35" s="468">
        <v>0.29630000000000001</v>
      </c>
      <c r="V35" s="468">
        <v>0.29630000000000001</v>
      </c>
      <c r="W35" s="468">
        <v>0.29630000000000001</v>
      </c>
      <c r="X35" s="468">
        <v>0.29630000000000001</v>
      </c>
      <c r="Y35" s="468">
        <v>0.29630000000000001</v>
      </c>
      <c r="Z35" s="468">
        <v>0.29630000000000001</v>
      </c>
      <c r="AA35" s="468">
        <v>0.29630000000000001</v>
      </c>
      <c r="AB35" s="468">
        <v>0.29630000000000001</v>
      </c>
      <c r="AC35" s="468">
        <v>0.29630000000000001</v>
      </c>
      <c r="AD35" s="468">
        <v>0.29630000000000001</v>
      </c>
      <c r="AE35" s="468">
        <v>0.29630000000000001</v>
      </c>
      <c r="AF35" s="468">
        <v>0.29630000000000001</v>
      </c>
      <c r="AG35" s="468">
        <v>0.29630000000000001</v>
      </c>
      <c r="AH35" s="468">
        <v>0.29630000000000001</v>
      </c>
      <c r="AI35" s="468">
        <v>0.29630000000000001</v>
      </c>
      <c r="AJ35" s="468">
        <v>0.29420000000000002</v>
      </c>
      <c r="AK35" s="468">
        <v>0.29420000000000002</v>
      </c>
      <c r="AL35" s="468">
        <v>0.29420000000000002</v>
      </c>
      <c r="AM35" s="468">
        <v>0.28789999999999999</v>
      </c>
      <c r="AN35" s="468">
        <v>0.28789999999999999</v>
      </c>
      <c r="AO35" s="468">
        <v>0.28839999999999999</v>
      </c>
      <c r="AP35" s="468">
        <v>0.28839999999999999</v>
      </c>
      <c r="AQ35" s="468">
        <v>0.28839999999999999</v>
      </c>
      <c r="AR35" s="468">
        <v>0.28839999999999999</v>
      </c>
      <c r="AS35" s="468">
        <v>0.28839999999999999</v>
      </c>
      <c r="AT35" s="468">
        <v>0.28839999999999999</v>
      </c>
      <c r="AU35" s="468">
        <v>0.28839999999999999</v>
      </c>
      <c r="AV35" s="468">
        <v>0.2823</v>
      </c>
      <c r="AW35" s="468">
        <v>0.2823</v>
      </c>
      <c r="AX35" s="468">
        <v>0.2823</v>
      </c>
      <c r="AY35" s="872">
        <v>0.2823</v>
      </c>
      <c r="AZ35" s="872">
        <v>0.2823</v>
      </c>
      <c r="BA35" s="872">
        <v>0.2823</v>
      </c>
      <c r="BB35" s="872">
        <v>0.2823</v>
      </c>
      <c r="BC35" s="872">
        <v>0.2823</v>
      </c>
      <c r="BD35" s="872">
        <v>0.2823</v>
      </c>
      <c r="BE35" s="872">
        <v>0.2823</v>
      </c>
      <c r="BF35" s="872">
        <v>0.2823</v>
      </c>
      <c r="BG35" s="872">
        <v>0.2823</v>
      </c>
      <c r="BH35" s="872">
        <v>0.2823</v>
      </c>
      <c r="BI35" s="872">
        <v>0.2823</v>
      </c>
      <c r="BJ35" s="456">
        <v>0.2823</v>
      </c>
      <c r="BK35" s="456">
        <v>0.2823</v>
      </c>
      <c r="BL35" s="456">
        <v>0.2823</v>
      </c>
      <c r="BM35" s="456">
        <v>0.2823</v>
      </c>
      <c r="BN35" s="456">
        <v>0.2823</v>
      </c>
      <c r="BO35" s="456">
        <v>0.2823</v>
      </c>
      <c r="BP35" s="456">
        <v>0.2823</v>
      </c>
      <c r="BQ35" s="456">
        <v>0.2823</v>
      </c>
      <c r="BR35" s="456">
        <v>0.2823</v>
      </c>
      <c r="BS35" s="456">
        <v>0.2823</v>
      </c>
      <c r="BT35" s="456">
        <v>0.2823</v>
      </c>
      <c r="BU35" s="456">
        <v>0.2823</v>
      </c>
      <c r="BV35" s="456">
        <v>0.2823</v>
      </c>
    </row>
    <row r="36" spans="1:74" ht="12" customHeight="1" x14ac:dyDescent="0.25">
      <c r="A36" s="293" t="s">
        <v>792</v>
      </c>
      <c r="B36" s="445" t="s">
        <v>1045</v>
      </c>
      <c r="C36" s="468">
        <v>4.4400000000000002E-2</v>
      </c>
      <c r="D36" s="468">
        <v>4.4400000000000002E-2</v>
      </c>
      <c r="E36" s="468">
        <v>4.4400000000000002E-2</v>
      </c>
      <c r="F36" s="468">
        <v>4.4400000000000002E-2</v>
      </c>
      <c r="G36" s="468">
        <v>4.4400000000000002E-2</v>
      </c>
      <c r="H36" s="468">
        <v>4.6399999999999997E-2</v>
      </c>
      <c r="I36" s="468">
        <v>4.6399999999999997E-2</v>
      </c>
      <c r="J36" s="468">
        <v>4.6399999999999997E-2</v>
      </c>
      <c r="K36" s="468">
        <v>4.6399999999999997E-2</v>
      </c>
      <c r="L36" s="468">
        <v>4.6399999999999997E-2</v>
      </c>
      <c r="M36" s="468">
        <v>4.8300000000000003E-2</v>
      </c>
      <c r="N36" s="468">
        <v>4.8300000000000003E-2</v>
      </c>
      <c r="O36" s="468">
        <v>4.8800000000000003E-2</v>
      </c>
      <c r="P36" s="468">
        <v>4.8800000000000003E-2</v>
      </c>
      <c r="Q36" s="468">
        <v>4.8800000000000003E-2</v>
      </c>
      <c r="R36" s="468">
        <v>4.8800000000000003E-2</v>
      </c>
      <c r="S36" s="468">
        <v>4.9599999999999998E-2</v>
      </c>
      <c r="T36" s="468">
        <v>4.9599999999999998E-2</v>
      </c>
      <c r="U36" s="468">
        <v>4.9599999999999998E-2</v>
      </c>
      <c r="V36" s="468">
        <v>4.9599999999999998E-2</v>
      </c>
      <c r="W36" s="468">
        <v>4.9599999999999998E-2</v>
      </c>
      <c r="X36" s="468">
        <v>4.9599999999999998E-2</v>
      </c>
      <c r="Y36" s="468">
        <v>5.11E-2</v>
      </c>
      <c r="Z36" s="468">
        <v>5.11E-2</v>
      </c>
      <c r="AA36" s="468">
        <v>5.21E-2</v>
      </c>
      <c r="AB36" s="468">
        <v>5.21E-2</v>
      </c>
      <c r="AC36" s="468">
        <v>5.21E-2</v>
      </c>
      <c r="AD36" s="468">
        <v>5.3100000000000001E-2</v>
      </c>
      <c r="AE36" s="468">
        <v>5.3100000000000001E-2</v>
      </c>
      <c r="AF36" s="468">
        <v>5.3100000000000001E-2</v>
      </c>
      <c r="AG36" s="468">
        <v>5.3100000000000001E-2</v>
      </c>
      <c r="AH36" s="468">
        <v>5.3100000000000001E-2</v>
      </c>
      <c r="AI36" s="468">
        <v>5.3100000000000001E-2</v>
      </c>
      <c r="AJ36" s="468">
        <v>5.3100000000000001E-2</v>
      </c>
      <c r="AK36" s="468">
        <v>5.3100000000000001E-2</v>
      </c>
      <c r="AL36" s="468">
        <v>5.3100000000000001E-2</v>
      </c>
      <c r="AM36" s="468">
        <v>5.8599999999999999E-2</v>
      </c>
      <c r="AN36" s="468">
        <v>5.8599999999999999E-2</v>
      </c>
      <c r="AO36" s="468">
        <v>5.8599999999999999E-2</v>
      </c>
      <c r="AP36" s="468">
        <v>5.8599999999999999E-2</v>
      </c>
      <c r="AQ36" s="468">
        <v>5.8599999999999999E-2</v>
      </c>
      <c r="AR36" s="468">
        <v>5.9700000000000003E-2</v>
      </c>
      <c r="AS36" s="468">
        <v>5.9700000000000003E-2</v>
      </c>
      <c r="AT36" s="468">
        <v>5.9700000000000003E-2</v>
      </c>
      <c r="AU36" s="468">
        <v>5.9700000000000003E-2</v>
      </c>
      <c r="AV36" s="468">
        <v>5.9700000000000003E-2</v>
      </c>
      <c r="AW36" s="468">
        <v>5.9700000000000003E-2</v>
      </c>
      <c r="AX36" s="468">
        <v>5.9700000000000003E-2</v>
      </c>
      <c r="AY36" s="872">
        <v>6.0699999999999997E-2</v>
      </c>
      <c r="AZ36" s="872">
        <v>6.0699999999999997E-2</v>
      </c>
      <c r="BA36" s="872">
        <v>6.0699999999999997E-2</v>
      </c>
      <c r="BB36" s="872">
        <v>6.0699999999999997E-2</v>
      </c>
      <c r="BC36" s="872">
        <v>6.0699999999999997E-2</v>
      </c>
      <c r="BD36" s="872">
        <v>6.0699999999999997E-2</v>
      </c>
      <c r="BE36" s="872">
        <v>6.1400000000000003E-2</v>
      </c>
      <c r="BF36" s="872">
        <v>6.1400000000000003E-2</v>
      </c>
      <c r="BG36" s="872">
        <v>6.1400000000000003E-2</v>
      </c>
      <c r="BH36" s="872">
        <v>6.1400000000000003E-2</v>
      </c>
      <c r="BI36" s="872">
        <v>6.1899999999999997E-2</v>
      </c>
      <c r="BJ36" s="456">
        <v>0.21190000000000001</v>
      </c>
      <c r="BK36" s="456">
        <v>0.21190000000000001</v>
      </c>
      <c r="BL36" s="456">
        <v>0.21190000000000001</v>
      </c>
      <c r="BM36" s="456">
        <v>0.21190000000000001</v>
      </c>
      <c r="BN36" s="456">
        <v>0.21190000000000001</v>
      </c>
      <c r="BO36" s="456">
        <v>0.26190000000000002</v>
      </c>
      <c r="BP36" s="456">
        <v>0.31190000000000001</v>
      </c>
      <c r="BQ36" s="456">
        <v>0.31190000000000001</v>
      </c>
      <c r="BR36" s="456">
        <v>0.31190000000000001</v>
      </c>
      <c r="BS36" s="456">
        <v>0.31190000000000001</v>
      </c>
      <c r="BT36" s="456">
        <v>0.31190000000000001</v>
      </c>
      <c r="BU36" s="456">
        <v>0.31190000000000001</v>
      </c>
      <c r="BV36" s="456">
        <v>0.31190000000000001</v>
      </c>
    </row>
    <row r="37" spans="1:74" ht="12" customHeight="1" x14ac:dyDescent="0.25">
      <c r="A37" s="293" t="s">
        <v>793</v>
      </c>
      <c r="B37" s="445" t="s">
        <v>1046</v>
      </c>
      <c r="C37" s="468">
        <v>1.2998000000000001</v>
      </c>
      <c r="D37" s="468">
        <v>1.2998000000000001</v>
      </c>
      <c r="E37" s="468">
        <v>1.2998000000000001</v>
      </c>
      <c r="F37" s="468">
        <v>1.2998000000000001</v>
      </c>
      <c r="G37" s="468">
        <v>1.2998000000000001</v>
      </c>
      <c r="H37" s="468">
        <v>1.2998000000000001</v>
      </c>
      <c r="I37" s="468">
        <v>1.2998000000000001</v>
      </c>
      <c r="J37" s="468">
        <v>1.2998000000000001</v>
      </c>
      <c r="K37" s="468">
        <v>1.2998000000000001</v>
      </c>
      <c r="L37" s="468">
        <v>1.2998000000000001</v>
      </c>
      <c r="M37" s="468">
        <v>1.2998000000000001</v>
      </c>
      <c r="N37" s="468">
        <v>1.2998000000000001</v>
      </c>
      <c r="O37" s="468">
        <v>1.2586999999999999</v>
      </c>
      <c r="P37" s="468">
        <v>1.2586999999999999</v>
      </c>
      <c r="Q37" s="468">
        <v>1.2586999999999999</v>
      </c>
      <c r="R37" s="468">
        <v>1.2586999999999999</v>
      </c>
      <c r="S37" s="468">
        <v>1.2586999999999999</v>
      </c>
      <c r="T37" s="468">
        <v>1.228</v>
      </c>
      <c r="U37" s="468">
        <v>1.228</v>
      </c>
      <c r="V37" s="468">
        <v>1.228</v>
      </c>
      <c r="W37" s="468">
        <v>1.228</v>
      </c>
      <c r="X37" s="468">
        <v>1.228</v>
      </c>
      <c r="Y37" s="468">
        <v>1.228</v>
      </c>
      <c r="Z37" s="468">
        <v>1.228</v>
      </c>
      <c r="AA37" s="468">
        <v>1.2298</v>
      </c>
      <c r="AB37" s="468">
        <v>1.2298</v>
      </c>
      <c r="AC37" s="468">
        <v>1.2298</v>
      </c>
      <c r="AD37" s="468">
        <v>1.2566999999999999</v>
      </c>
      <c r="AE37" s="468">
        <v>1.2566999999999999</v>
      </c>
      <c r="AF37" s="468">
        <v>1.2566999999999999</v>
      </c>
      <c r="AG37" s="468">
        <v>1.2566999999999999</v>
      </c>
      <c r="AH37" s="468">
        <v>1.2566999999999999</v>
      </c>
      <c r="AI37" s="468">
        <v>1.2566999999999999</v>
      </c>
      <c r="AJ37" s="468">
        <v>1.2566999999999999</v>
      </c>
      <c r="AK37" s="468">
        <v>1.2566999999999999</v>
      </c>
      <c r="AL37" s="468">
        <v>1.2566999999999999</v>
      </c>
      <c r="AM37" s="468">
        <v>1.2497</v>
      </c>
      <c r="AN37" s="468">
        <v>1.2497</v>
      </c>
      <c r="AO37" s="468">
        <v>1.2497</v>
      </c>
      <c r="AP37" s="468">
        <v>1.2497</v>
      </c>
      <c r="AQ37" s="468">
        <v>1.2497</v>
      </c>
      <c r="AR37" s="468">
        <v>1.2497</v>
      </c>
      <c r="AS37" s="468">
        <v>1.2497</v>
      </c>
      <c r="AT37" s="468">
        <v>1.2497</v>
      </c>
      <c r="AU37" s="468">
        <v>1.2497</v>
      </c>
      <c r="AV37" s="468">
        <v>1.2497</v>
      </c>
      <c r="AW37" s="468">
        <v>1.2497</v>
      </c>
      <c r="AX37" s="468">
        <v>1.2497</v>
      </c>
      <c r="AY37" s="872">
        <v>1.2497</v>
      </c>
      <c r="AZ37" s="872">
        <v>1.2497</v>
      </c>
      <c r="BA37" s="872">
        <v>1.2497</v>
      </c>
      <c r="BB37" s="872">
        <v>1.2497</v>
      </c>
      <c r="BC37" s="872">
        <v>1.2497</v>
      </c>
      <c r="BD37" s="872">
        <v>1.2497</v>
      </c>
      <c r="BE37" s="872">
        <v>1.2497</v>
      </c>
      <c r="BF37" s="872">
        <v>1.2497</v>
      </c>
      <c r="BG37" s="872">
        <v>1.2497</v>
      </c>
      <c r="BH37" s="872">
        <v>1.2497</v>
      </c>
      <c r="BI37" s="872">
        <v>1.2497</v>
      </c>
      <c r="BJ37" s="456">
        <v>1.2497</v>
      </c>
      <c r="BK37" s="456">
        <v>1.2497</v>
      </c>
      <c r="BL37" s="456">
        <v>1.2497</v>
      </c>
      <c r="BM37" s="456">
        <v>1.2497</v>
      </c>
      <c r="BN37" s="456">
        <v>1.2497</v>
      </c>
      <c r="BO37" s="456">
        <v>1.2497</v>
      </c>
      <c r="BP37" s="456">
        <v>1.2497</v>
      </c>
      <c r="BQ37" s="456">
        <v>1.2497</v>
      </c>
      <c r="BR37" s="456">
        <v>1.2497</v>
      </c>
      <c r="BS37" s="456">
        <v>1.2497</v>
      </c>
      <c r="BT37" s="456">
        <v>1.2497</v>
      </c>
      <c r="BU37" s="456">
        <v>1.2497</v>
      </c>
      <c r="BV37" s="456">
        <v>1.2497</v>
      </c>
    </row>
    <row r="38" spans="1:74" ht="12" customHeight="1" x14ac:dyDescent="0.25">
      <c r="A38" s="293"/>
      <c r="B38" s="292" t="s">
        <v>1049</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904"/>
      <c r="AZ38" s="904"/>
      <c r="BA38" s="904"/>
      <c r="BB38" s="904"/>
      <c r="BC38" s="904"/>
      <c r="BD38" s="904"/>
      <c r="BE38" s="904"/>
      <c r="BF38" s="904"/>
      <c r="BG38" s="904"/>
      <c r="BH38" s="904"/>
      <c r="BI38" s="904"/>
      <c r="BJ38" s="474"/>
      <c r="BK38" s="474"/>
      <c r="BL38" s="474"/>
      <c r="BM38" s="474"/>
      <c r="BN38" s="474"/>
      <c r="BO38" s="474"/>
      <c r="BP38" s="474"/>
      <c r="BQ38" s="474"/>
      <c r="BR38" s="474"/>
      <c r="BS38" s="474"/>
      <c r="BT38" s="474"/>
      <c r="BU38" s="474"/>
      <c r="BV38" s="474"/>
    </row>
    <row r="39" spans="1:74" s="482" customFormat="1" ht="12" customHeight="1" x14ac:dyDescent="0.25">
      <c r="A39" s="481" t="s">
        <v>797</v>
      </c>
      <c r="B39" s="748" t="s">
        <v>1040</v>
      </c>
      <c r="C39" s="301">
        <v>28.190121999999999</v>
      </c>
      <c r="D39" s="301">
        <v>28.529007</v>
      </c>
      <c r="E39" s="301">
        <v>28.897286999999999</v>
      </c>
      <c r="F39" s="301">
        <v>29.338249000000001</v>
      </c>
      <c r="G39" s="301">
        <v>29.729969000000001</v>
      </c>
      <c r="H39" s="301">
        <v>30.341802000000001</v>
      </c>
      <c r="I39" s="301">
        <v>30.673596</v>
      </c>
      <c r="J39" s="301">
        <v>31.157551000000002</v>
      </c>
      <c r="K39" s="301">
        <v>31.52542</v>
      </c>
      <c r="L39" s="301">
        <v>31.928014999999998</v>
      </c>
      <c r="M39" s="301">
        <v>32.393793000000002</v>
      </c>
      <c r="N39" s="301">
        <v>33.080956</v>
      </c>
      <c r="O39" s="301">
        <v>33.635080000000002</v>
      </c>
      <c r="P39" s="301">
        <v>34.229838999999998</v>
      </c>
      <c r="Q39" s="301">
        <v>34.771704</v>
      </c>
      <c r="R39" s="301">
        <v>35.264544999999998</v>
      </c>
      <c r="S39" s="301">
        <v>35.779280999999997</v>
      </c>
      <c r="T39" s="301">
        <v>36.321424</v>
      </c>
      <c r="U39" s="301">
        <v>36.849044999999997</v>
      </c>
      <c r="V39" s="301">
        <v>37.373382999999997</v>
      </c>
      <c r="W39" s="301">
        <v>37.982647999999998</v>
      </c>
      <c r="X39" s="301">
        <v>38.539679</v>
      </c>
      <c r="Y39" s="301">
        <v>39.145741999999998</v>
      </c>
      <c r="Z39" s="301">
        <v>39.828018</v>
      </c>
      <c r="AA39" s="301">
        <v>40.442681</v>
      </c>
      <c r="AB39" s="301">
        <v>41.008308</v>
      </c>
      <c r="AC39" s="301">
        <v>41.588985999999998</v>
      </c>
      <c r="AD39" s="301">
        <v>42.188442000000002</v>
      </c>
      <c r="AE39" s="301">
        <v>42.943486999999998</v>
      </c>
      <c r="AF39" s="301">
        <v>43.659309999999998</v>
      </c>
      <c r="AG39" s="301">
        <v>44.259798000000004</v>
      </c>
      <c r="AH39" s="301">
        <v>45.307195999999998</v>
      </c>
      <c r="AI39" s="301">
        <v>45.923296999999998</v>
      </c>
      <c r="AJ39" s="301">
        <v>46.563237000000001</v>
      </c>
      <c r="AK39" s="301">
        <v>47.224916999999998</v>
      </c>
      <c r="AL39" s="301">
        <v>47.774679999999996</v>
      </c>
      <c r="AM39" s="301">
        <v>47.712300999999997</v>
      </c>
      <c r="AN39" s="301">
        <v>48.289785000000002</v>
      </c>
      <c r="AO39" s="301">
        <v>48.727884000000003</v>
      </c>
      <c r="AP39" s="301">
        <v>49.136710000000001</v>
      </c>
      <c r="AQ39" s="301">
        <v>49.744244999999999</v>
      </c>
      <c r="AR39" s="301">
        <v>50.074626000000002</v>
      </c>
      <c r="AS39" s="301">
        <v>50.519556999999999</v>
      </c>
      <c r="AT39" s="301">
        <v>51.026834999999998</v>
      </c>
      <c r="AU39" s="301">
        <v>51.583480999999999</v>
      </c>
      <c r="AV39" s="301">
        <v>52.016370000000002</v>
      </c>
      <c r="AW39" s="301">
        <v>52.480780000000003</v>
      </c>
      <c r="AX39" s="301">
        <v>53.228099</v>
      </c>
      <c r="AY39" s="897">
        <v>53.646734000000002</v>
      </c>
      <c r="AZ39" s="897">
        <v>54.130929999999999</v>
      </c>
      <c r="BA39" s="897">
        <v>54.622742000000002</v>
      </c>
      <c r="BB39" s="897">
        <v>55.032133999999999</v>
      </c>
      <c r="BC39" s="897">
        <v>55.427011</v>
      </c>
      <c r="BD39" s="897">
        <v>55.873849</v>
      </c>
      <c r="BE39" s="897">
        <v>56.310583999999999</v>
      </c>
      <c r="BF39" s="897">
        <v>56.744965999999998</v>
      </c>
      <c r="BG39" s="897">
        <v>57.280090000000001</v>
      </c>
      <c r="BH39" s="897">
        <v>57.81588</v>
      </c>
      <c r="BI39" s="897">
        <v>58.349150000000002</v>
      </c>
      <c r="BJ39" s="462">
        <v>58.881740000000001</v>
      </c>
      <c r="BK39" s="462">
        <v>59.411250000000003</v>
      </c>
      <c r="BL39" s="462">
        <v>59.939010000000003</v>
      </c>
      <c r="BM39" s="462">
        <v>60.46519</v>
      </c>
      <c r="BN39" s="462">
        <v>60.99015</v>
      </c>
      <c r="BO39" s="462">
        <v>61.513710000000003</v>
      </c>
      <c r="BP39" s="462">
        <v>62.03595</v>
      </c>
      <c r="BQ39" s="462">
        <v>62.55697</v>
      </c>
      <c r="BR39" s="462">
        <v>63.076729999999998</v>
      </c>
      <c r="BS39" s="462">
        <v>63.595149999999997</v>
      </c>
      <c r="BT39" s="462">
        <v>64.112399999999994</v>
      </c>
      <c r="BU39" s="462">
        <v>64.627920000000003</v>
      </c>
      <c r="BV39" s="462">
        <v>65.141499999999994</v>
      </c>
    </row>
    <row r="40" spans="1:74" ht="12" customHeight="1" x14ac:dyDescent="0.25">
      <c r="A40" s="293" t="s">
        <v>794</v>
      </c>
      <c r="B40" s="483" t="s">
        <v>1043</v>
      </c>
      <c r="C40" s="468">
        <v>17.531521999999999</v>
      </c>
      <c r="D40" s="468">
        <v>17.807316</v>
      </c>
      <c r="E40" s="468">
        <v>18.047788000000001</v>
      </c>
      <c r="F40" s="468">
        <v>18.392358000000002</v>
      </c>
      <c r="G40" s="468">
        <v>18.678294999999999</v>
      </c>
      <c r="H40" s="468">
        <v>19.119073</v>
      </c>
      <c r="I40" s="468">
        <v>19.403939999999999</v>
      </c>
      <c r="J40" s="468">
        <v>19.744788</v>
      </c>
      <c r="K40" s="468">
        <v>20.053785000000001</v>
      </c>
      <c r="L40" s="468">
        <v>20.370718</v>
      </c>
      <c r="M40" s="468">
        <v>20.682724</v>
      </c>
      <c r="N40" s="468">
        <v>21.116185000000002</v>
      </c>
      <c r="O40" s="468">
        <v>21.342507999999999</v>
      </c>
      <c r="P40" s="468">
        <v>21.777138999999998</v>
      </c>
      <c r="Q40" s="468">
        <v>22.187647999999999</v>
      </c>
      <c r="R40" s="468">
        <v>22.604019999999998</v>
      </c>
      <c r="S40" s="468">
        <v>22.993120000000001</v>
      </c>
      <c r="T40" s="468">
        <v>23.394763999999999</v>
      </c>
      <c r="U40" s="468">
        <v>23.816818000000001</v>
      </c>
      <c r="V40" s="468">
        <v>24.279709</v>
      </c>
      <c r="W40" s="468">
        <v>24.735551999999998</v>
      </c>
      <c r="X40" s="468">
        <v>25.241482999999999</v>
      </c>
      <c r="Y40" s="468">
        <v>25.727995</v>
      </c>
      <c r="Z40" s="468">
        <v>26.29401</v>
      </c>
      <c r="AA40" s="468">
        <v>26.741139</v>
      </c>
      <c r="AB40" s="468">
        <v>27.199214999999999</v>
      </c>
      <c r="AC40" s="468">
        <v>27.683588</v>
      </c>
      <c r="AD40" s="468">
        <v>28.127364</v>
      </c>
      <c r="AE40" s="468">
        <v>28.745605999999999</v>
      </c>
      <c r="AF40" s="468">
        <v>29.380728000000001</v>
      </c>
      <c r="AG40" s="468">
        <v>29.900759000000001</v>
      </c>
      <c r="AH40" s="468">
        <v>30.758519</v>
      </c>
      <c r="AI40" s="468">
        <v>31.220016000000001</v>
      </c>
      <c r="AJ40" s="468">
        <v>31.738132</v>
      </c>
      <c r="AK40" s="468">
        <v>32.195846000000003</v>
      </c>
      <c r="AL40" s="468">
        <v>32.611266000000001</v>
      </c>
      <c r="AM40" s="468">
        <v>32.849159999999998</v>
      </c>
      <c r="AN40" s="468">
        <v>33.261724000000001</v>
      </c>
      <c r="AO40" s="468">
        <v>33.583314999999999</v>
      </c>
      <c r="AP40" s="468">
        <v>33.861663</v>
      </c>
      <c r="AQ40" s="468">
        <v>34.190198000000002</v>
      </c>
      <c r="AR40" s="468">
        <v>34.425868000000001</v>
      </c>
      <c r="AS40" s="468">
        <v>34.741011999999998</v>
      </c>
      <c r="AT40" s="468">
        <v>35.113079999999997</v>
      </c>
      <c r="AU40" s="468">
        <v>35.475320000000004</v>
      </c>
      <c r="AV40" s="468">
        <v>35.767612999999997</v>
      </c>
      <c r="AW40" s="468">
        <v>36.027326000000002</v>
      </c>
      <c r="AX40" s="468">
        <v>36.501806999999999</v>
      </c>
      <c r="AY40" s="872">
        <v>36.758805000000002</v>
      </c>
      <c r="AZ40" s="872">
        <v>37.094971000000001</v>
      </c>
      <c r="BA40" s="872">
        <v>37.388584999999999</v>
      </c>
      <c r="BB40" s="872">
        <v>37.660614000000002</v>
      </c>
      <c r="BC40" s="872">
        <v>37.922020000000003</v>
      </c>
      <c r="BD40" s="872">
        <v>38.214672</v>
      </c>
      <c r="BE40" s="872">
        <v>38.496088</v>
      </c>
      <c r="BF40" s="872">
        <v>38.795059000000002</v>
      </c>
      <c r="BG40" s="872">
        <v>39.162080000000003</v>
      </c>
      <c r="BH40" s="872">
        <v>39.530070000000002</v>
      </c>
      <c r="BI40" s="872">
        <v>39.897449999999999</v>
      </c>
      <c r="BJ40" s="456">
        <v>40.263289999999998</v>
      </c>
      <c r="BK40" s="456">
        <v>40.625309999999999</v>
      </c>
      <c r="BL40" s="456">
        <v>40.985039999999998</v>
      </c>
      <c r="BM40" s="456">
        <v>41.342649999999999</v>
      </c>
      <c r="BN40" s="456">
        <v>41.69849</v>
      </c>
      <c r="BO40" s="456">
        <v>42.052399999999999</v>
      </c>
      <c r="BP40" s="456">
        <v>42.404429999999998</v>
      </c>
      <c r="BQ40" s="456">
        <v>42.7547</v>
      </c>
      <c r="BR40" s="456">
        <v>43.103160000000003</v>
      </c>
      <c r="BS40" s="456">
        <v>43.449759999999998</v>
      </c>
      <c r="BT40" s="456">
        <v>43.794640000000001</v>
      </c>
      <c r="BU40" s="456">
        <v>44.137270000000001</v>
      </c>
      <c r="BV40" s="456">
        <v>44.477420000000002</v>
      </c>
    </row>
    <row r="41" spans="1:74" ht="12" customHeight="1" x14ac:dyDescent="0.25">
      <c r="A41" s="293" t="s">
        <v>795</v>
      </c>
      <c r="B41" s="483" t="s">
        <v>993</v>
      </c>
      <c r="C41" s="468">
        <v>8.6013950000000001</v>
      </c>
      <c r="D41" s="468">
        <v>8.6453340000000001</v>
      </c>
      <c r="E41" s="468">
        <v>8.7521149999999999</v>
      </c>
      <c r="F41" s="468">
        <v>8.837256</v>
      </c>
      <c r="G41" s="468">
        <v>8.9246020000000001</v>
      </c>
      <c r="H41" s="468">
        <v>9.0768020000000007</v>
      </c>
      <c r="I41" s="468">
        <v>9.1320320000000006</v>
      </c>
      <c r="J41" s="468">
        <v>9.2575679999999991</v>
      </c>
      <c r="K41" s="468">
        <v>9.2944750000000003</v>
      </c>
      <c r="L41" s="468">
        <v>9.3723539999999996</v>
      </c>
      <c r="M41" s="468">
        <v>9.5120109999999993</v>
      </c>
      <c r="N41" s="468">
        <v>9.7520340000000001</v>
      </c>
      <c r="O41" s="468">
        <v>10.082924999999999</v>
      </c>
      <c r="P41" s="468">
        <v>10.239179999999999</v>
      </c>
      <c r="Q41" s="468">
        <v>10.36327</v>
      </c>
      <c r="R41" s="468">
        <v>10.42977</v>
      </c>
      <c r="S41" s="468">
        <v>10.550326</v>
      </c>
      <c r="T41" s="468">
        <v>10.681072</v>
      </c>
      <c r="U41" s="468">
        <v>10.780798000000001</v>
      </c>
      <c r="V41" s="468">
        <v>10.833050999999999</v>
      </c>
      <c r="W41" s="468">
        <v>10.976637999999999</v>
      </c>
      <c r="X41" s="468">
        <v>11.003876</v>
      </c>
      <c r="Y41" s="468">
        <v>11.117277</v>
      </c>
      <c r="Z41" s="468">
        <v>11.212300000000001</v>
      </c>
      <c r="AA41" s="468">
        <v>11.361007000000001</v>
      </c>
      <c r="AB41" s="468">
        <v>11.464456999999999</v>
      </c>
      <c r="AC41" s="468">
        <v>11.544290999999999</v>
      </c>
      <c r="AD41" s="468">
        <v>11.647169999999999</v>
      </c>
      <c r="AE41" s="468">
        <v>11.781696</v>
      </c>
      <c r="AF41" s="468">
        <v>11.849761000000001</v>
      </c>
      <c r="AG41" s="468">
        <v>11.921058</v>
      </c>
      <c r="AH41" s="468">
        <v>12.100559000000001</v>
      </c>
      <c r="AI41" s="468">
        <v>12.236625</v>
      </c>
      <c r="AJ41" s="468">
        <v>12.325791000000001</v>
      </c>
      <c r="AK41" s="468">
        <v>12.478887</v>
      </c>
      <c r="AL41" s="468">
        <v>12.605149000000001</v>
      </c>
      <c r="AM41" s="468">
        <v>12.292059</v>
      </c>
      <c r="AN41" s="468">
        <v>12.429804000000001</v>
      </c>
      <c r="AO41" s="468">
        <v>12.540499000000001</v>
      </c>
      <c r="AP41" s="468">
        <v>12.655065</v>
      </c>
      <c r="AQ41" s="468">
        <v>12.954803</v>
      </c>
      <c r="AR41" s="468">
        <v>13.042287</v>
      </c>
      <c r="AS41" s="468">
        <v>13.169632</v>
      </c>
      <c r="AT41" s="468">
        <v>13.291499</v>
      </c>
      <c r="AU41" s="468">
        <v>13.415176000000001</v>
      </c>
      <c r="AV41" s="468">
        <v>13.548672</v>
      </c>
      <c r="AW41" s="468">
        <v>13.730324</v>
      </c>
      <c r="AX41" s="468">
        <v>14.014046</v>
      </c>
      <c r="AY41" s="872">
        <v>14.161083</v>
      </c>
      <c r="AZ41" s="872">
        <v>14.279956</v>
      </c>
      <c r="BA41" s="872">
        <v>14.47186</v>
      </c>
      <c r="BB41" s="872">
        <v>14.595661</v>
      </c>
      <c r="BC41" s="872">
        <v>14.710944</v>
      </c>
      <c r="BD41" s="872">
        <v>14.855502</v>
      </c>
      <c r="BE41" s="872">
        <v>14.992307</v>
      </c>
      <c r="BF41" s="872">
        <v>15.103007</v>
      </c>
      <c r="BG41" s="872">
        <v>15.25149</v>
      </c>
      <c r="BH41" s="872">
        <v>15.39968</v>
      </c>
      <c r="BI41" s="872">
        <v>15.546049999999999</v>
      </c>
      <c r="BJ41" s="456">
        <v>15.693250000000001</v>
      </c>
      <c r="BK41" s="456">
        <v>15.84116</v>
      </c>
      <c r="BL41" s="456">
        <v>15.989570000000001</v>
      </c>
      <c r="BM41" s="456">
        <v>16.138500000000001</v>
      </c>
      <c r="BN41" s="456">
        <v>16.287960000000002</v>
      </c>
      <c r="BO41" s="456">
        <v>16.437940000000001</v>
      </c>
      <c r="BP41" s="456">
        <v>16.588450000000002</v>
      </c>
      <c r="BQ41" s="456">
        <v>16.739470000000001</v>
      </c>
      <c r="BR41" s="456">
        <v>16.891010000000001</v>
      </c>
      <c r="BS41" s="456">
        <v>17.04307</v>
      </c>
      <c r="BT41" s="456">
        <v>17.195640000000001</v>
      </c>
      <c r="BU41" s="456">
        <v>17.34873</v>
      </c>
      <c r="BV41" s="456">
        <v>17.502320000000001</v>
      </c>
    </row>
    <row r="42" spans="1:74" s="747" customFormat="1" ht="12" customHeight="1" x14ac:dyDescent="0.25">
      <c r="A42" s="293" t="s">
        <v>796</v>
      </c>
      <c r="B42" s="749" t="s">
        <v>992</v>
      </c>
      <c r="C42" s="470">
        <v>2.0572050000000002</v>
      </c>
      <c r="D42" s="470">
        <v>2.0763569999999998</v>
      </c>
      <c r="E42" s="470">
        <v>2.0973839999999999</v>
      </c>
      <c r="F42" s="470">
        <v>2.108635</v>
      </c>
      <c r="G42" s="470">
        <v>2.1270720000000001</v>
      </c>
      <c r="H42" s="470">
        <v>2.1459269999999999</v>
      </c>
      <c r="I42" s="470">
        <v>2.1376240000000002</v>
      </c>
      <c r="J42" s="470">
        <v>2.155195</v>
      </c>
      <c r="K42" s="470">
        <v>2.1771600000000002</v>
      </c>
      <c r="L42" s="470">
        <v>2.1849430000000001</v>
      </c>
      <c r="M42" s="470">
        <v>2.199058</v>
      </c>
      <c r="N42" s="470">
        <v>2.2127370000000002</v>
      </c>
      <c r="O42" s="470">
        <v>2.2096469999999999</v>
      </c>
      <c r="P42" s="470">
        <v>2.2135199999999999</v>
      </c>
      <c r="Q42" s="470">
        <v>2.2207859999999999</v>
      </c>
      <c r="R42" s="470">
        <v>2.2307549999999998</v>
      </c>
      <c r="S42" s="470">
        <v>2.2358349999999998</v>
      </c>
      <c r="T42" s="470">
        <v>2.2455880000000001</v>
      </c>
      <c r="U42" s="470">
        <v>2.2514289999999999</v>
      </c>
      <c r="V42" s="470">
        <v>2.2606229999999998</v>
      </c>
      <c r="W42" s="470">
        <v>2.2704580000000001</v>
      </c>
      <c r="X42" s="470">
        <v>2.2943199999999999</v>
      </c>
      <c r="Y42" s="470">
        <v>2.3004699999999998</v>
      </c>
      <c r="Z42" s="470">
        <v>2.3217080000000001</v>
      </c>
      <c r="AA42" s="470">
        <v>2.340535</v>
      </c>
      <c r="AB42" s="470">
        <v>2.3446359999999999</v>
      </c>
      <c r="AC42" s="470">
        <v>2.3611070000000001</v>
      </c>
      <c r="AD42" s="470">
        <v>2.4139080000000002</v>
      </c>
      <c r="AE42" s="470">
        <v>2.416185</v>
      </c>
      <c r="AF42" s="470">
        <v>2.4288210000000001</v>
      </c>
      <c r="AG42" s="470">
        <v>2.4379810000000002</v>
      </c>
      <c r="AH42" s="470">
        <v>2.448118</v>
      </c>
      <c r="AI42" s="470">
        <v>2.466656</v>
      </c>
      <c r="AJ42" s="470">
        <v>2.499314</v>
      </c>
      <c r="AK42" s="470">
        <v>2.5501839999999998</v>
      </c>
      <c r="AL42" s="470">
        <v>2.558265</v>
      </c>
      <c r="AM42" s="470">
        <v>2.5710820000000001</v>
      </c>
      <c r="AN42" s="470">
        <v>2.5982569999999998</v>
      </c>
      <c r="AO42" s="470">
        <v>2.6040700000000001</v>
      </c>
      <c r="AP42" s="470">
        <v>2.6199819999999998</v>
      </c>
      <c r="AQ42" s="470">
        <v>2.5992440000000001</v>
      </c>
      <c r="AR42" s="470">
        <v>2.606471</v>
      </c>
      <c r="AS42" s="470">
        <v>2.6089129999999998</v>
      </c>
      <c r="AT42" s="470">
        <v>2.6222560000000001</v>
      </c>
      <c r="AU42" s="470">
        <v>2.6929850000000002</v>
      </c>
      <c r="AV42" s="470">
        <v>2.7000850000000001</v>
      </c>
      <c r="AW42" s="470">
        <v>2.7231299999999998</v>
      </c>
      <c r="AX42" s="470">
        <v>2.7122459999999999</v>
      </c>
      <c r="AY42" s="900">
        <v>2.7268460000000001</v>
      </c>
      <c r="AZ42" s="900">
        <v>2.7560030000000002</v>
      </c>
      <c r="BA42" s="900">
        <v>2.7622969999999998</v>
      </c>
      <c r="BB42" s="900">
        <v>2.7758590000000001</v>
      </c>
      <c r="BC42" s="900">
        <v>2.7940469999999999</v>
      </c>
      <c r="BD42" s="900">
        <v>2.8036750000000001</v>
      </c>
      <c r="BE42" s="900">
        <v>2.8221889999999998</v>
      </c>
      <c r="BF42" s="900">
        <v>2.8469000000000002</v>
      </c>
      <c r="BG42" s="900">
        <v>2.8665159999999998</v>
      </c>
      <c r="BH42" s="900">
        <v>2.886123</v>
      </c>
      <c r="BI42" s="900">
        <v>2.9056449999999998</v>
      </c>
      <c r="BJ42" s="459">
        <v>2.9252009999999999</v>
      </c>
      <c r="BK42" s="459">
        <v>2.9447920000000001</v>
      </c>
      <c r="BL42" s="459">
        <v>2.964404</v>
      </c>
      <c r="BM42" s="459">
        <v>2.9840390000000001</v>
      </c>
      <c r="BN42" s="459">
        <v>3.0036969999999998</v>
      </c>
      <c r="BO42" s="459">
        <v>3.0233759999999998</v>
      </c>
      <c r="BP42" s="459">
        <v>3.0430790000000001</v>
      </c>
      <c r="BQ42" s="459">
        <v>3.0628030000000002</v>
      </c>
      <c r="BR42" s="459">
        <v>3.0825499999999999</v>
      </c>
      <c r="BS42" s="459">
        <v>3.102319</v>
      </c>
      <c r="BT42" s="459">
        <v>3.1221100000000002</v>
      </c>
      <c r="BU42" s="459">
        <v>3.1419229999999998</v>
      </c>
      <c r="BV42" s="459">
        <v>3.1617579999999998</v>
      </c>
    </row>
    <row r="43" spans="1:74" ht="12" customHeight="1" x14ac:dyDescent="0.25">
      <c r="A43" s="293"/>
      <c r="B43" s="1072" t="s">
        <v>1449</v>
      </c>
      <c r="C43" s="1073"/>
      <c r="D43" s="1073"/>
      <c r="E43" s="1073"/>
      <c r="F43" s="1073"/>
      <c r="G43" s="1073"/>
      <c r="H43" s="1073"/>
      <c r="I43" s="1073"/>
      <c r="J43" s="1073"/>
      <c r="K43" s="1073"/>
      <c r="L43" s="1073"/>
      <c r="M43" s="1073"/>
      <c r="N43" s="1073"/>
      <c r="O43" s="1073"/>
      <c r="P43" s="1073"/>
      <c r="Q43" s="1074"/>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25">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25">
      <c r="A45" s="293"/>
      <c r="B45" s="978" t="str">
        <f>Dates!$G$2</f>
        <v>EIA completed modeling and analysis for this report on Thursday, December 4, 2025.</v>
      </c>
      <c r="C45" s="965"/>
      <c r="D45" s="965"/>
      <c r="E45" s="965"/>
      <c r="F45" s="965"/>
      <c r="G45" s="965"/>
      <c r="H45" s="965"/>
      <c r="I45" s="965"/>
      <c r="J45" s="965"/>
      <c r="K45" s="965"/>
      <c r="L45" s="965"/>
      <c r="M45" s="965"/>
      <c r="N45" s="965"/>
      <c r="O45" s="965"/>
      <c r="P45" s="965"/>
      <c r="Q45" s="965"/>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25">
      <c r="A46" s="293"/>
      <c r="B46" s="1084" t="s">
        <v>1418</v>
      </c>
      <c r="C46" s="1085"/>
      <c r="D46" s="1085"/>
      <c r="E46" s="1085"/>
      <c r="F46" s="1085"/>
      <c r="G46" s="1085"/>
      <c r="H46" s="1085"/>
      <c r="I46" s="1085"/>
      <c r="J46" s="1085"/>
      <c r="K46" s="1085"/>
      <c r="L46" s="1085"/>
      <c r="M46" s="1085"/>
      <c r="N46" s="1085"/>
      <c r="O46" s="1085"/>
      <c r="P46" s="1085"/>
      <c r="Q46" s="1085"/>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25">
      <c r="A47" s="293"/>
      <c r="B47" s="1072" t="s">
        <v>1444</v>
      </c>
      <c r="C47" s="1073"/>
      <c r="D47" s="1073"/>
      <c r="E47" s="1073"/>
      <c r="F47" s="1073"/>
      <c r="G47" s="1073"/>
      <c r="H47" s="1073"/>
      <c r="I47" s="1073"/>
      <c r="J47" s="1073"/>
      <c r="K47" s="1073"/>
      <c r="L47" s="1073"/>
      <c r="M47" s="1073"/>
      <c r="N47" s="1073"/>
      <c r="O47" s="1073"/>
      <c r="P47" s="1073"/>
      <c r="Q47" s="1074"/>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25">
      <c r="A48" s="293"/>
      <c r="B48" s="1072" t="s">
        <v>1445</v>
      </c>
      <c r="C48" s="1073"/>
      <c r="D48" s="1073"/>
      <c r="E48" s="1073"/>
      <c r="F48" s="1073"/>
      <c r="G48" s="1073"/>
      <c r="H48" s="1073"/>
      <c r="I48" s="1073"/>
      <c r="J48" s="1073"/>
      <c r="K48" s="1073"/>
      <c r="L48" s="1073"/>
      <c r="M48" s="1073"/>
      <c r="N48" s="1073"/>
      <c r="O48" s="1073"/>
      <c r="P48" s="1073"/>
      <c r="Q48" s="1074"/>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25">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25">
      <c r="A50" s="293"/>
      <c r="B50" s="1081"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September 2025.</v>
      </c>
      <c r="C50" s="1082"/>
      <c r="D50" s="1082"/>
      <c r="E50" s="1082"/>
      <c r="F50" s="1082"/>
      <c r="G50" s="1082"/>
      <c r="H50" s="1082"/>
      <c r="I50" s="1082"/>
      <c r="J50" s="1082"/>
      <c r="K50" s="1082"/>
      <c r="L50" s="1082"/>
      <c r="M50" s="1082"/>
      <c r="N50" s="1082"/>
      <c r="O50" s="1082"/>
      <c r="P50" s="1082"/>
      <c r="Q50" s="1083"/>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25">
      <c r="A51" s="293"/>
      <c r="B51" s="1081" t="s">
        <v>1446</v>
      </c>
      <c r="C51" s="1082"/>
      <c r="D51" s="1082"/>
      <c r="E51" s="1082"/>
      <c r="F51" s="1082"/>
      <c r="G51" s="1082"/>
      <c r="H51" s="1082"/>
      <c r="I51" s="1082"/>
      <c r="J51" s="1082"/>
      <c r="K51" s="1082"/>
      <c r="L51" s="1082"/>
      <c r="M51" s="1082"/>
      <c r="N51" s="1082"/>
      <c r="O51" s="1082"/>
      <c r="P51" s="1082"/>
      <c r="Q51" s="1083"/>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25">
      <c r="A52" s="293"/>
      <c r="B52" s="1086" t="s">
        <v>1447</v>
      </c>
      <c r="C52" s="1087"/>
      <c r="D52" s="1087"/>
      <c r="E52" s="1087"/>
      <c r="F52" s="1087"/>
      <c r="G52" s="1087"/>
      <c r="H52" s="1087"/>
      <c r="I52" s="1087"/>
      <c r="J52" s="1087"/>
      <c r="K52" s="1087"/>
      <c r="L52" s="1087"/>
      <c r="M52" s="1087"/>
      <c r="N52" s="1087"/>
      <c r="O52" s="1087"/>
      <c r="P52" s="1087"/>
      <c r="Q52" s="1088"/>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25">
      <c r="A53" s="293"/>
      <c r="B53" s="1081" t="s">
        <v>1448</v>
      </c>
      <c r="C53" s="1082"/>
      <c r="D53" s="1082"/>
      <c r="E53" s="1082"/>
      <c r="F53" s="1082"/>
      <c r="G53" s="1082"/>
      <c r="H53" s="1082"/>
      <c r="I53" s="1082"/>
      <c r="J53" s="1082"/>
      <c r="K53" s="1082"/>
      <c r="L53" s="1082"/>
      <c r="M53" s="1082"/>
      <c r="N53" s="1082"/>
      <c r="O53" s="1082"/>
      <c r="P53" s="1082"/>
      <c r="Q53" s="1083"/>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905"/>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Q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42" customWidth="1"/>
    <col min="56" max="58" width="6.5703125" style="709" customWidth="1"/>
    <col min="59" max="61" width="6.5703125" style="842" customWidth="1"/>
    <col min="62" max="74" width="6.5703125" style="248" customWidth="1"/>
    <col min="75" max="16384" width="11" style="248"/>
  </cols>
  <sheetData>
    <row r="1" spans="1:74" ht="12.75" customHeight="1" x14ac:dyDescent="0.2">
      <c r="A1" s="962" t="s">
        <v>479</v>
      </c>
      <c r="B1" s="246" t="s">
        <v>1401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
      <c r="A2" s="963"/>
      <c r="B2" s="222" t="str">
        <f>"U.S. Energy Information Administration  |  Short-Term Energy Outlook  - "&amp;Dates!D1</f>
        <v>U.S. Energy Information Administration  |  Short-Term Energy Outlook  - December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50"/>
      <c r="C3" s="966">
        <f>Dates!D3</f>
        <v>2021</v>
      </c>
      <c r="D3" s="969"/>
      <c r="E3" s="969"/>
      <c r="F3" s="969"/>
      <c r="G3" s="969"/>
      <c r="H3" s="969"/>
      <c r="I3" s="969"/>
      <c r="J3" s="969"/>
      <c r="K3" s="969"/>
      <c r="L3" s="969"/>
      <c r="M3" s="969"/>
      <c r="N3" s="1069"/>
      <c r="O3" s="966">
        <f>C3+1</f>
        <v>2022</v>
      </c>
      <c r="P3" s="969"/>
      <c r="Q3" s="969"/>
      <c r="R3" s="969"/>
      <c r="S3" s="969"/>
      <c r="T3" s="969"/>
      <c r="U3" s="969"/>
      <c r="V3" s="969"/>
      <c r="W3" s="969"/>
      <c r="X3" s="969"/>
      <c r="Y3" s="969"/>
      <c r="Z3" s="1069"/>
      <c r="AA3" s="966">
        <f>O3+1</f>
        <v>2023</v>
      </c>
      <c r="AB3" s="969"/>
      <c r="AC3" s="969"/>
      <c r="AD3" s="969"/>
      <c r="AE3" s="969"/>
      <c r="AF3" s="969"/>
      <c r="AG3" s="969"/>
      <c r="AH3" s="969"/>
      <c r="AI3" s="969"/>
      <c r="AJ3" s="969"/>
      <c r="AK3" s="969"/>
      <c r="AL3" s="1069"/>
      <c r="AM3" s="966">
        <f>AA3+1</f>
        <v>2024</v>
      </c>
      <c r="AN3" s="969"/>
      <c r="AO3" s="969"/>
      <c r="AP3" s="969"/>
      <c r="AQ3" s="969"/>
      <c r="AR3" s="969"/>
      <c r="AS3" s="969"/>
      <c r="AT3" s="969"/>
      <c r="AU3" s="969"/>
      <c r="AV3" s="969"/>
      <c r="AW3" s="969"/>
      <c r="AX3" s="1069"/>
      <c r="AY3" s="966">
        <f>AM3+1</f>
        <v>2025</v>
      </c>
      <c r="AZ3" s="969"/>
      <c r="BA3" s="969"/>
      <c r="BB3" s="969"/>
      <c r="BC3" s="969"/>
      <c r="BD3" s="969"/>
      <c r="BE3" s="969"/>
      <c r="BF3" s="969"/>
      <c r="BG3" s="969"/>
      <c r="BH3" s="969"/>
      <c r="BI3" s="969"/>
      <c r="BJ3" s="1069"/>
      <c r="BK3" s="966">
        <f>AY3+1</f>
        <v>2026</v>
      </c>
      <c r="BL3" s="969"/>
      <c r="BM3" s="969"/>
      <c r="BN3" s="969"/>
      <c r="BO3" s="969"/>
      <c r="BP3" s="969"/>
      <c r="BQ3" s="969"/>
      <c r="BR3" s="969"/>
      <c r="BS3" s="969"/>
      <c r="BT3" s="969"/>
      <c r="BU3" s="969"/>
      <c r="BV3" s="1069"/>
    </row>
    <row r="4" spans="1:74" s="92" customFormat="1" ht="12.75" customHeight="1" x14ac:dyDescent="0.2">
      <c r="A4" s="322" t="str">
        <f>TEXT(Dates!$D$2,"dddd, mmmm d, yyyy")</f>
        <v>Thursday, December 4, 2025</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908"/>
      <c r="AZ5" s="908"/>
      <c r="BA5" s="908"/>
      <c r="BB5" s="908"/>
      <c r="BC5" s="908"/>
      <c r="BD5" s="908"/>
      <c r="BE5" s="908"/>
      <c r="BF5" s="908"/>
      <c r="BG5" s="908"/>
      <c r="BH5" s="908"/>
      <c r="BI5" s="908"/>
      <c r="BJ5" s="489"/>
      <c r="BK5" s="489"/>
      <c r="BL5" s="489"/>
      <c r="BM5" s="489"/>
      <c r="BN5" s="489"/>
      <c r="BO5" s="489"/>
      <c r="BP5" s="489"/>
      <c r="BQ5" s="489"/>
      <c r="BR5" s="489"/>
      <c r="BS5" s="489"/>
      <c r="BT5" s="489"/>
      <c r="BU5" s="489"/>
      <c r="BV5" s="489"/>
    </row>
    <row r="6" spans="1:74" s="92" customFormat="1" ht="12" customHeight="1" x14ac:dyDescent="0.2">
      <c r="A6" s="498" t="s">
        <v>15</v>
      </c>
      <c r="B6" s="753" t="s">
        <v>1393</v>
      </c>
      <c r="C6" s="111">
        <v>0.60710719627999998</v>
      </c>
      <c r="D6" s="111">
        <v>0.54659475926000001</v>
      </c>
      <c r="E6" s="111">
        <v>0.66650846503000005</v>
      </c>
      <c r="F6" s="111">
        <v>0.64154748160999997</v>
      </c>
      <c r="G6" s="111">
        <v>0.68179655607</v>
      </c>
      <c r="H6" s="111">
        <v>0.64477022233000003</v>
      </c>
      <c r="I6" s="111">
        <v>0.63861982068000001</v>
      </c>
      <c r="J6" s="111">
        <v>0.64261627412</v>
      </c>
      <c r="K6" s="111">
        <v>0.61053667712000004</v>
      </c>
      <c r="L6" s="111">
        <v>0.64123474661000002</v>
      </c>
      <c r="M6" s="111">
        <v>0.64326969683000002</v>
      </c>
      <c r="N6" s="111">
        <v>0.67974641647</v>
      </c>
      <c r="O6" s="111">
        <v>0.67651470965000005</v>
      </c>
      <c r="P6" s="111">
        <v>0.63706681837000001</v>
      </c>
      <c r="Q6" s="111">
        <v>0.72539581176000001</v>
      </c>
      <c r="R6" s="111">
        <v>0.70987112272999997</v>
      </c>
      <c r="S6" s="111">
        <v>0.73522841405999995</v>
      </c>
      <c r="T6" s="111">
        <v>0.72022448509000003</v>
      </c>
      <c r="U6" s="111">
        <v>0.70213952273000002</v>
      </c>
      <c r="V6" s="111">
        <v>0.67486178482000003</v>
      </c>
      <c r="W6" s="111">
        <v>0.62801006758</v>
      </c>
      <c r="X6" s="111">
        <v>0.65687134850999995</v>
      </c>
      <c r="Y6" s="111">
        <v>0.67503311901999996</v>
      </c>
      <c r="Z6" s="111">
        <v>0.67147430418999998</v>
      </c>
      <c r="AA6" s="111">
        <v>0.68019837389000004</v>
      </c>
      <c r="AB6" s="111">
        <v>0.64558320142000003</v>
      </c>
      <c r="AC6" s="111">
        <v>0.72283810891</v>
      </c>
      <c r="AD6" s="111">
        <v>0.69837925482999996</v>
      </c>
      <c r="AE6" s="111">
        <v>0.73915989318999997</v>
      </c>
      <c r="AF6" s="111">
        <v>0.69079301645000002</v>
      </c>
      <c r="AG6" s="111">
        <v>0.70066507189000005</v>
      </c>
      <c r="AH6" s="111">
        <v>0.70761924920999997</v>
      </c>
      <c r="AI6" s="111">
        <v>0.65861266921999995</v>
      </c>
      <c r="AJ6" s="111">
        <v>0.68765152558999998</v>
      </c>
      <c r="AK6" s="111">
        <v>0.66501791492999995</v>
      </c>
      <c r="AL6" s="111">
        <v>0.69526593678000004</v>
      </c>
      <c r="AM6" s="111">
        <v>0.66676499105999998</v>
      </c>
      <c r="AN6" s="111">
        <v>0.69564354735</v>
      </c>
      <c r="AO6" s="111">
        <v>0.75510390696999996</v>
      </c>
      <c r="AP6" s="111">
        <v>0.74874567341999998</v>
      </c>
      <c r="AQ6" s="111">
        <v>0.77340353162999997</v>
      </c>
      <c r="AR6" s="111">
        <v>0.75991324616</v>
      </c>
      <c r="AS6" s="111">
        <v>0.74561002103999996</v>
      </c>
      <c r="AT6" s="111">
        <v>0.73534444386999998</v>
      </c>
      <c r="AU6" s="111">
        <v>0.68353574641000003</v>
      </c>
      <c r="AV6" s="111">
        <v>0.7216768684</v>
      </c>
      <c r="AW6" s="111">
        <v>0.69896147126999997</v>
      </c>
      <c r="AX6" s="111">
        <v>0.71109045372000002</v>
      </c>
      <c r="AY6" s="706">
        <v>0.71390259306000003</v>
      </c>
      <c r="AZ6" s="706">
        <v>0.66746180998000004</v>
      </c>
      <c r="BA6" s="706">
        <v>0.78168927807999999</v>
      </c>
      <c r="BB6" s="706">
        <v>0.76496746109000002</v>
      </c>
      <c r="BC6" s="706">
        <v>0.75974194018999996</v>
      </c>
      <c r="BD6" s="706">
        <v>0.75263808971000001</v>
      </c>
      <c r="BE6" s="706">
        <v>0.75716535308999999</v>
      </c>
      <c r="BF6" s="706">
        <v>0.72959932213000001</v>
      </c>
      <c r="BG6" s="706">
        <v>0.68314224894999998</v>
      </c>
      <c r="BH6" s="706">
        <v>0.72919592411</v>
      </c>
      <c r="BI6" s="706">
        <v>0.71367088066999995</v>
      </c>
      <c r="BJ6" s="497">
        <v>0.72618360000000004</v>
      </c>
      <c r="BK6" s="497">
        <v>0.75015710000000002</v>
      </c>
      <c r="BL6" s="497">
        <v>0.69595359999999995</v>
      </c>
      <c r="BM6" s="497">
        <v>0.81563129999999995</v>
      </c>
      <c r="BN6" s="497">
        <v>0.81611339999999999</v>
      </c>
      <c r="BO6" s="497">
        <v>0.83101510000000001</v>
      </c>
      <c r="BP6" s="497">
        <v>0.83138509999999999</v>
      </c>
      <c r="BQ6" s="497">
        <v>0.83924699999999997</v>
      </c>
      <c r="BR6" s="497">
        <v>0.80882960000000004</v>
      </c>
      <c r="BS6" s="497">
        <v>0.73547929999999995</v>
      </c>
      <c r="BT6" s="497">
        <v>0.78601279999999996</v>
      </c>
      <c r="BU6" s="497">
        <v>0.75072640000000002</v>
      </c>
      <c r="BV6" s="497">
        <v>0.77417559999999996</v>
      </c>
    </row>
    <row r="7" spans="1:74" s="92" customFormat="1" ht="12" customHeight="1" x14ac:dyDescent="0.2">
      <c r="A7" s="252" t="s">
        <v>760</v>
      </c>
      <c r="B7" s="494" t="s">
        <v>1394</v>
      </c>
      <c r="C7" s="430">
        <v>2.3441945020999999E-2</v>
      </c>
      <c r="D7" s="430">
        <v>2.7083939519000001E-2</v>
      </c>
      <c r="E7" s="430">
        <v>3.2624426555000002E-2</v>
      </c>
      <c r="F7" s="430">
        <v>3.2622070727999997E-2</v>
      </c>
      <c r="G7" s="430">
        <v>3.4551960261999998E-2</v>
      </c>
      <c r="H7" s="430">
        <v>3.1392969812000002E-2</v>
      </c>
      <c r="I7" s="430">
        <v>3.0728590723E-2</v>
      </c>
      <c r="J7" s="430">
        <v>3.4722958347000003E-2</v>
      </c>
      <c r="K7" s="430">
        <v>2.8892155172999999E-2</v>
      </c>
      <c r="L7" s="430">
        <v>3.7445940679999998E-2</v>
      </c>
      <c r="M7" s="430">
        <v>3.5847238954000001E-2</v>
      </c>
      <c r="N7" s="430">
        <v>3.7052519281E-2</v>
      </c>
      <c r="O7" s="430">
        <v>3.1295586696000001E-2</v>
      </c>
      <c r="P7" s="430">
        <v>3.0563466760000001E-2</v>
      </c>
      <c r="Q7" s="430">
        <v>3.7204449894E-2</v>
      </c>
      <c r="R7" s="430">
        <v>3.7976023608000002E-2</v>
      </c>
      <c r="S7" s="430">
        <v>3.7220423065000001E-2</v>
      </c>
      <c r="T7" s="430">
        <v>4.2690898263000002E-2</v>
      </c>
      <c r="U7" s="430">
        <v>3.8082709947999997E-2</v>
      </c>
      <c r="V7" s="430">
        <v>4.1901542648000001E-2</v>
      </c>
      <c r="W7" s="430">
        <v>3.8419115766000003E-2</v>
      </c>
      <c r="X7" s="430">
        <v>4.3662446087999997E-2</v>
      </c>
      <c r="Y7" s="430">
        <v>4.0525326464999997E-2</v>
      </c>
      <c r="Z7" s="430">
        <v>4.2173933173999999E-2</v>
      </c>
      <c r="AA7" s="430">
        <v>4.4645181875000002E-2</v>
      </c>
      <c r="AB7" s="430">
        <v>4.2885108834999998E-2</v>
      </c>
      <c r="AC7" s="430">
        <v>5.1505184012000001E-2</v>
      </c>
      <c r="AD7" s="430">
        <v>4.8101870120000001E-2</v>
      </c>
      <c r="AE7" s="430">
        <v>6.4170593166999995E-2</v>
      </c>
      <c r="AF7" s="430">
        <v>6.0559066561999997E-2</v>
      </c>
      <c r="AG7" s="430">
        <v>5.3738973749000003E-2</v>
      </c>
      <c r="AH7" s="430">
        <v>6.0734540215E-2</v>
      </c>
      <c r="AI7" s="430">
        <v>6.0538793237000003E-2</v>
      </c>
      <c r="AJ7" s="430">
        <v>5.9065284239000003E-2</v>
      </c>
      <c r="AK7" s="430">
        <v>5.1339770074E-2</v>
      </c>
      <c r="AL7" s="430">
        <v>6.3211621250000002E-2</v>
      </c>
      <c r="AM7" s="430">
        <v>5.3344262535999998E-2</v>
      </c>
      <c r="AN7" s="430">
        <v>6.2005592471000001E-2</v>
      </c>
      <c r="AO7" s="430">
        <v>5.9853524391000001E-2</v>
      </c>
      <c r="AP7" s="430">
        <v>6.4731356721E-2</v>
      </c>
      <c r="AQ7" s="430">
        <v>6.5499102532999995E-2</v>
      </c>
      <c r="AR7" s="430">
        <v>6.7371088117999994E-2</v>
      </c>
      <c r="AS7" s="430">
        <v>7.2994892303000006E-2</v>
      </c>
      <c r="AT7" s="430">
        <v>6.5279892532000006E-2</v>
      </c>
      <c r="AU7" s="430">
        <v>6.5176423632999997E-2</v>
      </c>
      <c r="AV7" s="430">
        <v>6.6892007860000005E-2</v>
      </c>
      <c r="AW7" s="430">
        <v>6.4165659185000001E-2</v>
      </c>
      <c r="AX7" s="430">
        <v>6.2758276724000001E-2</v>
      </c>
      <c r="AY7" s="909">
        <v>4.0946777820000002E-2</v>
      </c>
      <c r="AZ7" s="909">
        <v>4.4774972620999998E-2</v>
      </c>
      <c r="BA7" s="909">
        <v>4.6282542024999998E-2</v>
      </c>
      <c r="BB7" s="909">
        <v>4.6348503721000002E-2</v>
      </c>
      <c r="BC7" s="909">
        <v>4.4341347304000002E-2</v>
      </c>
      <c r="BD7" s="909">
        <v>3.7787911813000001E-2</v>
      </c>
      <c r="BE7" s="909">
        <v>4.4394747769000001E-2</v>
      </c>
      <c r="BF7" s="909">
        <v>4.179617511E-2</v>
      </c>
      <c r="BG7" s="909">
        <v>4.5971259030000003E-2</v>
      </c>
      <c r="BH7" s="909">
        <v>4.9529374640999997E-2</v>
      </c>
      <c r="BI7" s="909">
        <v>4.9532367899999999E-2</v>
      </c>
      <c r="BJ7" s="435">
        <v>5.3457600000000001E-2</v>
      </c>
      <c r="BK7" s="435">
        <v>4.34166E-2</v>
      </c>
      <c r="BL7" s="435">
        <v>4.37122E-2</v>
      </c>
      <c r="BM7" s="435">
        <v>5.0921500000000001E-2</v>
      </c>
      <c r="BN7" s="435">
        <v>5.40191E-2</v>
      </c>
      <c r="BO7" s="435">
        <v>6.1036699999999999E-2</v>
      </c>
      <c r="BP7" s="435">
        <v>6.1835399999999999E-2</v>
      </c>
      <c r="BQ7" s="435">
        <v>6.5233899999999997E-2</v>
      </c>
      <c r="BR7" s="435">
        <v>6.6533999999999996E-2</v>
      </c>
      <c r="BS7" s="435">
        <v>6.5551899999999996E-2</v>
      </c>
      <c r="BT7" s="435">
        <v>6.7601400000000006E-2</v>
      </c>
      <c r="BU7" s="435">
        <v>6.5217999999999998E-2</v>
      </c>
      <c r="BV7" s="435">
        <v>6.8744299999999994E-2</v>
      </c>
    </row>
    <row r="8" spans="1:74" s="92" customFormat="1" ht="12" customHeight="1" x14ac:dyDescent="0.2">
      <c r="A8" s="253" t="s">
        <v>537</v>
      </c>
      <c r="B8" s="494" t="s">
        <v>1395</v>
      </c>
      <c r="C8" s="430">
        <v>6.3623842999999999E-2</v>
      </c>
      <c r="D8" s="430">
        <v>5.0555822E-2</v>
      </c>
      <c r="E8" s="430">
        <v>6.4766035E-2</v>
      </c>
      <c r="F8" s="430">
        <v>6.2331617999999998E-2</v>
      </c>
      <c r="G8" s="430">
        <v>6.8944349000000002E-2</v>
      </c>
      <c r="H8" s="430">
        <v>6.7645392999999998E-2</v>
      </c>
      <c r="I8" s="430">
        <v>6.9433480000000006E-2</v>
      </c>
      <c r="J8" s="430">
        <v>6.4306328999999995E-2</v>
      </c>
      <c r="K8" s="430">
        <v>6.2036926999999999E-2</v>
      </c>
      <c r="L8" s="430">
        <v>7.1307403000000005E-2</v>
      </c>
      <c r="M8" s="430">
        <v>7.1495755999999994E-2</v>
      </c>
      <c r="N8" s="430">
        <v>7.3048482999999997E-2</v>
      </c>
      <c r="O8" s="430">
        <v>7.0911891000000005E-2</v>
      </c>
      <c r="P8" s="430">
        <v>6.2452928999999997E-2</v>
      </c>
      <c r="Q8" s="430">
        <v>6.9747570999999994E-2</v>
      </c>
      <c r="R8" s="430">
        <v>6.4053737999999999E-2</v>
      </c>
      <c r="S8" s="430">
        <v>6.9145580999999998E-2</v>
      </c>
      <c r="T8" s="430">
        <v>6.9177629000000004E-2</v>
      </c>
      <c r="U8" s="430">
        <v>6.9699365999999999E-2</v>
      </c>
      <c r="V8" s="430">
        <v>6.7535672000000005E-2</v>
      </c>
      <c r="W8" s="430">
        <v>5.9938685999999998E-2</v>
      </c>
      <c r="X8" s="430">
        <v>6.9516270000000005E-2</v>
      </c>
      <c r="Y8" s="430">
        <v>6.9719157000000004E-2</v>
      </c>
      <c r="Z8" s="430">
        <v>6.6330149000000005E-2</v>
      </c>
      <c r="AA8" s="430">
        <v>6.8562037000000006E-2</v>
      </c>
      <c r="AB8" s="430">
        <v>6.1770986E-2</v>
      </c>
      <c r="AC8" s="430">
        <v>6.7602050999999996E-2</v>
      </c>
      <c r="AD8" s="430">
        <v>6.4392172999999997E-2</v>
      </c>
      <c r="AE8" s="430">
        <v>6.8093702000000006E-2</v>
      </c>
      <c r="AF8" s="430">
        <v>6.8680964999999997E-2</v>
      </c>
      <c r="AG8" s="430">
        <v>7.0732563999999998E-2</v>
      </c>
      <c r="AH8" s="430">
        <v>6.8742112999999994E-2</v>
      </c>
      <c r="AI8" s="430">
        <v>6.6525910999999993E-2</v>
      </c>
      <c r="AJ8" s="430">
        <v>7.0353463000000005E-2</v>
      </c>
      <c r="AK8" s="430">
        <v>6.9776497000000007E-2</v>
      </c>
      <c r="AL8" s="430">
        <v>7.4058390000000002E-2</v>
      </c>
      <c r="AM8" s="430">
        <v>6.8115101999999997E-2</v>
      </c>
      <c r="AN8" s="430">
        <v>6.8758653000000003E-2</v>
      </c>
      <c r="AO8" s="430">
        <v>7.3257326999999997E-2</v>
      </c>
      <c r="AP8" s="430">
        <v>6.5203198000000004E-2</v>
      </c>
      <c r="AQ8" s="430">
        <v>7.0329593999999995E-2</v>
      </c>
      <c r="AR8" s="430">
        <v>6.9190451E-2</v>
      </c>
      <c r="AS8" s="430">
        <v>7.4712283000000004E-2</v>
      </c>
      <c r="AT8" s="430">
        <v>7.4066025999999993E-2</v>
      </c>
      <c r="AU8" s="430">
        <v>6.9052136E-2</v>
      </c>
      <c r="AV8" s="430">
        <v>7.1917673000000001E-2</v>
      </c>
      <c r="AW8" s="430">
        <v>7.3805098999999999E-2</v>
      </c>
      <c r="AX8" s="430">
        <v>7.5536473000000007E-2</v>
      </c>
      <c r="AY8" s="909">
        <v>7.4036086000000001E-2</v>
      </c>
      <c r="AZ8" s="909">
        <v>6.7003446999999994E-2</v>
      </c>
      <c r="BA8" s="909">
        <v>7.2143429999999995E-2</v>
      </c>
      <c r="BB8" s="909">
        <v>6.7656733999999996E-2</v>
      </c>
      <c r="BC8" s="909">
        <v>7.0807628999999997E-2</v>
      </c>
      <c r="BD8" s="909">
        <v>7.1330775999999999E-2</v>
      </c>
      <c r="BE8" s="909">
        <v>7.3838687E-2</v>
      </c>
      <c r="BF8" s="909">
        <v>7.3918976999999997E-2</v>
      </c>
      <c r="BG8" s="909">
        <v>6.8956799999999999E-2</v>
      </c>
      <c r="BH8" s="909">
        <v>7.2809200000000004E-2</v>
      </c>
      <c r="BI8" s="909">
        <v>7.4989100000000003E-2</v>
      </c>
      <c r="BJ8" s="435">
        <v>7.2771000000000002E-2</v>
      </c>
      <c r="BK8" s="435">
        <v>7.4330800000000002E-2</v>
      </c>
      <c r="BL8" s="435">
        <v>6.4228900000000005E-2</v>
      </c>
      <c r="BM8" s="435">
        <v>7.2616899999999998E-2</v>
      </c>
      <c r="BN8" s="435">
        <v>6.9472699999999998E-2</v>
      </c>
      <c r="BO8" s="435">
        <v>7.3581099999999997E-2</v>
      </c>
      <c r="BP8" s="435">
        <v>7.10364E-2</v>
      </c>
      <c r="BQ8" s="435">
        <v>7.3797399999999999E-2</v>
      </c>
      <c r="BR8" s="435">
        <v>7.4321399999999996E-2</v>
      </c>
      <c r="BS8" s="435">
        <v>7.0184099999999999E-2</v>
      </c>
      <c r="BT8" s="435">
        <v>7.2839500000000001E-2</v>
      </c>
      <c r="BU8" s="435">
        <v>7.5537900000000005E-2</v>
      </c>
      <c r="BV8" s="435">
        <v>7.61743E-2</v>
      </c>
    </row>
    <row r="9" spans="1:74" s="92" customFormat="1" ht="12" customHeight="1" x14ac:dyDescent="0.2">
      <c r="A9" s="252" t="s">
        <v>32</v>
      </c>
      <c r="B9" s="494" t="s">
        <v>1057</v>
      </c>
      <c r="C9" s="430">
        <v>8.1679711262999999E-2</v>
      </c>
      <c r="D9" s="430">
        <v>7.6784640542999993E-2</v>
      </c>
      <c r="E9" s="430">
        <v>9.6549624353999997E-2</v>
      </c>
      <c r="F9" s="430">
        <v>9.1178261753999998E-2</v>
      </c>
      <c r="G9" s="430">
        <v>0.1030942295</v>
      </c>
      <c r="H9" s="430">
        <v>0.10103386722</v>
      </c>
      <c r="I9" s="430">
        <v>0.1039583245</v>
      </c>
      <c r="J9" s="430">
        <v>0.10084783709</v>
      </c>
      <c r="K9" s="430">
        <v>9.5279429523000003E-2</v>
      </c>
      <c r="L9" s="430">
        <v>0.10525746841</v>
      </c>
      <c r="M9" s="430">
        <v>0.10004821209</v>
      </c>
      <c r="N9" s="430">
        <v>9.9259302059999999E-2</v>
      </c>
      <c r="O9" s="430">
        <v>9.0445440338999997E-2</v>
      </c>
      <c r="P9" s="430">
        <v>8.4295369504999995E-2</v>
      </c>
      <c r="Q9" s="430">
        <v>9.9925772955000006E-2</v>
      </c>
      <c r="R9" s="430">
        <v>9.3226296515000001E-2</v>
      </c>
      <c r="S9" s="430">
        <v>0.10126989058999999</v>
      </c>
      <c r="T9" s="430">
        <v>0.10093043737</v>
      </c>
      <c r="U9" s="430">
        <v>9.7857899541000007E-2</v>
      </c>
      <c r="V9" s="430">
        <v>0.10366304295999999</v>
      </c>
      <c r="W9" s="430">
        <v>9.3779508760000005E-2</v>
      </c>
      <c r="X9" s="430">
        <v>0.10251750935999999</v>
      </c>
      <c r="Y9" s="430">
        <v>9.8440532644999995E-2</v>
      </c>
      <c r="Z9" s="430">
        <v>9.6384766051999998E-2</v>
      </c>
      <c r="AA9" s="430">
        <v>9.4873179532999993E-2</v>
      </c>
      <c r="AB9" s="430">
        <v>8.4836274655999994E-2</v>
      </c>
      <c r="AC9" s="430">
        <v>0.10129646168000001</v>
      </c>
      <c r="AD9" s="430">
        <v>9.4316623178999998E-2</v>
      </c>
      <c r="AE9" s="430">
        <v>0.10161271169</v>
      </c>
      <c r="AF9" s="430">
        <v>0.10170823338</v>
      </c>
      <c r="AG9" s="430">
        <v>9.9522741376000007E-2</v>
      </c>
      <c r="AH9" s="430">
        <v>0.10520595063</v>
      </c>
      <c r="AI9" s="430">
        <v>9.4846362089999997E-2</v>
      </c>
      <c r="AJ9" s="430">
        <v>0.10450731263</v>
      </c>
      <c r="AK9" s="430">
        <v>9.8356733776999994E-2</v>
      </c>
      <c r="AL9" s="430">
        <v>9.7879534734000004E-2</v>
      </c>
      <c r="AM9" s="430">
        <v>9.0156069175999998E-2</v>
      </c>
      <c r="AN9" s="430">
        <v>9.2316240431999999E-2</v>
      </c>
      <c r="AO9" s="430">
        <v>9.8823509850000005E-2</v>
      </c>
      <c r="AP9" s="430">
        <v>9.1475651271999997E-2</v>
      </c>
      <c r="AQ9" s="430">
        <v>0.10634574444</v>
      </c>
      <c r="AR9" s="430">
        <v>9.8041351410000005E-2</v>
      </c>
      <c r="AS9" s="430">
        <v>0.10447983484999999</v>
      </c>
      <c r="AT9" s="430">
        <v>0.10220604519</v>
      </c>
      <c r="AU9" s="430">
        <v>9.6121651402000005E-2</v>
      </c>
      <c r="AV9" s="430">
        <v>0.10429274224</v>
      </c>
      <c r="AW9" s="430">
        <v>9.7163458091999999E-2</v>
      </c>
      <c r="AX9" s="430">
        <v>9.7302740775999999E-2</v>
      </c>
      <c r="AY9" s="909">
        <v>9.5223917990000004E-2</v>
      </c>
      <c r="AZ9" s="909">
        <v>8.8417479975999996E-2</v>
      </c>
      <c r="BA9" s="909">
        <v>9.7086428914000003E-2</v>
      </c>
      <c r="BB9" s="909">
        <v>9.9228254067999996E-2</v>
      </c>
      <c r="BC9" s="909">
        <v>9.8397159055999994E-2</v>
      </c>
      <c r="BD9" s="909">
        <v>0.10174570941</v>
      </c>
      <c r="BE9" s="909">
        <v>0.10329193149</v>
      </c>
      <c r="BF9" s="909">
        <v>0.10258814882</v>
      </c>
      <c r="BG9" s="909">
        <v>9.3849291074000002E-2</v>
      </c>
      <c r="BH9" s="909">
        <v>0.10061317262</v>
      </c>
      <c r="BI9" s="909">
        <v>9.8546262704000007E-2</v>
      </c>
      <c r="BJ9" s="435">
        <v>9.6176600000000001E-2</v>
      </c>
      <c r="BK9" s="435">
        <v>9.3531799999999998E-2</v>
      </c>
      <c r="BL9" s="435">
        <v>8.7070999999999996E-2</v>
      </c>
      <c r="BM9" s="435">
        <v>9.7292299999999998E-2</v>
      </c>
      <c r="BN9" s="435">
        <v>9.5164799999999994E-2</v>
      </c>
      <c r="BO9" s="435">
        <v>0.1023194</v>
      </c>
      <c r="BP9" s="435">
        <v>9.9514199999999997E-2</v>
      </c>
      <c r="BQ9" s="435">
        <v>0.1021155</v>
      </c>
      <c r="BR9" s="435">
        <v>0.1024294</v>
      </c>
      <c r="BS9" s="435">
        <v>9.4301099999999999E-2</v>
      </c>
      <c r="BT9" s="435">
        <v>9.9963099999999999E-2</v>
      </c>
      <c r="BU9" s="435">
        <v>9.81152E-2</v>
      </c>
      <c r="BV9" s="435">
        <v>9.8736099999999993E-2</v>
      </c>
    </row>
    <row r="10" spans="1:74" s="92" customFormat="1" ht="12" customHeight="1" x14ac:dyDescent="0.2">
      <c r="A10" s="249" t="s">
        <v>22</v>
      </c>
      <c r="B10" s="494" t="s">
        <v>1050</v>
      </c>
      <c r="C10" s="430">
        <v>9.9883739999999995E-3</v>
      </c>
      <c r="D10" s="430">
        <v>9.2633309999999996E-3</v>
      </c>
      <c r="E10" s="430">
        <v>9.6303039999999993E-3</v>
      </c>
      <c r="F10" s="430">
        <v>9.6129969999999999E-3</v>
      </c>
      <c r="G10" s="430">
        <v>9.9465909999999994E-3</v>
      </c>
      <c r="H10" s="430">
        <v>9.5772970000000002E-3</v>
      </c>
      <c r="I10" s="430">
        <v>1.0001714E-2</v>
      </c>
      <c r="J10" s="430">
        <v>9.9548510000000007E-3</v>
      </c>
      <c r="K10" s="430">
        <v>9.8022140000000001E-3</v>
      </c>
      <c r="L10" s="430">
        <v>9.892952E-3</v>
      </c>
      <c r="M10" s="430">
        <v>9.8785100000000001E-3</v>
      </c>
      <c r="N10" s="430">
        <v>1.0457998E-2</v>
      </c>
      <c r="O10" s="430">
        <v>1.0409272000000001E-2</v>
      </c>
      <c r="P10" s="430">
        <v>9.1119540000000002E-3</v>
      </c>
      <c r="Q10" s="430">
        <v>9.7821339999999996E-3</v>
      </c>
      <c r="R10" s="430">
        <v>9.5936300000000006E-3</v>
      </c>
      <c r="S10" s="430">
        <v>9.9210500000000007E-3</v>
      </c>
      <c r="T10" s="430">
        <v>9.5742220000000003E-3</v>
      </c>
      <c r="U10" s="430">
        <v>9.9702699999999998E-3</v>
      </c>
      <c r="V10" s="430">
        <v>1.0013032E-2</v>
      </c>
      <c r="W10" s="430">
        <v>9.7550359999999999E-3</v>
      </c>
      <c r="X10" s="430">
        <v>9.8235370000000002E-3</v>
      </c>
      <c r="Y10" s="430">
        <v>9.984784E-3</v>
      </c>
      <c r="Z10" s="430">
        <v>1.0449682E-2</v>
      </c>
      <c r="AA10" s="430">
        <v>1.0238208E-2</v>
      </c>
      <c r="AB10" s="430">
        <v>9.3120979999999996E-3</v>
      </c>
      <c r="AC10" s="430">
        <v>1.0312777E-2</v>
      </c>
      <c r="AD10" s="430">
        <v>9.8442159999999994E-3</v>
      </c>
      <c r="AE10" s="430">
        <v>9.9832840000000003E-3</v>
      </c>
      <c r="AF10" s="430">
        <v>9.6322040000000001E-3</v>
      </c>
      <c r="AG10" s="430">
        <v>9.8154060000000005E-3</v>
      </c>
      <c r="AH10" s="430">
        <v>9.7159640000000005E-3</v>
      </c>
      <c r="AI10" s="430">
        <v>9.7045729999999993E-3</v>
      </c>
      <c r="AJ10" s="430">
        <v>1.0237883999999999E-2</v>
      </c>
      <c r="AK10" s="430">
        <v>1.0131223E-2</v>
      </c>
      <c r="AL10" s="430">
        <v>1.0417727E-2</v>
      </c>
      <c r="AM10" s="430">
        <v>1.0151643E-2</v>
      </c>
      <c r="AN10" s="430">
        <v>9.4763969999999993E-3</v>
      </c>
      <c r="AO10" s="430">
        <v>1.0016977999999999E-2</v>
      </c>
      <c r="AP10" s="430">
        <v>9.5712680000000008E-3</v>
      </c>
      <c r="AQ10" s="430">
        <v>9.6306849999999999E-3</v>
      </c>
      <c r="AR10" s="430">
        <v>9.3058140000000008E-3</v>
      </c>
      <c r="AS10" s="430">
        <v>9.5326070000000002E-3</v>
      </c>
      <c r="AT10" s="430">
        <v>9.5657789999999999E-3</v>
      </c>
      <c r="AU10" s="430">
        <v>9.3042790000000004E-3</v>
      </c>
      <c r="AV10" s="430">
        <v>9.6812129999999993E-3</v>
      </c>
      <c r="AW10" s="430">
        <v>9.7002040000000005E-3</v>
      </c>
      <c r="AX10" s="430">
        <v>1.0132293000000001E-2</v>
      </c>
      <c r="AY10" s="909">
        <v>1.0133039E-2</v>
      </c>
      <c r="AZ10" s="909">
        <v>9.1422880000000002E-3</v>
      </c>
      <c r="BA10" s="909">
        <v>1.0128052E-2</v>
      </c>
      <c r="BB10" s="909">
        <v>9.6758929999999996E-3</v>
      </c>
      <c r="BC10" s="909">
        <v>9.6689789999999994E-3</v>
      </c>
      <c r="BD10" s="909">
        <v>9.5783220000000002E-3</v>
      </c>
      <c r="BE10" s="909">
        <v>9.7775910000000004E-3</v>
      </c>
      <c r="BF10" s="909">
        <v>9.9953379999999994E-3</v>
      </c>
      <c r="BG10" s="909">
        <v>9.6738980000000002E-3</v>
      </c>
      <c r="BH10" s="909">
        <v>9.4371000000000003E-3</v>
      </c>
      <c r="BI10" s="909">
        <v>1.0144500000000001E-2</v>
      </c>
      <c r="BJ10" s="435">
        <v>1.03648E-2</v>
      </c>
      <c r="BK10" s="435">
        <v>1.0057999999999999E-2</v>
      </c>
      <c r="BL10" s="435">
        <v>9.5968200000000007E-3</v>
      </c>
      <c r="BM10" s="435">
        <v>9.8284600000000007E-3</v>
      </c>
      <c r="BN10" s="435">
        <v>9.5298699999999993E-3</v>
      </c>
      <c r="BO10" s="435">
        <v>9.0751600000000005E-3</v>
      </c>
      <c r="BP10" s="435">
        <v>9.59081E-3</v>
      </c>
      <c r="BQ10" s="435">
        <v>9.9774300000000007E-3</v>
      </c>
      <c r="BR10" s="435">
        <v>1.0206399999999999E-2</v>
      </c>
      <c r="BS10" s="435">
        <v>1.00426E-2</v>
      </c>
      <c r="BT10" s="435">
        <v>9.8319199999999992E-3</v>
      </c>
      <c r="BU10" s="435">
        <v>1.00442E-2</v>
      </c>
      <c r="BV10" s="435">
        <v>1.0324699999999999E-2</v>
      </c>
    </row>
    <row r="11" spans="1:74" s="92" customFormat="1" ht="12" customHeight="1" x14ac:dyDescent="0.2">
      <c r="A11" s="249" t="s">
        <v>21</v>
      </c>
      <c r="B11" s="494" t="s">
        <v>1396</v>
      </c>
      <c r="C11" s="430">
        <v>8.3798859000000003E-2</v>
      </c>
      <c r="D11" s="430">
        <v>6.8705769E-2</v>
      </c>
      <c r="E11" s="430">
        <v>7.2404121000000002E-2</v>
      </c>
      <c r="F11" s="430">
        <v>6.6154679999999993E-2</v>
      </c>
      <c r="G11" s="430">
        <v>7.9530185000000003E-2</v>
      </c>
      <c r="H11" s="430">
        <v>8.0025317999999998E-2</v>
      </c>
      <c r="I11" s="430">
        <v>7.5396712000000005E-2</v>
      </c>
      <c r="J11" s="430">
        <v>6.9359638000000001E-2</v>
      </c>
      <c r="K11" s="430">
        <v>5.8079973E-2</v>
      </c>
      <c r="L11" s="430">
        <v>5.8457578000000003E-2</v>
      </c>
      <c r="M11" s="430">
        <v>6.6101528000000007E-2</v>
      </c>
      <c r="N11" s="430">
        <v>8.0393118999999999E-2</v>
      </c>
      <c r="O11" s="430">
        <v>8.2562257E-2</v>
      </c>
      <c r="P11" s="430">
        <v>7.2745778999999997E-2</v>
      </c>
      <c r="Q11" s="430">
        <v>8.3377053000000007E-2</v>
      </c>
      <c r="R11" s="430">
        <v>6.8464633999999996E-2</v>
      </c>
      <c r="S11" s="430">
        <v>7.9700155999999994E-2</v>
      </c>
      <c r="T11" s="430">
        <v>8.8670357000000005E-2</v>
      </c>
      <c r="U11" s="430">
        <v>8.3824154999999997E-2</v>
      </c>
      <c r="V11" s="430">
        <v>7.2105621999999994E-2</v>
      </c>
      <c r="W11" s="430">
        <v>5.8093213999999997E-2</v>
      </c>
      <c r="X11" s="430">
        <v>4.9021632000000002E-2</v>
      </c>
      <c r="Y11" s="430">
        <v>6.1068480000000001E-2</v>
      </c>
      <c r="Z11" s="430">
        <v>6.9705592999999996E-2</v>
      </c>
      <c r="AA11" s="430">
        <v>7.7637388000000002E-2</v>
      </c>
      <c r="AB11" s="430">
        <v>6.8107417000000003E-2</v>
      </c>
      <c r="AC11" s="430">
        <v>7.2782741999999997E-2</v>
      </c>
      <c r="AD11" s="430">
        <v>6.7624503000000002E-2</v>
      </c>
      <c r="AE11" s="430">
        <v>9.4346204000000003E-2</v>
      </c>
      <c r="AF11" s="430">
        <v>7.3604479E-2</v>
      </c>
      <c r="AG11" s="430">
        <v>7.4988027999999998E-2</v>
      </c>
      <c r="AH11" s="430">
        <v>7.2652012000000002E-2</v>
      </c>
      <c r="AI11" s="430">
        <v>5.7716463000000003E-2</v>
      </c>
      <c r="AJ11" s="430">
        <v>5.3474774000000003E-2</v>
      </c>
      <c r="AK11" s="430">
        <v>5.8091627999999999E-2</v>
      </c>
      <c r="AL11" s="430">
        <v>6.4922338999999996E-2</v>
      </c>
      <c r="AM11" s="430">
        <v>7.3541920999999996E-2</v>
      </c>
      <c r="AN11" s="430">
        <v>7.0953560999999998E-2</v>
      </c>
      <c r="AO11" s="430">
        <v>7.9713311999999995E-2</v>
      </c>
      <c r="AP11" s="430">
        <v>7.1364516000000003E-2</v>
      </c>
      <c r="AQ11" s="430">
        <v>8.3516284999999996E-2</v>
      </c>
      <c r="AR11" s="430">
        <v>7.6417096000000004E-2</v>
      </c>
      <c r="AS11" s="430">
        <v>7.2962142999999993E-2</v>
      </c>
      <c r="AT11" s="430">
        <v>6.9913863000000007E-2</v>
      </c>
      <c r="AU11" s="430">
        <v>5.4289498999999998E-2</v>
      </c>
      <c r="AV11" s="430">
        <v>5.2381746E-2</v>
      </c>
      <c r="AW11" s="430">
        <v>5.7060339000000002E-2</v>
      </c>
      <c r="AX11" s="430">
        <v>6.6647054999999997E-2</v>
      </c>
      <c r="AY11" s="909">
        <v>7.3116266999999999E-2</v>
      </c>
      <c r="AZ11" s="909">
        <v>6.6674189999999994E-2</v>
      </c>
      <c r="BA11" s="909">
        <v>7.6613433999999994E-2</v>
      </c>
      <c r="BB11" s="909">
        <v>7.7930172000000006E-2</v>
      </c>
      <c r="BC11" s="909">
        <v>8.3110824E-2</v>
      </c>
      <c r="BD11" s="909">
        <v>7.5614560999999997E-2</v>
      </c>
      <c r="BE11" s="909">
        <v>6.8186341999999997E-2</v>
      </c>
      <c r="BF11" s="909">
        <v>6.8181174999999997E-2</v>
      </c>
      <c r="BG11" s="909">
        <v>5.48323E-2</v>
      </c>
      <c r="BH11" s="909">
        <v>5.4928699999999997E-2</v>
      </c>
      <c r="BI11" s="909">
        <v>6.1222499999999999E-2</v>
      </c>
      <c r="BJ11" s="435">
        <v>6.9846699999999998E-2</v>
      </c>
      <c r="BK11" s="435">
        <v>7.57047E-2</v>
      </c>
      <c r="BL11" s="435">
        <v>6.9648500000000002E-2</v>
      </c>
      <c r="BM11" s="435">
        <v>7.9606200000000002E-2</v>
      </c>
      <c r="BN11" s="435">
        <v>7.7557100000000004E-2</v>
      </c>
      <c r="BO11" s="435">
        <v>9.1156100000000004E-2</v>
      </c>
      <c r="BP11" s="435">
        <v>8.8271000000000002E-2</v>
      </c>
      <c r="BQ11" s="435">
        <v>8.2970500000000003E-2</v>
      </c>
      <c r="BR11" s="435">
        <v>7.1797899999999998E-2</v>
      </c>
      <c r="BS11" s="435">
        <v>5.9494199999999997E-2</v>
      </c>
      <c r="BT11" s="435">
        <v>5.8120600000000001E-2</v>
      </c>
      <c r="BU11" s="435">
        <v>6.3905299999999998E-2</v>
      </c>
      <c r="BV11" s="435">
        <v>7.1241799999999994E-2</v>
      </c>
    </row>
    <row r="12" spans="1:74" s="92" customFormat="1" ht="12" customHeight="1" x14ac:dyDescent="0.2">
      <c r="A12" s="249" t="s">
        <v>23</v>
      </c>
      <c r="B12" s="494" t="s">
        <v>1058</v>
      </c>
      <c r="C12" s="430">
        <v>3.1946691611999999E-2</v>
      </c>
      <c r="D12" s="430">
        <v>3.5471459102000003E-2</v>
      </c>
      <c r="E12" s="430">
        <v>5.1344871908000002E-2</v>
      </c>
      <c r="F12" s="430">
        <v>5.8922308099000002E-2</v>
      </c>
      <c r="G12" s="430">
        <v>6.6398603287999999E-2</v>
      </c>
      <c r="H12" s="430">
        <v>6.5720116610000004E-2</v>
      </c>
      <c r="I12" s="430">
        <v>6.6104993914999993E-2</v>
      </c>
      <c r="J12" s="430">
        <v>6.4072747626000001E-2</v>
      </c>
      <c r="K12" s="430">
        <v>5.8887350363000003E-2</v>
      </c>
      <c r="L12" s="430">
        <v>4.9656614315E-2</v>
      </c>
      <c r="M12" s="430">
        <v>4.1978935102999999E-2</v>
      </c>
      <c r="N12" s="430">
        <v>3.4800747012999997E-2</v>
      </c>
      <c r="O12" s="430">
        <v>4.1749811449000002E-2</v>
      </c>
      <c r="P12" s="430">
        <v>4.7379889800999997E-2</v>
      </c>
      <c r="Q12" s="430">
        <v>6.2745633832999997E-2</v>
      </c>
      <c r="R12" s="430">
        <v>7.1024436068000005E-2</v>
      </c>
      <c r="S12" s="430">
        <v>7.9407709874999996E-2</v>
      </c>
      <c r="T12" s="430">
        <v>8.2558274757000005E-2</v>
      </c>
      <c r="U12" s="430">
        <v>8.2509892079000002E-2</v>
      </c>
      <c r="V12" s="430">
        <v>7.7114308822000002E-2</v>
      </c>
      <c r="W12" s="430">
        <v>7.0065207402999999E-2</v>
      </c>
      <c r="X12" s="430">
        <v>6.3148628866000006E-2</v>
      </c>
      <c r="Y12" s="430">
        <v>4.6670361052000002E-2</v>
      </c>
      <c r="Z12" s="430">
        <v>3.9621300310000003E-2</v>
      </c>
      <c r="AA12" s="430">
        <v>4.3675299218000001E-2</v>
      </c>
      <c r="AB12" s="430">
        <v>5.0933793393999997E-2</v>
      </c>
      <c r="AC12" s="430">
        <v>6.7325015811000005E-2</v>
      </c>
      <c r="AD12" s="430">
        <v>8.0194509095000005E-2</v>
      </c>
      <c r="AE12" s="430">
        <v>9.1190972679000004E-2</v>
      </c>
      <c r="AF12" s="430">
        <v>9.2487859398E-2</v>
      </c>
      <c r="AG12" s="430">
        <v>9.7451383101999994E-2</v>
      </c>
      <c r="AH12" s="430">
        <v>9.2601168930000005E-2</v>
      </c>
      <c r="AI12" s="430">
        <v>8.1384087878E-2</v>
      </c>
      <c r="AJ12" s="430">
        <v>7.4137835700000002E-2</v>
      </c>
      <c r="AK12" s="430">
        <v>5.6740301728E-2</v>
      </c>
      <c r="AL12" s="430">
        <v>5.029190436E-2</v>
      </c>
      <c r="AM12" s="430">
        <v>5.2445049920999999E-2</v>
      </c>
      <c r="AN12" s="430">
        <v>6.5105614514000001E-2</v>
      </c>
      <c r="AO12" s="430">
        <v>8.4310594096999994E-2</v>
      </c>
      <c r="AP12" s="430">
        <v>9.8328315882E-2</v>
      </c>
      <c r="AQ12" s="430">
        <v>0.11195799231</v>
      </c>
      <c r="AR12" s="430">
        <v>0.11913921719999999</v>
      </c>
      <c r="AS12" s="430">
        <v>0.12016774526</v>
      </c>
      <c r="AT12" s="430">
        <v>0.11811487306</v>
      </c>
      <c r="AU12" s="430">
        <v>0.10142398613</v>
      </c>
      <c r="AV12" s="430">
        <v>9.5763818072000004E-2</v>
      </c>
      <c r="AW12" s="430">
        <v>6.9727863634999998E-2</v>
      </c>
      <c r="AX12" s="430">
        <v>6.3761223727999999E-2</v>
      </c>
      <c r="AY12" s="909">
        <v>7.4546146512999997E-2</v>
      </c>
      <c r="AZ12" s="909">
        <v>7.9779697917E-2</v>
      </c>
      <c r="BA12" s="909">
        <v>0.11137593453</v>
      </c>
      <c r="BB12" s="909">
        <v>0.12661372998000001</v>
      </c>
      <c r="BC12" s="909">
        <v>0.13908879565000001</v>
      </c>
      <c r="BD12" s="909">
        <v>0.14672798832</v>
      </c>
      <c r="BE12" s="909">
        <v>0.15325566035999999</v>
      </c>
      <c r="BF12" s="909">
        <v>0.14544312612999999</v>
      </c>
      <c r="BG12" s="909">
        <v>0.12937318131</v>
      </c>
      <c r="BH12" s="909">
        <v>0.11535256000000001</v>
      </c>
      <c r="BI12" s="909">
        <v>8.3364300000000002E-2</v>
      </c>
      <c r="BJ12" s="435">
        <v>7.5014999999999998E-2</v>
      </c>
      <c r="BK12" s="435">
        <v>8.5566000000000003E-2</v>
      </c>
      <c r="BL12" s="435">
        <v>9.4306500000000001E-2</v>
      </c>
      <c r="BM12" s="435">
        <v>0.1273717</v>
      </c>
      <c r="BN12" s="435">
        <v>0.1440099</v>
      </c>
      <c r="BO12" s="435">
        <v>0.16309219999999999</v>
      </c>
      <c r="BP12" s="435">
        <v>0.17265939999999999</v>
      </c>
      <c r="BQ12" s="435">
        <v>0.1796952</v>
      </c>
      <c r="BR12" s="435">
        <v>0.16886029999999999</v>
      </c>
      <c r="BS12" s="435">
        <v>0.15042639999999999</v>
      </c>
      <c r="BT12" s="435">
        <v>0.1348077</v>
      </c>
      <c r="BU12" s="435">
        <v>9.3878400000000001E-2</v>
      </c>
      <c r="BV12" s="435">
        <v>8.7709800000000004E-2</v>
      </c>
    </row>
    <row r="13" spans="1:74" s="92" customFormat="1" ht="12" customHeight="1" x14ac:dyDescent="0.2">
      <c r="A13" s="234" t="s">
        <v>25</v>
      </c>
      <c r="B13" s="494" t="s">
        <v>1397</v>
      </c>
      <c r="C13" s="430">
        <v>3.8371205999999998E-2</v>
      </c>
      <c r="D13" s="430">
        <v>3.3864263999999998E-2</v>
      </c>
      <c r="E13" s="430">
        <v>3.7855236E-2</v>
      </c>
      <c r="F13" s="430">
        <v>3.5515089E-2</v>
      </c>
      <c r="G13" s="430">
        <v>3.6402636000000002E-2</v>
      </c>
      <c r="H13" s="430">
        <v>3.4237679E-2</v>
      </c>
      <c r="I13" s="430">
        <v>3.5668616E-2</v>
      </c>
      <c r="J13" s="430">
        <v>3.5271916E-2</v>
      </c>
      <c r="K13" s="430">
        <v>3.4478239000000001E-2</v>
      </c>
      <c r="L13" s="430">
        <v>3.5374266000000001E-2</v>
      </c>
      <c r="M13" s="430">
        <v>3.5234478999999999E-2</v>
      </c>
      <c r="N13" s="430">
        <v>3.7993675999999997E-2</v>
      </c>
      <c r="O13" s="430">
        <v>3.6596226000000003E-2</v>
      </c>
      <c r="P13" s="430">
        <v>3.3262993999999997E-2</v>
      </c>
      <c r="Q13" s="430">
        <v>3.6768236000000003E-2</v>
      </c>
      <c r="R13" s="430">
        <v>3.4088808999999998E-2</v>
      </c>
      <c r="S13" s="430">
        <v>3.4591025999999997E-2</v>
      </c>
      <c r="T13" s="430">
        <v>3.3320338999999997E-2</v>
      </c>
      <c r="U13" s="430">
        <v>3.3990345999999998E-2</v>
      </c>
      <c r="V13" s="430">
        <v>3.3804215999999998E-2</v>
      </c>
      <c r="W13" s="430">
        <v>3.2226788999999999E-2</v>
      </c>
      <c r="X13" s="430">
        <v>3.4371935999999999E-2</v>
      </c>
      <c r="Y13" s="430">
        <v>3.4132088999999997E-2</v>
      </c>
      <c r="Z13" s="430">
        <v>3.5175775999999999E-2</v>
      </c>
      <c r="AA13" s="430">
        <v>3.5007365999999998E-2</v>
      </c>
      <c r="AB13" s="430">
        <v>3.1346253999999997E-2</v>
      </c>
      <c r="AC13" s="430">
        <v>3.3587986E-2</v>
      </c>
      <c r="AD13" s="430">
        <v>3.1720568999999997E-2</v>
      </c>
      <c r="AE13" s="430">
        <v>3.3821695999999998E-2</v>
      </c>
      <c r="AF13" s="430">
        <v>3.1621699000000003E-2</v>
      </c>
      <c r="AG13" s="430">
        <v>3.2703676000000001E-2</v>
      </c>
      <c r="AH13" s="430">
        <v>3.2611925999999999E-2</v>
      </c>
      <c r="AI13" s="430">
        <v>3.0648379E-2</v>
      </c>
      <c r="AJ13" s="430">
        <v>3.2976605999999999E-2</v>
      </c>
      <c r="AK13" s="430">
        <v>3.2789169E-2</v>
      </c>
      <c r="AL13" s="430">
        <v>3.5336956000000003E-2</v>
      </c>
      <c r="AM13" s="430">
        <v>3.4524358999999998E-2</v>
      </c>
      <c r="AN13" s="430">
        <v>3.1897764000000002E-2</v>
      </c>
      <c r="AO13" s="430">
        <v>3.3233461999999998E-2</v>
      </c>
      <c r="AP13" s="430">
        <v>3.1398386E-2</v>
      </c>
      <c r="AQ13" s="430">
        <v>3.3303204000000003E-2</v>
      </c>
      <c r="AR13" s="430">
        <v>3.0419147000000001E-2</v>
      </c>
      <c r="AS13" s="430">
        <v>3.1727705000000002E-2</v>
      </c>
      <c r="AT13" s="430">
        <v>3.2156329999999997E-2</v>
      </c>
      <c r="AU13" s="430">
        <v>3.0572505E-2</v>
      </c>
      <c r="AV13" s="430">
        <v>3.2227738999999998E-2</v>
      </c>
      <c r="AW13" s="430">
        <v>3.237781E-2</v>
      </c>
      <c r="AX13" s="430">
        <v>3.3046871999999998E-2</v>
      </c>
      <c r="AY13" s="909">
        <v>3.2914403000000002E-2</v>
      </c>
      <c r="AZ13" s="909">
        <v>2.9935566E-2</v>
      </c>
      <c r="BA13" s="909">
        <v>3.2717847000000001E-2</v>
      </c>
      <c r="BB13" s="909">
        <v>3.0942447000000001E-2</v>
      </c>
      <c r="BC13" s="909">
        <v>3.0622123000000001E-2</v>
      </c>
      <c r="BD13" s="909">
        <v>2.9854454999999998E-2</v>
      </c>
      <c r="BE13" s="909">
        <v>3.0475209999999999E-2</v>
      </c>
      <c r="BF13" s="909">
        <v>3.0039392000000002E-2</v>
      </c>
      <c r="BG13" s="909">
        <v>3.09339E-2</v>
      </c>
      <c r="BH13" s="909">
        <v>3.2042399999999999E-2</v>
      </c>
      <c r="BI13" s="909">
        <v>3.1459599999999997E-2</v>
      </c>
      <c r="BJ13" s="435">
        <v>3.23103E-2</v>
      </c>
      <c r="BK13" s="435">
        <v>3.20123E-2</v>
      </c>
      <c r="BL13" s="435">
        <v>2.9567099999999999E-2</v>
      </c>
      <c r="BM13" s="435">
        <v>3.1740499999999998E-2</v>
      </c>
      <c r="BN13" s="435">
        <v>2.9828500000000001E-2</v>
      </c>
      <c r="BO13" s="435">
        <v>3.10251E-2</v>
      </c>
      <c r="BP13" s="435">
        <v>3.0118300000000001E-2</v>
      </c>
      <c r="BQ13" s="435">
        <v>3.12739E-2</v>
      </c>
      <c r="BR13" s="435">
        <v>3.1513899999999997E-2</v>
      </c>
      <c r="BS13" s="435">
        <v>2.9932799999999999E-2</v>
      </c>
      <c r="BT13" s="435">
        <v>3.18383E-2</v>
      </c>
      <c r="BU13" s="435">
        <v>3.1340399999999997E-2</v>
      </c>
      <c r="BV13" s="435">
        <v>3.2325199999999998E-2</v>
      </c>
    </row>
    <row r="14" spans="1:74" s="92" customFormat="1" ht="12" customHeight="1" x14ac:dyDescent="0.2">
      <c r="A14" s="234" t="s">
        <v>24</v>
      </c>
      <c r="B14" s="494" t="s">
        <v>1398</v>
      </c>
      <c r="C14" s="430">
        <v>0.171766744</v>
      </c>
      <c r="D14" s="430">
        <v>0.15378892499999999</v>
      </c>
      <c r="E14" s="430">
        <v>0.167675344</v>
      </c>
      <c r="F14" s="430">
        <v>0.161931034</v>
      </c>
      <c r="G14" s="430">
        <v>0.16772441399999999</v>
      </c>
      <c r="H14" s="430">
        <v>0.16420262399999999</v>
      </c>
      <c r="I14" s="430">
        <v>0.173281614</v>
      </c>
      <c r="J14" s="430">
        <v>0.171770534</v>
      </c>
      <c r="K14" s="430">
        <v>0.164216414</v>
      </c>
      <c r="L14" s="430">
        <v>0.16400515399999999</v>
      </c>
      <c r="M14" s="430">
        <v>0.16079721399999999</v>
      </c>
      <c r="N14" s="430">
        <v>0.17087396399999999</v>
      </c>
      <c r="O14" s="430">
        <v>0.184982545</v>
      </c>
      <c r="P14" s="430">
        <v>0.16891719099999999</v>
      </c>
      <c r="Q14" s="430">
        <v>0.179138305</v>
      </c>
      <c r="R14" s="430">
        <v>0.174034671</v>
      </c>
      <c r="S14" s="430">
        <v>0.180340415</v>
      </c>
      <c r="T14" s="430">
        <v>0.17815938100000001</v>
      </c>
      <c r="U14" s="430">
        <v>0.18569264499999999</v>
      </c>
      <c r="V14" s="430">
        <v>0.184427955</v>
      </c>
      <c r="W14" s="430">
        <v>0.172532991</v>
      </c>
      <c r="X14" s="430">
        <v>0.17316621500000001</v>
      </c>
      <c r="Y14" s="430">
        <v>0.17402868099999999</v>
      </c>
      <c r="Z14" s="430">
        <v>0.17974936499999999</v>
      </c>
      <c r="AA14" s="430">
        <v>0.17476234199999999</v>
      </c>
      <c r="AB14" s="430">
        <v>0.15514877199999999</v>
      </c>
      <c r="AC14" s="430">
        <v>0.16981738199999999</v>
      </c>
      <c r="AD14" s="430">
        <v>0.15643022200000001</v>
      </c>
      <c r="AE14" s="430">
        <v>0.16605413199999999</v>
      </c>
      <c r="AF14" s="430">
        <v>0.15855770199999999</v>
      </c>
      <c r="AG14" s="430">
        <v>0.16619093200000001</v>
      </c>
      <c r="AH14" s="430">
        <v>0.16851846200000001</v>
      </c>
      <c r="AI14" s="430">
        <v>0.160546352</v>
      </c>
      <c r="AJ14" s="430">
        <v>0.160064182</v>
      </c>
      <c r="AK14" s="430">
        <v>0.16351929200000001</v>
      </c>
      <c r="AL14" s="430">
        <v>0.16943624199999999</v>
      </c>
      <c r="AM14" s="430">
        <v>0.16583350899999999</v>
      </c>
      <c r="AN14" s="430">
        <v>0.15533783300000001</v>
      </c>
      <c r="AO14" s="430">
        <v>0.162064503</v>
      </c>
      <c r="AP14" s="430">
        <v>0.15608191699999999</v>
      </c>
      <c r="AQ14" s="430">
        <v>0.15894829599999999</v>
      </c>
      <c r="AR14" s="430">
        <v>0.15817252800000001</v>
      </c>
      <c r="AS14" s="430">
        <v>0.162494157</v>
      </c>
      <c r="AT14" s="430">
        <v>0.16414099900000001</v>
      </c>
      <c r="AU14" s="430">
        <v>0.158082205</v>
      </c>
      <c r="AV14" s="430">
        <v>0.15348868600000001</v>
      </c>
      <c r="AW14" s="430">
        <v>0.15810623800000001</v>
      </c>
      <c r="AX14" s="430">
        <v>0.167124778</v>
      </c>
      <c r="AY14" s="909">
        <v>0.16426247699999999</v>
      </c>
      <c r="AZ14" s="909">
        <v>0.147519281</v>
      </c>
      <c r="BA14" s="909">
        <v>0.16276736</v>
      </c>
      <c r="BB14" s="909">
        <v>0.15009209400000001</v>
      </c>
      <c r="BC14" s="909">
        <v>0.15793768899999999</v>
      </c>
      <c r="BD14" s="909">
        <v>0.15795795900000001</v>
      </c>
      <c r="BE14" s="909">
        <v>0.16544503399999999</v>
      </c>
      <c r="BF14" s="909">
        <v>0.16454814500000001</v>
      </c>
      <c r="BG14" s="909">
        <v>0.16267563199999999</v>
      </c>
      <c r="BH14" s="909">
        <v>0.16377077000000001</v>
      </c>
      <c r="BI14" s="909">
        <v>0.16406854000000001</v>
      </c>
      <c r="BJ14" s="435">
        <v>0.17448330000000001</v>
      </c>
      <c r="BK14" s="435">
        <v>0.1766981</v>
      </c>
      <c r="BL14" s="435">
        <v>0.15845380000000001</v>
      </c>
      <c r="BM14" s="435">
        <v>0.17016770000000001</v>
      </c>
      <c r="BN14" s="435">
        <v>0.16361590000000001</v>
      </c>
      <c r="BO14" s="435">
        <v>0.16936909999999999</v>
      </c>
      <c r="BP14" s="435">
        <v>0.16902600000000001</v>
      </c>
      <c r="BQ14" s="435">
        <v>0.17831649999999999</v>
      </c>
      <c r="BR14" s="435">
        <v>0.17700650000000001</v>
      </c>
      <c r="BS14" s="435">
        <v>0.16859740000000001</v>
      </c>
      <c r="BT14" s="435">
        <v>0.1705438</v>
      </c>
      <c r="BU14" s="435">
        <v>0.16842499999999999</v>
      </c>
      <c r="BV14" s="435">
        <v>0.17722940000000001</v>
      </c>
    </row>
    <row r="15" spans="1:74" s="92" customFormat="1" ht="12" customHeight="1" x14ac:dyDescent="0.2">
      <c r="A15" s="249" t="s">
        <v>58</v>
      </c>
      <c r="B15" s="494" t="s">
        <v>1052</v>
      </c>
      <c r="C15" s="430">
        <v>0.10248982239</v>
      </c>
      <c r="D15" s="430">
        <v>9.1076609092999999E-2</v>
      </c>
      <c r="E15" s="430">
        <v>0.13365850222</v>
      </c>
      <c r="F15" s="430">
        <v>0.12327942303</v>
      </c>
      <c r="G15" s="430">
        <v>0.11520358802</v>
      </c>
      <c r="H15" s="430">
        <v>9.0934957681999995E-2</v>
      </c>
      <c r="I15" s="430">
        <v>7.4045775544999998E-2</v>
      </c>
      <c r="J15" s="430">
        <v>9.2309463063999994E-2</v>
      </c>
      <c r="K15" s="430">
        <v>9.8863975064000006E-2</v>
      </c>
      <c r="L15" s="430">
        <v>0.10983737020000001</v>
      </c>
      <c r="M15" s="430">
        <v>0.12188782367999999</v>
      </c>
      <c r="N15" s="430">
        <v>0.13586660811000001</v>
      </c>
      <c r="O15" s="430">
        <v>0.12756168017</v>
      </c>
      <c r="P15" s="430">
        <v>0.12833724530999999</v>
      </c>
      <c r="Q15" s="430">
        <v>0.14670665608</v>
      </c>
      <c r="R15" s="430">
        <v>0.15740888453999999</v>
      </c>
      <c r="S15" s="430">
        <v>0.14363216253</v>
      </c>
      <c r="T15" s="430">
        <v>0.1151429467</v>
      </c>
      <c r="U15" s="430">
        <v>0.10051223916</v>
      </c>
      <c r="V15" s="430">
        <v>8.4296393388999996E-2</v>
      </c>
      <c r="W15" s="430">
        <v>9.3199519652999996E-2</v>
      </c>
      <c r="X15" s="430">
        <v>0.11164317419</v>
      </c>
      <c r="Y15" s="430">
        <v>0.14046370786000001</v>
      </c>
      <c r="Z15" s="430">
        <v>0.13188373965</v>
      </c>
      <c r="AA15" s="430">
        <v>0.13079737225999999</v>
      </c>
      <c r="AB15" s="430">
        <v>0.14124249754000001</v>
      </c>
      <c r="AC15" s="430">
        <v>0.14860850941000001</v>
      </c>
      <c r="AD15" s="430">
        <v>0.14575456944000001</v>
      </c>
      <c r="AE15" s="430">
        <v>0.10988659765</v>
      </c>
      <c r="AF15" s="430">
        <v>9.3940808111999993E-2</v>
      </c>
      <c r="AG15" s="430">
        <v>9.5521367664999995E-2</v>
      </c>
      <c r="AH15" s="430">
        <v>9.6837112429999997E-2</v>
      </c>
      <c r="AI15" s="430">
        <v>9.6701748014E-2</v>
      </c>
      <c r="AJ15" s="430">
        <v>0.12283418402</v>
      </c>
      <c r="AK15" s="430">
        <v>0.12427330035</v>
      </c>
      <c r="AL15" s="430">
        <v>0.12971122244</v>
      </c>
      <c r="AM15" s="430">
        <v>0.11863967715</v>
      </c>
      <c r="AN15" s="430">
        <v>0.13977834080000001</v>
      </c>
      <c r="AO15" s="430">
        <v>0.15382021400000001</v>
      </c>
      <c r="AP15" s="430">
        <v>0.16058615604000001</v>
      </c>
      <c r="AQ15" s="430">
        <v>0.13387312221</v>
      </c>
      <c r="AR15" s="430">
        <v>0.13184913108999999</v>
      </c>
      <c r="AS15" s="430">
        <v>9.6529309994000001E-2</v>
      </c>
      <c r="AT15" s="430">
        <v>9.9891231841000003E-2</v>
      </c>
      <c r="AU15" s="430">
        <v>9.9505802682000002E-2</v>
      </c>
      <c r="AV15" s="430">
        <v>0.13502568688</v>
      </c>
      <c r="AW15" s="430">
        <v>0.13684136296999999</v>
      </c>
      <c r="AX15" s="430">
        <v>0.13476401351</v>
      </c>
      <c r="AY15" s="909">
        <v>0.14870401457999999</v>
      </c>
      <c r="AZ15" s="909">
        <v>0.13420208056999999</v>
      </c>
      <c r="BA15" s="909">
        <v>0.17256140622999999</v>
      </c>
      <c r="BB15" s="909">
        <v>0.15647431189</v>
      </c>
      <c r="BC15" s="909">
        <v>0.12575638345000001</v>
      </c>
      <c r="BD15" s="909">
        <v>0.12203291867</v>
      </c>
      <c r="BE15" s="909">
        <v>0.10848998687</v>
      </c>
      <c r="BF15" s="909">
        <v>9.3077068654000006E-2</v>
      </c>
      <c r="BG15" s="909">
        <v>8.7560652035000006E-2</v>
      </c>
      <c r="BH15" s="909">
        <v>0.13071820000000001</v>
      </c>
      <c r="BI15" s="909">
        <v>0.14035139999999999</v>
      </c>
      <c r="BJ15" s="435">
        <v>0.1417582</v>
      </c>
      <c r="BK15" s="435">
        <v>0.1588387</v>
      </c>
      <c r="BL15" s="435">
        <v>0.13936889999999999</v>
      </c>
      <c r="BM15" s="435">
        <v>0.1760861</v>
      </c>
      <c r="BN15" s="435">
        <v>0.1729156</v>
      </c>
      <c r="BO15" s="435">
        <v>0.13036010000000001</v>
      </c>
      <c r="BP15" s="435">
        <v>0.12933349999999999</v>
      </c>
      <c r="BQ15" s="435">
        <v>0.1158667</v>
      </c>
      <c r="BR15" s="435">
        <v>0.1061598</v>
      </c>
      <c r="BS15" s="435">
        <v>8.6948999999999999E-2</v>
      </c>
      <c r="BT15" s="435">
        <v>0.1404666</v>
      </c>
      <c r="BU15" s="435">
        <v>0.144262</v>
      </c>
      <c r="BV15" s="435">
        <v>0.15168980000000001</v>
      </c>
    </row>
    <row r="16" spans="1:74" ht="12"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910"/>
      <c r="AZ16" s="910"/>
      <c r="BA16" s="910"/>
      <c r="BB16" s="910"/>
      <c r="BC16" s="910"/>
      <c r="BD16" s="948"/>
      <c r="BE16" s="948"/>
      <c r="BF16" s="948"/>
      <c r="BG16" s="948"/>
      <c r="BH16" s="948"/>
      <c r="BI16" s="948"/>
      <c r="BJ16" s="486"/>
      <c r="BK16" s="486"/>
      <c r="BL16" s="486"/>
      <c r="BM16" s="486"/>
      <c r="BN16" s="486"/>
      <c r="BO16" s="486"/>
      <c r="BP16" s="486"/>
      <c r="BQ16" s="486"/>
      <c r="BR16" s="486"/>
      <c r="BS16" s="486"/>
      <c r="BT16" s="486"/>
      <c r="BU16" s="486"/>
      <c r="BV16" s="486"/>
    </row>
    <row r="17" spans="1:74" s="92" customFormat="1" ht="12" customHeight="1" x14ac:dyDescent="0.2">
      <c r="A17" s="495" t="s">
        <v>135</v>
      </c>
      <c r="B17" s="496" t="s">
        <v>991</v>
      </c>
      <c r="C17" s="111">
        <v>0.24746850202000001</v>
      </c>
      <c r="D17" s="111">
        <v>0.22042394283</v>
      </c>
      <c r="E17" s="111">
        <v>0.27802490227999999</v>
      </c>
      <c r="F17" s="111">
        <v>0.26257721407000001</v>
      </c>
      <c r="G17" s="111">
        <v>0.27531675548000001</v>
      </c>
      <c r="H17" s="111">
        <v>0.25175418886000001</v>
      </c>
      <c r="I17" s="111">
        <v>0.23319249126</v>
      </c>
      <c r="J17" s="111">
        <v>0.24409256757</v>
      </c>
      <c r="K17" s="111">
        <v>0.23395852809000001</v>
      </c>
      <c r="L17" s="111">
        <v>0.23625532149</v>
      </c>
      <c r="M17" s="111">
        <v>0.25215859877000002</v>
      </c>
      <c r="N17" s="111">
        <v>0.27832453550000003</v>
      </c>
      <c r="O17" s="111">
        <v>0.27502130687999998</v>
      </c>
      <c r="P17" s="111">
        <v>0.26735122648999998</v>
      </c>
      <c r="Q17" s="111">
        <v>0.30589136886000001</v>
      </c>
      <c r="R17" s="111">
        <v>0.30347760969999998</v>
      </c>
      <c r="S17" s="111">
        <v>0.30817254555000001</v>
      </c>
      <c r="T17" s="111">
        <v>0.29360506930000002</v>
      </c>
      <c r="U17" s="111">
        <v>0.27559883759999998</v>
      </c>
      <c r="V17" s="111">
        <v>0.24307000427</v>
      </c>
      <c r="W17" s="111">
        <v>0.23096208134999999</v>
      </c>
      <c r="X17" s="111">
        <v>0.23415669996999999</v>
      </c>
      <c r="Y17" s="111">
        <v>0.26412120336</v>
      </c>
      <c r="Z17" s="111">
        <v>0.26119679527</v>
      </c>
      <c r="AA17" s="111">
        <v>0.27109219964999998</v>
      </c>
      <c r="AB17" s="111">
        <v>0.27366310937999999</v>
      </c>
      <c r="AC17" s="111">
        <v>0.29713365278999998</v>
      </c>
      <c r="AD17" s="111">
        <v>0.29397118127999999</v>
      </c>
      <c r="AE17" s="111">
        <v>0.29550834963</v>
      </c>
      <c r="AF17" s="111">
        <v>0.26081378650999998</v>
      </c>
      <c r="AG17" s="111">
        <v>0.26901378841000001</v>
      </c>
      <c r="AH17" s="111">
        <v>0.26415177195</v>
      </c>
      <c r="AI17" s="111">
        <v>0.23797503602</v>
      </c>
      <c r="AJ17" s="111">
        <v>0.25494432029000003</v>
      </c>
      <c r="AK17" s="111">
        <v>0.24945998048000001</v>
      </c>
      <c r="AL17" s="111">
        <v>0.26018990316000001</v>
      </c>
      <c r="AM17" s="111">
        <v>0.25966061056</v>
      </c>
      <c r="AN17" s="111">
        <v>0.28456845616999998</v>
      </c>
      <c r="AO17" s="111">
        <v>0.31920270253999999</v>
      </c>
      <c r="AP17" s="111">
        <v>0.32480535975000002</v>
      </c>
      <c r="AQ17" s="111">
        <v>0.32289664971999998</v>
      </c>
      <c r="AR17" s="111">
        <v>0.32197007060999999</v>
      </c>
      <c r="AS17" s="111">
        <v>0.28467162222999998</v>
      </c>
      <c r="AT17" s="111">
        <v>0.28541486913000003</v>
      </c>
      <c r="AU17" s="111">
        <v>0.25322210069000001</v>
      </c>
      <c r="AV17" s="111">
        <v>0.28152271842999999</v>
      </c>
      <c r="AW17" s="111">
        <v>0.27013170627999999</v>
      </c>
      <c r="AX17" s="111">
        <v>0.27696478335000002</v>
      </c>
      <c r="AY17" s="706">
        <v>0.30718193174000002</v>
      </c>
      <c r="AZ17" s="706">
        <v>0.28610298561000003</v>
      </c>
      <c r="BA17" s="706">
        <v>0.35922642638000002</v>
      </c>
      <c r="BB17" s="706">
        <v>0.35112911371</v>
      </c>
      <c r="BC17" s="706">
        <v>0.33834926040000002</v>
      </c>
      <c r="BD17" s="706">
        <v>0.33685625789000001</v>
      </c>
      <c r="BE17" s="706">
        <v>0.32153378025000001</v>
      </c>
      <c r="BF17" s="706">
        <v>0.30020944083000001</v>
      </c>
      <c r="BG17" s="706">
        <v>0.26870492935000001</v>
      </c>
      <c r="BH17" s="706">
        <v>0.29742945999999998</v>
      </c>
      <c r="BI17" s="706">
        <v>0.28972682999999999</v>
      </c>
      <c r="BJ17" s="497">
        <v>0.2962939</v>
      </c>
      <c r="BK17" s="497">
        <v>0.32881500000000002</v>
      </c>
      <c r="BL17" s="497">
        <v>0.30608859999999999</v>
      </c>
      <c r="BM17" s="497">
        <v>0.37745020000000001</v>
      </c>
      <c r="BN17" s="497">
        <v>0.38077719999999998</v>
      </c>
      <c r="BO17" s="497">
        <v>0.37030429999999998</v>
      </c>
      <c r="BP17" s="497">
        <v>0.37751129999999999</v>
      </c>
      <c r="BQ17" s="497">
        <v>0.36693969999999998</v>
      </c>
      <c r="BR17" s="497">
        <v>0.33756029999999998</v>
      </c>
      <c r="BS17" s="497">
        <v>0.2892401</v>
      </c>
      <c r="BT17" s="497">
        <v>0.3266155</v>
      </c>
      <c r="BU17" s="497">
        <v>0.30413509999999999</v>
      </c>
      <c r="BV17" s="497">
        <v>0.31808959999999997</v>
      </c>
    </row>
    <row r="18" spans="1:74" ht="12" customHeight="1" x14ac:dyDescent="0.2">
      <c r="A18" s="252" t="s">
        <v>42</v>
      </c>
      <c r="B18" s="754" t="s">
        <v>1050</v>
      </c>
      <c r="C18" s="430">
        <v>4.4452384870999999E-3</v>
      </c>
      <c r="D18" s="430">
        <v>4.2576145759000003E-3</v>
      </c>
      <c r="E18" s="430">
        <v>4.1785414759E-3</v>
      </c>
      <c r="F18" s="430">
        <v>4.2665037024999996E-3</v>
      </c>
      <c r="G18" s="430">
        <v>4.3793465504999999E-3</v>
      </c>
      <c r="H18" s="430">
        <v>4.2206050690999997E-3</v>
      </c>
      <c r="I18" s="430">
        <v>4.4743316046000001E-3</v>
      </c>
      <c r="J18" s="430">
        <v>4.4202187551999998E-3</v>
      </c>
      <c r="K18" s="430">
        <v>4.4370368955999996E-3</v>
      </c>
      <c r="L18" s="430">
        <v>4.3351173540999996E-3</v>
      </c>
      <c r="M18" s="430">
        <v>4.5093707154999999E-3</v>
      </c>
      <c r="N18" s="430">
        <v>4.8713974714000002E-3</v>
      </c>
      <c r="O18" s="430">
        <v>5.0161217026999999E-3</v>
      </c>
      <c r="P18" s="430">
        <v>4.2407216136999999E-3</v>
      </c>
      <c r="Q18" s="430">
        <v>4.3889829084999997E-3</v>
      </c>
      <c r="R18" s="430">
        <v>4.3744521490999997E-3</v>
      </c>
      <c r="S18" s="430">
        <v>4.5278994108999999E-3</v>
      </c>
      <c r="T18" s="430">
        <v>4.3550434648E-3</v>
      </c>
      <c r="U18" s="430">
        <v>4.5771188245000002E-3</v>
      </c>
      <c r="V18" s="430">
        <v>4.6198812806E-3</v>
      </c>
      <c r="W18" s="430">
        <v>4.5358577986000003E-3</v>
      </c>
      <c r="X18" s="430">
        <v>4.4303859829000003E-3</v>
      </c>
      <c r="Y18" s="430">
        <v>4.7656057397999999E-3</v>
      </c>
      <c r="Z18" s="430">
        <v>5.0565308375999998E-3</v>
      </c>
      <c r="AA18" s="430">
        <v>4.8450570702000002E-3</v>
      </c>
      <c r="AB18" s="430">
        <v>4.4408647569000002E-3</v>
      </c>
      <c r="AC18" s="430">
        <v>4.9196263302E-3</v>
      </c>
      <c r="AD18" s="430">
        <v>4.6250376178999996E-3</v>
      </c>
      <c r="AE18" s="430">
        <v>4.5901329055999997E-3</v>
      </c>
      <c r="AF18" s="430">
        <v>4.4130262079999996E-3</v>
      </c>
      <c r="AG18" s="430">
        <v>4.4222557124E-3</v>
      </c>
      <c r="AH18" s="430">
        <v>4.3228128972999996E-3</v>
      </c>
      <c r="AI18" s="430">
        <v>4.4853947279999999E-3</v>
      </c>
      <c r="AJ18" s="430">
        <v>4.8447328791000003E-3</v>
      </c>
      <c r="AK18" s="430">
        <v>4.9120448219000003E-3</v>
      </c>
      <c r="AL18" s="430">
        <v>5.0245760586999999E-3</v>
      </c>
      <c r="AM18" s="430">
        <v>4.773228E-3</v>
      </c>
      <c r="AN18" s="430">
        <v>4.4449700000000003E-3</v>
      </c>
      <c r="AO18" s="430">
        <v>4.6385590000000004E-3</v>
      </c>
      <c r="AP18" s="430">
        <v>4.3663499999999997E-3</v>
      </c>
      <c r="AQ18" s="430">
        <v>4.2522690000000004E-3</v>
      </c>
      <c r="AR18" s="430">
        <v>4.1008950000000002E-3</v>
      </c>
      <c r="AS18" s="430">
        <v>4.1541879999999996E-3</v>
      </c>
      <c r="AT18" s="430">
        <v>4.1873589999999999E-3</v>
      </c>
      <c r="AU18" s="430">
        <v>4.099358E-3</v>
      </c>
      <c r="AV18" s="430">
        <v>4.3027990000000004E-3</v>
      </c>
      <c r="AW18" s="430">
        <v>4.4952910000000002E-3</v>
      </c>
      <c r="AX18" s="430">
        <v>4.7538779999999996E-3</v>
      </c>
      <c r="AY18" s="909">
        <v>4.7398869999999999E-3</v>
      </c>
      <c r="AZ18" s="909">
        <v>4.2710539999999998E-3</v>
      </c>
      <c r="BA18" s="909">
        <v>4.7349030000000004E-3</v>
      </c>
      <c r="BB18" s="909">
        <v>4.456715E-3</v>
      </c>
      <c r="BC18" s="909">
        <v>4.2758290000000001E-3</v>
      </c>
      <c r="BD18" s="909">
        <v>4.3591380000000002E-3</v>
      </c>
      <c r="BE18" s="909">
        <v>4.3844380000000001E-3</v>
      </c>
      <c r="BF18" s="909">
        <v>4.6021919999999997E-3</v>
      </c>
      <c r="BG18" s="909">
        <v>4.3796149999999999E-3</v>
      </c>
      <c r="BH18" s="909">
        <v>4.1504599999999999E-3</v>
      </c>
      <c r="BI18" s="909">
        <v>4.8504300000000002E-3</v>
      </c>
      <c r="BJ18" s="435">
        <v>5.0783900000000003E-3</v>
      </c>
      <c r="BK18" s="435">
        <v>4.7813400000000002E-3</v>
      </c>
      <c r="BL18" s="435">
        <v>4.2832699999999996E-3</v>
      </c>
      <c r="BM18" s="435">
        <v>4.52215E-3</v>
      </c>
      <c r="BN18" s="435">
        <v>4.2156399999999997E-3</v>
      </c>
      <c r="BO18" s="435">
        <v>3.7680999999999999E-3</v>
      </c>
      <c r="BP18" s="435">
        <v>4.27576E-3</v>
      </c>
      <c r="BQ18" s="435">
        <v>4.6694800000000002E-3</v>
      </c>
      <c r="BR18" s="435">
        <v>4.9061699999999996E-3</v>
      </c>
      <c r="BS18" s="435">
        <v>4.7418299999999998E-3</v>
      </c>
      <c r="BT18" s="435">
        <v>4.5298999999999999E-3</v>
      </c>
      <c r="BU18" s="435">
        <v>4.7414900000000001E-3</v>
      </c>
      <c r="BV18" s="435">
        <v>5.0205099999999997E-3</v>
      </c>
    </row>
    <row r="19" spans="1:74" ht="12" customHeight="1" x14ac:dyDescent="0.2">
      <c r="A19" s="253" t="s">
        <v>443</v>
      </c>
      <c r="B19" s="754" t="s">
        <v>1396</v>
      </c>
      <c r="C19" s="430">
        <v>8.3419682999999994E-2</v>
      </c>
      <c r="D19" s="430">
        <v>6.8420441999999998E-2</v>
      </c>
      <c r="E19" s="430">
        <v>7.1975699000000004E-2</v>
      </c>
      <c r="F19" s="430">
        <v>6.5777289000000003E-2</v>
      </c>
      <c r="G19" s="430">
        <v>7.9163357000000004E-2</v>
      </c>
      <c r="H19" s="430">
        <v>7.9738753999999995E-2</v>
      </c>
      <c r="I19" s="430">
        <v>7.5058966000000005E-2</v>
      </c>
      <c r="J19" s="430">
        <v>6.9049054999999998E-2</v>
      </c>
      <c r="K19" s="430">
        <v>5.7759321000000002E-2</v>
      </c>
      <c r="L19" s="430">
        <v>5.8138027000000002E-2</v>
      </c>
      <c r="M19" s="430">
        <v>6.5756517E-2</v>
      </c>
      <c r="N19" s="430">
        <v>8.0076735999999996E-2</v>
      </c>
      <c r="O19" s="430">
        <v>8.2217555999999997E-2</v>
      </c>
      <c r="P19" s="430">
        <v>7.2390550999999997E-2</v>
      </c>
      <c r="Q19" s="430">
        <v>8.2916775999999998E-2</v>
      </c>
      <c r="R19" s="430">
        <v>6.8045568000000001E-2</v>
      </c>
      <c r="S19" s="430">
        <v>7.9323236000000005E-2</v>
      </c>
      <c r="T19" s="430">
        <v>8.8361571E-2</v>
      </c>
      <c r="U19" s="430">
        <v>8.3555389999999993E-2</v>
      </c>
      <c r="V19" s="430">
        <v>7.1822621000000003E-2</v>
      </c>
      <c r="W19" s="430">
        <v>5.7825414999999998E-2</v>
      </c>
      <c r="X19" s="430">
        <v>4.8793617999999997E-2</v>
      </c>
      <c r="Y19" s="430">
        <v>6.0796625999999999E-2</v>
      </c>
      <c r="Z19" s="430">
        <v>6.9324721000000006E-2</v>
      </c>
      <c r="AA19" s="430">
        <v>7.7248244999999993E-2</v>
      </c>
      <c r="AB19" s="430">
        <v>6.7725156999999994E-2</v>
      </c>
      <c r="AC19" s="430">
        <v>7.2326036999999996E-2</v>
      </c>
      <c r="AD19" s="430">
        <v>6.7225330999999999E-2</v>
      </c>
      <c r="AE19" s="430">
        <v>9.3969011000000005E-2</v>
      </c>
      <c r="AF19" s="430">
        <v>7.3304984000000004E-2</v>
      </c>
      <c r="AG19" s="430">
        <v>7.4672689E-2</v>
      </c>
      <c r="AH19" s="430">
        <v>7.2377115000000006E-2</v>
      </c>
      <c r="AI19" s="430">
        <v>5.7496006000000002E-2</v>
      </c>
      <c r="AJ19" s="430">
        <v>5.3259643000000002E-2</v>
      </c>
      <c r="AK19" s="430">
        <v>5.7866359999999999E-2</v>
      </c>
      <c r="AL19" s="430">
        <v>6.4598339000000005E-2</v>
      </c>
      <c r="AM19" s="430">
        <v>7.3139889999999999E-2</v>
      </c>
      <c r="AN19" s="430">
        <v>7.0551803999999996E-2</v>
      </c>
      <c r="AO19" s="430">
        <v>7.9303105999999998E-2</v>
      </c>
      <c r="AP19" s="430">
        <v>7.0956107000000004E-2</v>
      </c>
      <c r="AQ19" s="430">
        <v>8.3116793999999994E-2</v>
      </c>
      <c r="AR19" s="430">
        <v>7.6138473999999998E-2</v>
      </c>
      <c r="AS19" s="430">
        <v>7.2714931999999996E-2</v>
      </c>
      <c r="AT19" s="430">
        <v>6.9660801999999994E-2</v>
      </c>
      <c r="AU19" s="430">
        <v>5.4098825000000003E-2</v>
      </c>
      <c r="AV19" s="430">
        <v>5.2099099000000003E-2</v>
      </c>
      <c r="AW19" s="430">
        <v>5.6810992999999997E-2</v>
      </c>
      <c r="AX19" s="430">
        <v>6.6345479999999998E-2</v>
      </c>
      <c r="AY19" s="909">
        <v>7.2780861000000002E-2</v>
      </c>
      <c r="AZ19" s="909">
        <v>6.6372461999999993E-2</v>
      </c>
      <c r="BA19" s="909">
        <v>7.6260889999999998E-2</v>
      </c>
      <c r="BB19" s="909">
        <v>7.7582390000000001E-2</v>
      </c>
      <c r="BC19" s="909">
        <v>8.2736629000000006E-2</v>
      </c>
      <c r="BD19" s="909">
        <v>7.5274845000000007E-2</v>
      </c>
      <c r="BE19" s="909">
        <v>6.7865795000000007E-2</v>
      </c>
      <c r="BF19" s="909">
        <v>6.7867332000000002E-2</v>
      </c>
      <c r="BG19" s="909">
        <v>5.4641700000000001E-2</v>
      </c>
      <c r="BH19" s="909">
        <v>5.4646100000000003E-2</v>
      </c>
      <c r="BI19" s="909">
        <v>6.0973199999999998E-2</v>
      </c>
      <c r="BJ19" s="435">
        <v>6.9545200000000001E-2</v>
      </c>
      <c r="BK19" s="435">
        <v>7.53693E-2</v>
      </c>
      <c r="BL19" s="435">
        <v>6.9346900000000003E-2</v>
      </c>
      <c r="BM19" s="435">
        <v>7.9253799999999999E-2</v>
      </c>
      <c r="BN19" s="435">
        <v>7.7209399999999997E-2</v>
      </c>
      <c r="BO19" s="435">
        <v>9.0782000000000002E-2</v>
      </c>
      <c r="BP19" s="435">
        <v>8.7931300000000004E-2</v>
      </c>
      <c r="BQ19" s="435">
        <v>8.2650000000000001E-2</v>
      </c>
      <c r="BR19" s="435">
        <v>7.1484099999999995E-2</v>
      </c>
      <c r="BS19" s="435">
        <v>5.9240899999999999E-2</v>
      </c>
      <c r="BT19" s="435">
        <v>5.7838000000000001E-2</v>
      </c>
      <c r="BU19" s="435">
        <v>6.3656000000000004E-2</v>
      </c>
      <c r="BV19" s="435">
        <v>7.0940199999999995E-2</v>
      </c>
    </row>
    <row r="20" spans="1:74" ht="12" customHeight="1" x14ac:dyDescent="0.2">
      <c r="A20" s="252" t="s">
        <v>444</v>
      </c>
      <c r="B20" s="754" t="s">
        <v>1051</v>
      </c>
      <c r="C20" s="430">
        <v>1.8844798146999998E-2</v>
      </c>
      <c r="D20" s="430">
        <v>2.1472607160000001E-2</v>
      </c>
      <c r="E20" s="430">
        <v>3.1502619592E-2</v>
      </c>
      <c r="F20" s="430">
        <v>3.6910618330999997E-2</v>
      </c>
      <c r="G20" s="430">
        <v>4.2230753909000003E-2</v>
      </c>
      <c r="H20" s="430">
        <v>4.1350712105999998E-2</v>
      </c>
      <c r="I20" s="430">
        <v>4.1331908107E-2</v>
      </c>
      <c r="J20" s="430">
        <v>4.0570260752000001E-2</v>
      </c>
      <c r="K20" s="430">
        <v>3.8024885134E-2</v>
      </c>
      <c r="L20" s="430">
        <v>3.1427256936E-2</v>
      </c>
      <c r="M20" s="430">
        <v>2.6429897373999998E-2</v>
      </c>
      <c r="N20" s="430">
        <v>2.0657183914999998E-2</v>
      </c>
      <c r="O20" s="430">
        <v>2.6519749009000001E-2</v>
      </c>
      <c r="P20" s="430">
        <v>3.0602518565999999E-2</v>
      </c>
      <c r="Q20" s="430">
        <v>3.9639243868000003E-2</v>
      </c>
      <c r="R20" s="430">
        <v>4.5419765006E-2</v>
      </c>
      <c r="S20" s="430">
        <v>5.1253827613999998E-2</v>
      </c>
      <c r="T20" s="430">
        <v>5.4406228133000001E-2</v>
      </c>
      <c r="U20" s="430">
        <v>5.3438389615999997E-2</v>
      </c>
      <c r="V20" s="430">
        <v>4.9141678603999997E-2</v>
      </c>
      <c r="W20" s="430">
        <v>4.5034838895999997E-2</v>
      </c>
      <c r="X20" s="430">
        <v>4.0485031790000001E-2</v>
      </c>
      <c r="Y20" s="430">
        <v>2.8472993762E-2</v>
      </c>
      <c r="Z20" s="430">
        <v>2.2979303778000001E-2</v>
      </c>
      <c r="AA20" s="430">
        <v>2.6485745320999999E-2</v>
      </c>
      <c r="AB20" s="430">
        <v>3.1999700084E-2</v>
      </c>
      <c r="AC20" s="430">
        <v>4.1413490050000001E-2</v>
      </c>
      <c r="AD20" s="430">
        <v>5.1045263224999998E-2</v>
      </c>
      <c r="AE20" s="430">
        <v>5.8601008077E-2</v>
      </c>
      <c r="AF20" s="430">
        <v>6.0503538188999999E-2</v>
      </c>
      <c r="AG20" s="430">
        <v>6.4104666034999994E-2</v>
      </c>
      <c r="AH20" s="430">
        <v>6.0215501625000001E-2</v>
      </c>
      <c r="AI20" s="430">
        <v>5.2885017276E-2</v>
      </c>
      <c r="AJ20" s="430">
        <v>4.7934730389000001E-2</v>
      </c>
      <c r="AK20" s="430">
        <v>3.5444015305999998E-2</v>
      </c>
      <c r="AL20" s="430">
        <v>3.0947385660999999E-2</v>
      </c>
      <c r="AM20" s="430">
        <v>3.2541113418999998E-2</v>
      </c>
      <c r="AN20" s="430">
        <v>4.2561513366000003E-2</v>
      </c>
      <c r="AO20" s="430">
        <v>5.4345964541999997E-2</v>
      </c>
      <c r="AP20" s="430">
        <v>6.5281310704000006E-2</v>
      </c>
      <c r="AQ20" s="430">
        <v>7.5899590508999998E-2</v>
      </c>
      <c r="AR20" s="430">
        <v>8.3013462519999998E-2</v>
      </c>
      <c r="AS20" s="430">
        <v>8.3114376231000001E-2</v>
      </c>
      <c r="AT20" s="430">
        <v>8.2600553287E-2</v>
      </c>
      <c r="AU20" s="430">
        <v>6.9734512011000005E-2</v>
      </c>
      <c r="AV20" s="430">
        <v>6.7346914554999998E-2</v>
      </c>
      <c r="AW20" s="430">
        <v>4.7015908313000003E-2</v>
      </c>
      <c r="AX20" s="430">
        <v>4.2825427844000001E-2</v>
      </c>
      <c r="AY20" s="909">
        <v>5.2393960151000001E-2</v>
      </c>
      <c r="AZ20" s="909">
        <v>5.5775594036999998E-2</v>
      </c>
      <c r="BA20" s="909">
        <v>7.8659611150000003E-2</v>
      </c>
      <c r="BB20" s="909">
        <v>9.0585834823000005E-2</v>
      </c>
      <c r="BC20" s="909">
        <v>0.10063351794</v>
      </c>
      <c r="BD20" s="909">
        <v>0.10782898123</v>
      </c>
      <c r="BE20" s="909">
        <v>0.11266420738000001</v>
      </c>
      <c r="BF20" s="909">
        <v>0.10698441217</v>
      </c>
      <c r="BG20" s="909">
        <v>9.4770631314000001E-2</v>
      </c>
      <c r="BH20" s="909">
        <v>8.4503800000000004E-2</v>
      </c>
      <c r="BI20" s="909">
        <v>5.8507400000000001E-2</v>
      </c>
      <c r="BJ20" s="435">
        <v>5.2267500000000001E-2</v>
      </c>
      <c r="BK20" s="435">
        <v>6.1764399999999997E-2</v>
      </c>
      <c r="BL20" s="435">
        <v>6.8226200000000001E-2</v>
      </c>
      <c r="BM20" s="435">
        <v>9.1903700000000005E-2</v>
      </c>
      <c r="BN20" s="435">
        <v>0.1047723</v>
      </c>
      <c r="BO20" s="435">
        <v>0.1202131</v>
      </c>
      <c r="BP20" s="435">
        <v>0.12954589999999999</v>
      </c>
      <c r="BQ20" s="435">
        <v>0.13544200000000001</v>
      </c>
      <c r="BR20" s="435">
        <v>0.1265193</v>
      </c>
      <c r="BS20" s="435">
        <v>0.1125852</v>
      </c>
      <c r="BT20" s="435">
        <v>0.1011869</v>
      </c>
      <c r="BU20" s="435">
        <v>6.6845500000000002E-2</v>
      </c>
      <c r="BV20" s="435">
        <v>6.3024200000000002E-2</v>
      </c>
    </row>
    <row r="21" spans="1:74" ht="12" customHeight="1" x14ac:dyDescent="0.2">
      <c r="A21" s="234" t="s">
        <v>321</v>
      </c>
      <c r="B21" s="754" t="s">
        <v>1397</v>
      </c>
      <c r="C21" s="430">
        <v>2.0392569999999999E-2</v>
      </c>
      <c r="D21" s="430">
        <v>1.8200129999999998E-2</v>
      </c>
      <c r="E21" s="430">
        <v>2.0288250000000001E-2</v>
      </c>
      <c r="F21" s="430">
        <v>1.8848790000000001E-2</v>
      </c>
      <c r="G21" s="430">
        <v>1.9533160000000001E-2</v>
      </c>
      <c r="H21" s="430">
        <v>1.8817380000000002E-2</v>
      </c>
      <c r="I21" s="430">
        <v>1.9405309999999999E-2</v>
      </c>
      <c r="J21" s="430">
        <v>1.9030680000000001E-2</v>
      </c>
      <c r="K21" s="430">
        <v>1.8615360000000001E-2</v>
      </c>
      <c r="L21" s="430">
        <v>1.8227650000000001E-2</v>
      </c>
      <c r="M21" s="430">
        <v>1.8098590000000001E-2</v>
      </c>
      <c r="N21" s="430">
        <v>2.000714E-2</v>
      </c>
      <c r="O21" s="430">
        <v>1.5895329999999999E-2</v>
      </c>
      <c r="P21" s="430">
        <v>1.4617059999999999E-2</v>
      </c>
      <c r="Q21" s="430">
        <v>1.6052460000000001E-2</v>
      </c>
      <c r="R21" s="430">
        <v>1.427405E-2</v>
      </c>
      <c r="S21" s="430">
        <v>1.427488E-2</v>
      </c>
      <c r="T21" s="430">
        <v>1.4582380000000001E-2</v>
      </c>
      <c r="U21" s="430">
        <v>1.5009979999999999E-2</v>
      </c>
      <c r="V21" s="430">
        <v>1.461792E-2</v>
      </c>
      <c r="W21" s="430">
        <v>1.398542E-2</v>
      </c>
      <c r="X21" s="430">
        <v>1.4335199999999999E-2</v>
      </c>
      <c r="Y21" s="430">
        <v>1.423381E-2</v>
      </c>
      <c r="Z21" s="430">
        <v>1.461138E-2</v>
      </c>
      <c r="AA21" s="430">
        <v>1.502734E-2</v>
      </c>
      <c r="AB21" s="430">
        <v>1.3518519999999999E-2</v>
      </c>
      <c r="AC21" s="430">
        <v>1.428956E-2</v>
      </c>
      <c r="AD21" s="430">
        <v>1.320114E-2</v>
      </c>
      <c r="AE21" s="430">
        <v>1.428481E-2</v>
      </c>
      <c r="AF21" s="430">
        <v>1.3555299999999999E-2</v>
      </c>
      <c r="AG21" s="430">
        <v>1.420397E-2</v>
      </c>
      <c r="AH21" s="430">
        <v>1.420864E-2</v>
      </c>
      <c r="AI21" s="430">
        <v>1.321657E-2</v>
      </c>
      <c r="AJ21" s="430">
        <v>1.3857609999999999E-2</v>
      </c>
      <c r="AK21" s="430">
        <v>1.3787310000000001E-2</v>
      </c>
      <c r="AL21" s="430">
        <v>1.509098E-2</v>
      </c>
      <c r="AM21" s="430">
        <v>1.4172943E-2</v>
      </c>
      <c r="AN21" s="430">
        <v>1.3039919000000001E-2</v>
      </c>
      <c r="AO21" s="430">
        <v>1.3573556000000001E-2</v>
      </c>
      <c r="AP21" s="430">
        <v>1.2262966E-2</v>
      </c>
      <c r="AQ21" s="430">
        <v>1.3255528000000001E-2</v>
      </c>
      <c r="AR21" s="430">
        <v>1.2642567E-2</v>
      </c>
      <c r="AS21" s="430">
        <v>1.3270949000000001E-2</v>
      </c>
      <c r="AT21" s="430">
        <v>1.3688584E-2</v>
      </c>
      <c r="AU21" s="430">
        <v>1.2827504999999999E-2</v>
      </c>
      <c r="AV21" s="430">
        <v>1.3006573E-2</v>
      </c>
      <c r="AW21" s="430">
        <v>1.32245E-2</v>
      </c>
      <c r="AX21" s="430">
        <v>1.3438576000000001E-2</v>
      </c>
      <c r="AY21" s="909">
        <v>1.3391147000000001E-2</v>
      </c>
      <c r="AZ21" s="909">
        <v>1.2164212000000001E-2</v>
      </c>
      <c r="BA21" s="909">
        <v>1.3086151000000001E-2</v>
      </c>
      <c r="BB21" s="909">
        <v>1.2122457999999999E-2</v>
      </c>
      <c r="BC21" s="909">
        <v>1.2418457000000001E-2</v>
      </c>
      <c r="BD21" s="909">
        <v>1.2843346E-2</v>
      </c>
      <c r="BE21" s="909">
        <v>1.2680083999999999E-2</v>
      </c>
      <c r="BF21" s="909">
        <v>1.2225166000000001E-2</v>
      </c>
      <c r="BG21" s="909">
        <v>1.1997799E-2</v>
      </c>
      <c r="BH21" s="909">
        <v>1.2932000000000001E-2</v>
      </c>
      <c r="BI21" s="909">
        <v>1.25828E-2</v>
      </c>
      <c r="BJ21" s="435">
        <v>1.3144299999999999E-2</v>
      </c>
      <c r="BK21" s="435">
        <v>1.30662E-2</v>
      </c>
      <c r="BL21" s="435">
        <v>1.1968100000000001E-2</v>
      </c>
      <c r="BM21" s="435">
        <v>1.27151E-2</v>
      </c>
      <c r="BN21" s="435">
        <v>1.175E-2</v>
      </c>
      <c r="BO21" s="435">
        <v>1.29715E-2</v>
      </c>
      <c r="BP21" s="435">
        <v>1.2740599999999999E-2</v>
      </c>
      <c r="BQ21" s="435">
        <v>1.3113E-2</v>
      </c>
      <c r="BR21" s="435">
        <v>1.3103200000000001E-2</v>
      </c>
      <c r="BS21" s="435">
        <v>1.2358600000000001E-2</v>
      </c>
      <c r="BT21" s="435">
        <v>1.28653E-2</v>
      </c>
      <c r="BU21" s="435">
        <v>1.26094E-2</v>
      </c>
      <c r="BV21" s="435">
        <v>1.3287500000000001E-2</v>
      </c>
    </row>
    <row r="22" spans="1:74" ht="12" customHeight="1" x14ac:dyDescent="0.2">
      <c r="A22" s="234" t="s">
        <v>320</v>
      </c>
      <c r="B22" s="754" t="s">
        <v>1398</v>
      </c>
      <c r="C22" s="430">
        <v>1.7876389999999999E-2</v>
      </c>
      <c r="D22" s="430">
        <v>1.6996540000000001E-2</v>
      </c>
      <c r="E22" s="430">
        <v>1.6421290000000002E-2</v>
      </c>
      <c r="F22" s="430">
        <v>1.3494590000000001E-2</v>
      </c>
      <c r="G22" s="430">
        <v>1.480655E-2</v>
      </c>
      <c r="H22" s="430">
        <v>1.669178E-2</v>
      </c>
      <c r="I22" s="430">
        <v>1.8876199999999999E-2</v>
      </c>
      <c r="J22" s="430">
        <v>1.8712889999999999E-2</v>
      </c>
      <c r="K22" s="430">
        <v>1.625795E-2</v>
      </c>
      <c r="L22" s="430">
        <v>1.4289899999999999E-2</v>
      </c>
      <c r="M22" s="430">
        <v>1.54764E-2</v>
      </c>
      <c r="N22" s="430">
        <v>1.6845470000000001E-2</v>
      </c>
      <c r="O22" s="430">
        <v>1.7810869999999999E-2</v>
      </c>
      <c r="P22" s="430">
        <v>1.7163129999999999E-2</v>
      </c>
      <c r="Q22" s="430">
        <v>1.618725E-2</v>
      </c>
      <c r="R22" s="430">
        <v>1.3954889999999999E-2</v>
      </c>
      <c r="S22" s="430">
        <v>1.516054E-2</v>
      </c>
      <c r="T22" s="430">
        <v>1.6756900000000002E-2</v>
      </c>
      <c r="U22" s="430">
        <v>1.850572E-2</v>
      </c>
      <c r="V22" s="430">
        <v>1.8571509999999999E-2</v>
      </c>
      <c r="W22" s="430">
        <v>1.6381030000000001E-2</v>
      </c>
      <c r="X22" s="430">
        <v>1.4469289999999999E-2</v>
      </c>
      <c r="Y22" s="430">
        <v>1.538846E-2</v>
      </c>
      <c r="Z22" s="430">
        <v>1.7341120000000002E-2</v>
      </c>
      <c r="AA22" s="430">
        <v>1.6688439999999999E-2</v>
      </c>
      <c r="AB22" s="430">
        <v>1.473637E-2</v>
      </c>
      <c r="AC22" s="430">
        <v>1.557643E-2</v>
      </c>
      <c r="AD22" s="430">
        <v>1.211984E-2</v>
      </c>
      <c r="AE22" s="430">
        <v>1.417679E-2</v>
      </c>
      <c r="AF22" s="430">
        <v>1.5096129999999999E-2</v>
      </c>
      <c r="AG22" s="430">
        <v>1.608884E-2</v>
      </c>
      <c r="AH22" s="430">
        <v>1.6190590000000001E-2</v>
      </c>
      <c r="AI22" s="430">
        <v>1.31903E-2</v>
      </c>
      <c r="AJ22" s="430">
        <v>1.2213419999999999E-2</v>
      </c>
      <c r="AK22" s="430">
        <v>1.317695E-2</v>
      </c>
      <c r="AL22" s="430">
        <v>1.48174E-2</v>
      </c>
      <c r="AM22" s="430">
        <v>1.6393759000000001E-2</v>
      </c>
      <c r="AN22" s="430">
        <v>1.4191909000000001E-2</v>
      </c>
      <c r="AO22" s="430">
        <v>1.3521303E-2</v>
      </c>
      <c r="AP22" s="430">
        <v>1.135247E-2</v>
      </c>
      <c r="AQ22" s="430">
        <v>1.2499346E-2</v>
      </c>
      <c r="AR22" s="430">
        <v>1.4225541E-2</v>
      </c>
      <c r="AS22" s="430">
        <v>1.4887867000000001E-2</v>
      </c>
      <c r="AT22" s="430">
        <v>1.5386339000000001E-2</v>
      </c>
      <c r="AU22" s="430">
        <v>1.2956097999999999E-2</v>
      </c>
      <c r="AV22" s="430">
        <v>9.7416459999999996E-3</v>
      </c>
      <c r="AW22" s="430">
        <v>1.1743651000000001E-2</v>
      </c>
      <c r="AX22" s="430">
        <v>1.4837408E-2</v>
      </c>
      <c r="AY22" s="909">
        <v>1.5172062E-2</v>
      </c>
      <c r="AZ22" s="909">
        <v>1.3317582999999999E-2</v>
      </c>
      <c r="BA22" s="909">
        <v>1.3923464999999999E-2</v>
      </c>
      <c r="BB22" s="909">
        <v>9.9074039999999999E-3</v>
      </c>
      <c r="BC22" s="909">
        <v>1.2528444E-2</v>
      </c>
      <c r="BD22" s="909">
        <v>1.4517029000000001E-2</v>
      </c>
      <c r="BE22" s="909">
        <v>1.5449269E-2</v>
      </c>
      <c r="BF22" s="909">
        <v>1.545327E-2</v>
      </c>
      <c r="BG22" s="909">
        <v>1.5354532000000001E-2</v>
      </c>
      <c r="BH22" s="909">
        <v>1.0478899999999999E-2</v>
      </c>
      <c r="BI22" s="909">
        <v>1.24616E-2</v>
      </c>
      <c r="BJ22" s="435">
        <v>1.4500300000000001E-2</v>
      </c>
      <c r="BK22" s="435">
        <v>1.49949E-2</v>
      </c>
      <c r="BL22" s="435">
        <v>1.2895200000000001E-2</v>
      </c>
      <c r="BM22" s="435">
        <v>1.29692E-2</v>
      </c>
      <c r="BN22" s="435">
        <v>9.9143400000000007E-3</v>
      </c>
      <c r="BO22" s="435">
        <v>1.22094E-2</v>
      </c>
      <c r="BP22" s="435">
        <v>1.3684099999999999E-2</v>
      </c>
      <c r="BQ22" s="435">
        <v>1.51985E-2</v>
      </c>
      <c r="BR22" s="435">
        <v>1.5387700000000001E-2</v>
      </c>
      <c r="BS22" s="435">
        <v>1.33647E-2</v>
      </c>
      <c r="BT22" s="435">
        <v>9.7288700000000006E-3</v>
      </c>
      <c r="BU22" s="435">
        <v>1.20207E-2</v>
      </c>
      <c r="BV22" s="435">
        <v>1.4127300000000001E-2</v>
      </c>
    </row>
    <row r="23" spans="1:74" ht="12" customHeight="1" x14ac:dyDescent="0.2">
      <c r="A23" s="252" t="s">
        <v>59</v>
      </c>
      <c r="B23" s="754" t="s">
        <v>1052</v>
      </c>
      <c r="C23" s="430">
        <v>0.10248982239</v>
      </c>
      <c r="D23" s="430">
        <v>9.1076609092999999E-2</v>
      </c>
      <c r="E23" s="430">
        <v>0.13365850222</v>
      </c>
      <c r="F23" s="430">
        <v>0.12327942303</v>
      </c>
      <c r="G23" s="430">
        <v>0.11520358802</v>
      </c>
      <c r="H23" s="430">
        <v>9.0934957681999995E-2</v>
      </c>
      <c r="I23" s="430">
        <v>7.4045775544999998E-2</v>
      </c>
      <c r="J23" s="430">
        <v>9.2309463063999994E-2</v>
      </c>
      <c r="K23" s="430">
        <v>9.8863975064000006E-2</v>
      </c>
      <c r="L23" s="430">
        <v>0.10983737020000001</v>
      </c>
      <c r="M23" s="430">
        <v>0.12188782367999999</v>
      </c>
      <c r="N23" s="430">
        <v>0.13586660811000001</v>
      </c>
      <c r="O23" s="430">
        <v>0.12756168017</v>
      </c>
      <c r="P23" s="430">
        <v>0.12833724530999999</v>
      </c>
      <c r="Q23" s="430">
        <v>0.14670665608</v>
      </c>
      <c r="R23" s="430">
        <v>0.15740888453999999</v>
      </c>
      <c r="S23" s="430">
        <v>0.14363216253</v>
      </c>
      <c r="T23" s="430">
        <v>0.1151429467</v>
      </c>
      <c r="U23" s="430">
        <v>0.10051223916</v>
      </c>
      <c r="V23" s="430">
        <v>8.4296393388999996E-2</v>
      </c>
      <c r="W23" s="430">
        <v>9.3199519652999996E-2</v>
      </c>
      <c r="X23" s="430">
        <v>0.11164317419</v>
      </c>
      <c r="Y23" s="430">
        <v>0.14046370786000001</v>
      </c>
      <c r="Z23" s="430">
        <v>0.13188373965</v>
      </c>
      <c r="AA23" s="430">
        <v>0.13079737225999999</v>
      </c>
      <c r="AB23" s="430">
        <v>0.14124249754000001</v>
      </c>
      <c r="AC23" s="430">
        <v>0.14860850941000001</v>
      </c>
      <c r="AD23" s="430">
        <v>0.14575456944000001</v>
      </c>
      <c r="AE23" s="430">
        <v>0.10988659765</v>
      </c>
      <c r="AF23" s="430">
        <v>9.3940808111999993E-2</v>
      </c>
      <c r="AG23" s="430">
        <v>9.5521367664999995E-2</v>
      </c>
      <c r="AH23" s="430">
        <v>9.6837112429999997E-2</v>
      </c>
      <c r="AI23" s="430">
        <v>9.6701748014E-2</v>
      </c>
      <c r="AJ23" s="430">
        <v>0.12283418402</v>
      </c>
      <c r="AK23" s="430">
        <v>0.12427330035</v>
      </c>
      <c r="AL23" s="430">
        <v>0.12971122244</v>
      </c>
      <c r="AM23" s="430">
        <v>0.11863967715</v>
      </c>
      <c r="AN23" s="430">
        <v>0.13977834080000001</v>
      </c>
      <c r="AO23" s="430">
        <v>0.15382021400000001</v>
      </c>
      <c r="AP23" s="430">
        <v>0.16058615604000001</v>
      </c>
      <c r="AQ23" s="430">
        <v>0.13387312221</v>
      </c>
      <c r="AR23" s="430">
        <v>0.13184913108999999</v>
      </c>
      <c r="AS23" s="430">
        <v>9.6529309994000001E-2</v>
      </c>
      <c r="AT23" s="430">
        <v>9.9891231841000003E-2</v>
      </c>
      <c r="AU23" s="430">
        <v>9.9505802682000002E-2</v>
      </c>
      <c r="AV23" s="430">
        <v>0.13502568688</v>
      </c>
      <c r="AW23" s="430">
        <v>0.13684136296999999</v>
      </c>
      <c r="AX23" s="430">
        <v>0.13476401351</v>
      </c>
      <c r="AY23" s="909">
        <v>0.14870401457999999</v>
      </c>
      <c r="AZ23" s="909">
        <v>0.13420208056999999</v>
      </c>
      <c r="BA23" s="909">
        <v>0.17256140622999999</v>
      </c>
      <c r="BB23" s="909">
        <v>0.15647431189</v>
      </c>
      <c r="BC23" s="909">
        <v>0.12575638345000001</v>
      </c>
      <c r="BD23" s="909">
        <v>0.12203291867</v>
      </c>
      <c r="BE23" s="909">
        <v>0.10848998687</v>
      </c>
      <c r="BF23" s="909">
        <v>9.3077068654000006E-2</v>
      </c>
      <c r="BG23" s="909">
        <v>8.7560652035000006E-2</v>
      </c>
      <c r="BH23" s="909">
        <v>0.13071820000000001</v>
      </c>
      <c r="BI23" s="909">
        <v>0.14035139999999999</v>
      </c>
      <c r="BJ23" s="435">
        <v>0.1417582</v>
      </c>
      <c r="BK23" s="435">
        <v>0.1588387</v>
      </c>
      <c r="BL23" s="435">
        <v>0.13936889999999999</v>
      </c>
      <c r="BM23" s="435">
        <v>0.1760861</v>
      </c>
      <c r="BN23" s="435">
        <v>0.1729156</v>
      </c>
      <c r="BO23" s="435">
        <v>0.13036010000000001</v>
      </c>
      <c r="BP23" s="435">
        <v>0.12933349999999999</v>
      </c>
      <c r="BQ23" s="435">
        <v>0.1158667</v>
      </c>
      <c r="BR23" s="435">
        <v>0.1061598</v>
      </c>
      <c r="BS23" s="435">
        <v>8.6948999999999999E-2</v>
      </c>
      <c r="BT23" s="435">
        <v>0.1404666</v>
      </c>
      <c r="BU23" s="435">
        <v>0.144262</v>
      </c>
      <c r="BV23" s="435">
        <v>0.15168980000000001</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911"/>
      <c r="AZ24" s="911"/>
      <c r="BA24" s="911"/>
      <c r="BB24" s="911"/>
      <c r="BC24" s="911"/>
      <c r="BD24" s="911"/>
      <c r="BE24" s="911"/>
      <c r="BF24" s="911"/>
      <c r="BG24" s="911"/>
      <c r="BH24" s="911"/>
      <c r="BI24" s="911"/>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1399</v>
      </c>
      <c r="C25" s="111">
        <v>0.19837257325999999</v>
      </c>
      <c r="D25" s="111">
        <v>0.16965844351000001</v>
      </c>
      <c r="E25" s="111">
        <v>0.19728996994</v>
      </c>
      <c r="F25" s="111">
        <v>0.19242326149</v>
      </c>
      <c r="G25" s="111">
        <v>0.20299034407</v>
      </c>
      <c r="H25" s="111">
        <v>0.19560275776</v>
      </c>
      <c r="I25" s="111">
        <v>0.20376513495000001</v>
      </c>
      <c r="J25" s="111">
        <v>0.19718321190999999</v>
      </c>
      <c r="K25" s="111">
        <v>0.19053219041</v>
      </c>
      <c r="L25" s="111">
        <v>0.20208567031999999</v>
      </c>
      <c r="M25" s="111">
        <v>0.19861443609000001</v>
      </c>
      <c r="N25" s="111">
        <v>0.20813774362000001</v>
      </c>
      <c r="O25" s="111">
        <v>0.21110696622</v>
      </c>
      <c r="P25" s="111">
        <v>0.18982814332</v>
      </c>
      <c r="Q25" s="111">
        <v>0.20669044247000001</v>
      </c>
      <c r="R25" s="111">
        <v>0.19865130819999999</v>
      </c>
      <c r="S25" s="111">
        <v>0.2078409369</v>
      </c>
      <c r="T25" s="111">
        <v>0.20361990109</v>
      </c>
      <c r="U25" s="111">
        <v>0.20863462423000001</v>
      </c>
      <c r="V25" s="111">
        <v>0.20541613554999999</v>
      </c>
      <c r="W25" s="111">
        <v>0.18875262603000001</v>
      </c>
      <c r="X25" s="111">
        <v>0.20119327871000001</v>
      </c>
      <c r="Y25" s="111">
        <v>0.20214353259000001</v>
      </c>
      <c r="Z25" s="111">
        <v>0.20194439789999999</v>
      </c>
      <c r="AA25" s="111">
        <v>0.20505934347999999</v>
      </c>
      <c r="AB25" s="111">
        <v>0.18271986702000001</v>
      </c>
      <c r="AC25" s="111">
        <v>0.20056429635</v>
      </c>
      <c r="AD25" s="111">
        <v>0.18806957029999999</v>
      </c>
      <c r="AE25" s="111">
        <v>0.19895372351999999</v>
      </c>
      <c r="AF25" s="111">
        <v>0.19063321931999999</v>
      </c>
      <c r="AG25" s="111">
        <v>0.19841082805999999</v>
      </c>
      <c r="AH25" s="111">
        <v>0.19846081968000001</v>
      </c>
      <c r="AI25" s="111">
        <v>0.19158934935999999</v>
      </c>
      <c r="AJ25" s="111">
        <v>0.19636969879999999</v>
      </c>
      <c r="AK25" s="111">
        <v>0.19890915622999999</v>
      </c>
      <c r="AL25" s="111">
        <v>0.20695799773000001</v>
      </c>
      <c r="AM25" s="111">
        <v>0.19814857871</v>
      </c>
      <c r="AN25" s="111">
        <v>0.19226432028000001</v>
      </c>
      <c r="AO25" s="111">
        <v>0.20305594848</v>
      </c>
      <c r="AP25" s="111">
        <v>0.19205782145</v>
      </c>
      <c r="AQ25" s="111">
        <v>0.19845029842</v>
      </c>
      <c r="AR25" s="111">
        <v>0.19369169022999999</v>
      </c>
      <c r="AS25" s="111">
        <v>0.2021429374</v>
      </c>
      <c r="AT25" s="111">
        <v>0.20283657954000001</v>
      </c>
      <c r="AU25" s="111">
        <v>0.19463352548000001</v>
      </c>
      <c r="AV25" s="111">
        <v>0.19637787926</v>
      </c>
      <c r="AW25" s="111">
        <v>0.20139786946999999</v>
      </c>
      <c r="AX25" s="111">
        <v>0.20809237721000001</v>
      </c>
      <c r="AY25" s="706">
        <v>0.20282146213999999</v>
      </c>
      <c r="AZ25" s="706">
        <v>0.18320323138</v>
      </c>
      <c r="BA25" s="706">
        <v>0.20154087677999999</v>
      </c>
      <c r="BB25" s="706">
        <v>0.18927055087</v>
      </c>
      <c r="BC25" s="706">
        <v>0.19638352642000001</v>
      </c>
      <c r="BD25" s="706">
        <v>0.19434137111999999</v>
      </c>
      <c r="BE25" s="706">
        <v>0.20305030116</v>
      </c>
      <c r="BF25" s="706">
        <v>0.20226556329000001</v>
      </c>
      <c r="BG25" s="706">
        <v>0.19732989114999999</v>
      </c>
      <c r="BH25" s="706">
        <v>0.20712274420999999</v>
      </c>
      <c r="BI25" s="706">
        <v>0.20799874849</v>
      </c>
      <c r="BJ25" s="497">
        <v>0.21310299999999999</v>
      </c>
      <c r="BK25" s="497">
        <v>0.21555170000000001</v>
      </c>
      <c r="BL25" s="497">
        <v>0.19167010000000001</v>
      </c>
      <c r="BM25" s="497">
        <v>0.21008350000000001</v>
      </c>
      <c r="BN25" s="497">
        <v>0.20410210000000001</v>
      </c>
      <c r="BO25" s="497">
        <v>0.21096110000000001</v>
      </c>
      <c r="BP25" s="497">
        <v>0.20642430000000001</v>
      </c>
      <c r="BQ25" s="497">
        <v>0.21653140000000001</v>
      </c>
      <c r="BR25" s="497">
        <v>0.21571870000000001</v>
      </c>
      <c r="BS25" s="497">
        <v>0.20625650000000001</v>
      </c>
      <c r="BT25" s="497">
        <v>0.21448829999999999</v>
      </c>
      <c r="BU25" s="497">
        <v>0.21314259999999999</v>
      </c>
      <c r="BV25" s="497">
        <v>0.21947</v>
      </c>
    </row>
    <row r="26" spans="1:74" ht="12" customHeight="1" x14ac:dyDescent="0.2">
      <c r="A26" s="253" t="s">
        <v>537</v>
      </c>
      <c r="B26" s="754" t="s">
        <v>1395</v>
      </c>
      <c r="C26" s="430">
        <v>6.3623842999999999E-2</v>
      </c>
      <c r="D26" s="430">
        <v>5.0555822E-2</v>
      </c>
      <c r="E26" s="430">
        <v>6.4766035E-2</v>
      </c>
      <c r="F26" s="430">
        <v>6.2331617999999998E-2</v>
      </c>
      <c r="G26" s="430">
        <v>6.8944349000000002E-2</v>
      </c>
      <c r="H26" s="430">
        <v>6.7645392999999998E-2</v>
      </c>
      <c r="I26" s="430">
        <v>6.9433480000000006E-2</v>
      </c>
      <c r="J26" s="430">
        <v>6.4306328999999995E-2</v>
      </c>
      <c r="K26" s="430">
        <v>6.2036926999999999E-2</v>
      </c>
      <c r="L26" s="430">
        <v>7.1307403000000005E-2</v>
      </c>
      <c r="M26" s="430">
        <v>7.1495755999999994E-2</v>
      </c>
      <c r="N26" s="430">
        <v>7.3048482999999997E-2</v>
      </c>
      <c r="O26" s="430">
        <v>7.0911891000000005E-2</v>
      </c>
      <c r="P26" s="430">
        <v>6.2452928999999997E-2</v>
      </c>
      <c r="Q26" s="430">
        <v>6.9747570999999994E-2</v>
      </c>
      <c r="R26" s="430">
        <v>6.4053737999999999E-2</v>
      </c>
      <c r="S26" s="430">
        <v>6.9145580999999998E-2</v>
      </c>
      <c r="T26" s="430">
        <v>6.9177629000000004E-2</v>
      </c>
      <c r="U26" s="430">
        <v>6.9699365999999999E-2</v>
      </c>
      <c r="V26" s="430">
        <v>6.7535672000000005E-2</v>
      </c>
      <c r="W26" s="430">
        <v>5.9938685999999998E-2</v>
      </c>
      <c r="X26" s="430">
        <v>6.9516270000000005E-2</v>
      </c>
      <c r="Y26" s="430">
        <v>6.9719157000000004E-2</v>
      </c>
      <c r="Z26" s="430">
        <v>6.6330149000000005E-2</v>
      </c>
      <c r="AA26" s="430">
        <v>6.8562037000000006E-2</v>
      </c>
      <c r="AB26" s="430">
        <v>6.1770986E-2</v>
      </c>
      <c r="AC26" s="430">
        <v>6.7602050999999996E-2</v>
      </c>
      <c r="AD26" s="430">
        <v>6.4392172999999997E-2</v>
      </c>
      <c r="AE26" s="430">
        <v>6.8093702000000006E-2</v>
      </c>
      <c r="AF26" s="430">
        <v>6.8680964999999997E-2</v>
      </c>
      <c r="AG26" s="430">
        <v>7.0732563999999998E-2</v>
      </c>
      <c r="AH26" s="430">
        <v>6.8742112999999994E-2</v>
      </c>
      <c r="AI26" s="430">
        <v>6.6525910999999993E-2</v>
      </c>
      <c r="AJ26" s="430">
        <v>7.0353463000000005E-2</v>
      </c>
      <c r="AK26" s="430">
        <v>6.9776497000000007E-2</v>
      </c>
      <c r="AL26" s="430">
        <v>7.4058390000000002E-2</v>
      </c>
      <c r="AM26" s="430">
        <v>6.8115101999999997E-2</v>
      </c>
      <c r="AN26" s="430">
        <v>6.8758653000000003E-2</v>
      </c>
      <c r="AO26" s="430">
        <v>7.3257326999999997E-2</v>
      </c>
      <c r="AP26" s="430">
        <v>6.5203198000000004E-2</v>
      </c>
      <c r="AQ26" s="430">
        <v>7.0329593999999995E-2</v>
      </c>
      <c r="AR26" s="430">
        <v>6.9190451E-2</v>
      </c>
      <c r="AS26" s="430">
        <v>7.4712283000000004E-2</v>
      </c>
      <c r="AT26" s="430">
        <v>7.4066025999999993E-2</v>
      </c>
      <c r="AU26" s="430">
        <v>6.9052136E-2</v>
      </c>
      <c r="AV26" s="430">
        <v>7.1917673000000001E-2</v>
      </c>
      <c r="AW26" s="430">
        <v>7.3805098999999999E-2</v>
      </c>
      <c r="AX26" s="430">
        <v>7.5536473000000007E-2</v>
      </c>
      <c r="AY26" s="909">
        <v>7.4036086000000001E-2</v>
      </c>
      <c r="AZ26" s="909">
        <v>6.7003446999999994E-2</v>
      </c>
      <c r="BA26" s="909">
        <v>7.2143429999999995E-2</v>
      </c>
      <c r="BB26" s="909">
        <v>6.7656733999999996E-2</v>
      </c>
      <c r="BC26" s="909">
        <v>7.0807628999999997E-2</v>
      </c>
      <c r="BD26" s="909">
        <v>7.1330775999999999E-2</v>
      </c>
      <c r="BE26" s="909">
        <v>7.3838687E-2</v>
      </c>
      <c r="BF26" s="909">
        <v>7.3918976999999997E-2</v>
      </c>
      <c r="BG26" s="909">
        <v>6.8956799999999999E-2</v>
      </c>
      <c r="BH26" s="909">
        <v>7.2809200000000004E-2</v>
      </c>
      <c r="BI26" s="909">
        <v>7.4989100000000003E-2</v>
      </c>
      <c r="BJ26" s="435">
        <v>7.2771000000000002E-2</v>
      </c>
      <c r="BK26" s="435">
        <v>7.4330800000000002E-2</v>
      </c>
      <c r="BL26" s="435">
        <v>6.4228900000000005E-2</v>
      </c>
      <c r="BM26" s="435">
        <v>7.2616899999999998E-2</v>
      </c>
      <c r="BN26" s="435">
        <v>6.9472699999999998E-2</v>
      </c>
      <c r="BO26" s="435">
        <v>7.3581099999999997E-2</v>
      </c>
      <c r="BP26" s="435">
        <v>7.10364E-2</v>
      </c>
      <c r="BQ26" s="435">
        <v>7.3797399999999999E-2</v>
      </c>
      <c r="BR26" s="435">
        <v>7.4321399999999996E-2</v>
      </c>
      <c r="BS26" s="435">
        <v>7.0184099999999999E-2</v>
      </c>
      <c r="BT26" s="435">
        <v>7.2839500000000001E-2</v>
      </c>
      <c r="BU26" s="435">
        <v>7.5537900000000005E-2</v>
      </c>
      <c r="BV26" s="435">
        <v>7.61743E-2</v>
      </c>
    </row>
    <row r="27" spans="1:74" ht="12" customHeight="1" x14ac:dyDescent="0.2">
      <c r="A27" s="253" t="s">
        <v>318</v>
      </c>
      <c r="B27" s="754" t="s">
        <v>1050</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3.5671200000000002E-4</v>
      </c>
      <c r="AB27" s="430">
        <v>3.2219200000000001E-4</v>
      </c>
      <c r="AC27" s="430">
        <v>3.5671200000000002E-4</v>
      </c>
      <c r="AD27" s="430">
        <v>3.4520500000000001E-4</v>
      </c>
      <c r="AE27" s="430">
        <v>3.5671200000000002E-4</v>
      </c>
      <c r="AF27" s="430">
        <v>3.4520500000000001E-4</v>
      </c>
      <c r="AG27" s="430">
        <v>3.5671200000000002E-4</v>
      </c>
      <c r="AH27" s="430">
        <v>3.5671200000000002E-4</v>
      </c>
      <c r="AI27" s="430">
        <v>3.4520500000000001E-4</v>
      </c>
      <c r="AJ27" s="430">
        <v>3.5671200000000002E-4</v>
      </c>
      <c r="AK27" s="430">
        <v>3.4520500000000001E-4</v>
      </c>
      <c r="AL27" s="430">
        <v>3.5671200000000002E-4</v>
      </c>
      <c r="AM27" s="430">
        <v>3.5573799999999997E-4</v>
      </c>
      <c r="AN27" s="430">
        <v>3.3278700000000002E-4</v>
      </c>
      <c r="AO27" s="430">
        <v>3.5573799999999997E-4</v>
      </c>
      <c r="AP27" s="430">
        <v>3.4426200000000002E-4</v>
      </c>
      <c r="AQ27" s="430">
        <v>3.5573799999999997E-4</v>
      </c>
      <c r="AR27" s="430">
        <v>3.4426200000000002E-4</v>
      </c>
      <c r="AS27" s="430">
        <v>3.5573799999999997E-4</v>
      </c>
      <c r="AT27" s="430">
        <v>3.5573799999999997E-4</v>
      </c>
      <c r="AU27" s="430">
        <v>3.4426200000000002E-4</v>
      </c>
      <c r="AV27" s="430">
        <v>3.5573799999999997E-4</v>
      </c>
      <c r="AW27" s="430">
        <v>3.4426200000000002E-4</v>
      </c>
      <c r="AX27" s="430">
        <v>3.5573799999999997E-4</v>
      </c>
      <c r="AY27" s="909">
        <v>3.5671200000000002E-4</v>
      </c>
      <c r="AZ27" s="909">
        <v>3.2219200000000001E-4</v>
      </c>
      <c r="BA27" s="909">
        <v>3.5671200000000002E-4</v>
      </c>
      <c r="BB27" s="909">
        <v>3.4520500000000001E-4</v>
      </c>
      <c r="BC27" s="909">
        <v>3.5671200000000002E-4</v>
      </c>
      <c r="BD27" s="909">
        <v>3.4520500000000001E-4</v>
      </c>
      <c r="BE27" s="909">
        <v>3.5671200000000002E-4</v>
      </c>
      <c r="BF27" s="909">
        <v>3.5671200000000002E-4</v>
      </c>
      <c r="BG27" s="909">
        <v>3.5017300000000001E-4</v>
      </c>
      <c r="BH27" s="909">
        <v>3.4966700000000001E-4</v>
      </c>
      <c r="BI27" s="909">
        <v>3.5015799999999999E-4</v>
      </c>
      <c r="BJ27" s="435">
        <v>3.4965099999999998E-4</v>
      </c>
      <c r="BK27" s="435">
        <v>3.4900900000000001E-4</v>
      </c>
      <c r="BL27" s="435">
        <v>3.5144700000000001E-4</v>
      </c>
      <c r="BM27" s="435">
        <v>3.50968E-4</v>
      </c>
      <c r="BN27" s="435">
        <v>3.5149200000000002E-4</v>
      </c>
      <c r="BO27" s="435">
        <v>3.5101799999999998E-4</v>
      </c>
      <c r="BP27" s="435">
        <v>3.51546E-4</v>
      </c>
      <c r="BQ27" s="435">
        <v>3.5107600000000002E-4</v>
      </c>
      <c r="BR27" s="435">
        <v>3.5056399999999999E-4</v>
      </c>
      <c r="BS27" s="435">
        <v>3.5060000000000001E-4</v>
      </c>
      <c r="BT27" s="435">
        <v>3.5068399999999998E-4</v>
      </c>
      <c r="BU27" s="435">
        <v>3.5073199999999998E-4</v>
      </c>
      <c r="BV27" s="435">
        <v>3.5083100000000002E-4</v>
      </c>
    </row>
    <row r="28" spans="1:74" ht="12" customHeight="1" x14ac:dyDescent="0.2">
      <c r="A28" s="253" t="s">
        <v>319</v>
      </c>
      <c r="B28" s="754" t="s">
        <v>1396</v>
      </c>
      <c r="C28" s="430">
        <v>2.94476E-4</v>
      </c>
      <c r="D28" s="430">
        <v>2.1142700000000001E-4</v>
      </c>
      <c r="E28" s="430">
        <v>3.5132199999999999E-4</v>
      </c>
      <c r="F28" s="430">
        <v>3.0419099999999999E-4</v>
      </c>
      <c r="G28" s="430">
        <v>2.8822800000000002E-4</v>
      </c>
      <c r="H28" s="430">
        <v>2.04964E-4</v>
      </c>
      <c r="I28" s="430">
        <v>2.6044600000000001E-4</v>
      </c>
      <c r="J28" s="430">
        <v>2.3788300000000001E-4</v>
      </c>
      <c r="K28" s="430">
        <v>2.5745199999999997E-4</v>
      </c>
      <c r="L28" s="430">
        <v>2.6025100000000003E-4</v>
      </c>
      <c r="M28" s="430">
        <v>2.8321100000000001E-4</v>
      </c>
      <c r="N28" s="430">
        <v>2.4028299999999999E-4</v>
      </c>
      <c r="O28" s="430">
        <v>2.6230099999999999E-4</v>
      </c>
      <c r="P28" s="430">
        <v>2.8222799999999998E-4</v>
      </c>
      <c r="Q28" s="430">
        <v>3.7737699999999998E-4</v>
      </c>
      <c r="R28" s="430">
        <v>3.4906599999999998E-4</v>
      </c>
      <c r="S28" s="430">
        <v>2.8822E-4</v>
      </c>
      <c r="T28" s="430">
        <v>2.1588600000000001E-4</v>
      </c>
      <c r="U28" s="430">
        <v>1.7956499999999999E-4</v>
      </c>
      <c r="V28" s="430">
        <v>2.0710100000000001E-4</v>
      </c>
      <c r="W28" s="430">
        <v>2.0609900000000001E-4</v>
      </c>
      <c r="X28" s="430">
        <v>1.7561399999999999E-4</v>
      </c>
      <c r="Y28" s="430">
        <v>2.1105399999999999E-4</v>
      </c>
      <c r="Z28" s="430">
        <v>3.12372E-4</v>
      </c>
      <c r="AA28" s="430">
        <v>2.9144300000000001E-4</v>
      </c>
      <c r="AB28" s="430">
        <v>2.9485999999999998E-4</v>
      </c>
      <c r="AC28" s="430">
        <v>3.5377299999999999E-4</v>
      </c>
      <c r="AD28" s="430">
        <v>2.9819299999999998E-4</v>
      </c>
      <c r="AE28" s="430">
        <v>2.8809300000000001E-4</v>
      </c>
      <c r="AF28" s="430">
        <v>2.33895E-4</v>
      </c>
      <c r="AG28" s="430">
        <v>2.3423899999999999E-4</v>
      </c>
      <c r="AH28" s="430">
        <v>1.9319699999999999E-4</v>
      </c>
      <c r="AI28" s="430">
        <v>1.5805699999999999E-4</v>
      </c>
      <c r="AJ28" s="430">
        <v>1.36231E-4</v>
      </c>
      <c r="AK28" s="430">
        <v>1.5186799999999999E-4</v>
      </c>
      <c r="AL28" s="430">
        <v>2.4600000000000002E-4</v>
      </c>
      <c r="AM28" s="430">
        <v>2.9965299999999999E-4</v>
      </c>
      <c r="AN28" s="430">
        <v>3.0505700000000002E-4</v>
      </c>
      <c r="AO28" s="430">
        <v>3.04078E-4</v>
      </c>
      <c r="AP28" s="430">
        <v>3.0471300000000002E-4</v>
      </c>
      <c r="AQ28" s="430">
        <v>2.9115899999999998E-4</v>
      </c>
      <c r="AR28" s="430">
        <v>1.9932199999999999E-4</v>
      </c>
      <c r="AS28" s="430">
        <v>1.6531099999999999E-4</v>
      </c>
      <c r="AT28" s="430">
        <v>1.73361E-4</v>
      </c>
      <c r="AU28" s="430">
        <v>1.2347399999999999E-4</v>
      </c>
      <c r="AV28" s="430">
        <v>2.1114699999999999E-4</v>
      </c>
      <c r="AW28" s="430">
        <v>1.7244600000000001E-4</v>
      </c>
      <c r="AX28" s="430">
        <v>2.1547499999999999E-4</v>
      </c>
      <c r="AY28" s="909">
        <v>2.2868899999999999E-4</v>
      </c>
      <c r="AZ28" s="909">
        <v>2.14828E-4</v>
      </c>
      <c r="BA28" s="909">
        <v>2.6074399999999998E-4</v>
      </c>
      <c r="BB28" s="909">
        <v>2.3445399999999999E-4</v>
      </c>
      <c r="BC28" s="909">
        <v>2.6519800000000002E-4</v>
      </c>
      <c r="BD28" s="909">
        <v>2.3952500000000001E-4</v>
      </c>
      <c r="BE28" s="909">
        <v>2.3134699999999999E-4</v>
      </c>
      <c r="BF28" s="909">
        <v>2.1594299999999999E-4</v>
      </c>
      <c r="BG28" s="909">
        <v>1.2342899999999999E-4</v>
      </c>
      <c r="BH28" s="909">
        <v>2.1107E-4</v>
      </c>
      <c r="BI28" s="909">
        <v>1.7238299999999999E-4</v>
      </c>
      <c r="BJ28" s="435">
        <v>2.1539700000000001E-4</v>
      </c>
      <c r="BK28" s="435">
        <v>2.2860600000000001E-4</v>
      </c>
      <c r="BL28" s="435">
        <v>2.1474999999999999E-4</v>
      </c>
      <c r="BM28" s="435">
        <v>2.6065000000000002E-4</v>
      </c>
      <c r="BN28" s="435">
        <v>2.3436799999999999E-4</v>
      </c>
      <c r="BO28" s="435">
        <v>2.6510200000000002E-4</v>
      </c>
      <c r="BP28" s="435">
        <v>2.3943799999999999E-4</v>
      </c>
      <c r="BQ28" s="435">
        <v>2.31263E-4</v>
      </c>
      <c r="BR28" s="435">
        <v>2.1586399999999999E-4</v>
      </c>
      <c r="BS28" s="435">
        <v>1.8598599999999999E-4</v>
      </c>
      <c r="BT28" s="435">
        <v>2.1107E-4</v>
      </c>
      <c r="BU28" s="435">
        <v>1.7238299999999999E-4</v>
      </c>
      <c r="BV28" s="435">
        <v>2.1539700000000001E-4</v>
      </c>
    </row>
    <row r="29" spans="1:74" ht="12" customHeight="1" x14ac:dyDescent="0.2">
      <c r="A29" s="253" t="s">
        <v>563</v>
      </c>
      <c r="B29" s="754" t="s">
        <v>1053</v>
      </c>
      <c r="C29" s="430">
        <v>7.5641079749000004E-4</v>
      </c>
      <c r="D29" s="430">
        <v>8.0777978816999997E-4</v>
      </c>
      <c r="E29" s="430">
        <v>1.1615609991000001E-3</v>
      </c>
      <c r="F29" s="430">
        <v>1.2609553637E-3</v>
      </c>
      <c r="G29" s="430">
        <v>1.3910844512E-3</v>
      </c>
      <c r="H29" s="430">
        <v>1.3950577798000001E-3</v>
      </c>
      <c r="I29" s="430">
        <v>1.4286440406000001E-3</v>
      </c>
      <c r="J29" s="430">
        <v>1.39029906E-3</v>
      </c>
      <c r="K29" s="430">
        <v>1.2592689316000001E-3</v>
      </c>
      <c r="L29" s="430">
        <v>1.1288742472E-3</v>
      </c>
      <c r="M29" s="430">
        <v>8.7661542101000005E-4</v>
      </c>
      <c r="N29" s="430">
        <v>7.7239003965999997E-4</v>
      </c>
      <c r="O29" s="430">
        <v>8.2757227471999995E-4</v>
      </c>
      <c r="P29" s="430">
        <v>8.8484772400999998E-4</v>
      </c>
      <c r="Q29" s="430">
        <v>1.2591416844000001E-3</v>
      </c>
      <c r="R29" s="430">
        <v>1.366845494E-3</v>
      </c>
      <c r="S29" s="430">
        <v>1.5041320020999999E-3</v>
      </c>
      <c r="T29" s="430">
        <v>1.5210014520999999E-3</v>
      </c>
      <c r="U29" s="430">
        <v>1.5619607379E-3</v>
      </c>
      <c r="V29" s="430">
        <v>1.5052306251E-3</v>
      </c>
      <c r="W29" s="430">
        <v>1.3467248686E-3</v>
      </c>
      <c r="X29" s="430">
        <v>1.2188532286E-3</v>
      </c>
      <c r="Y29" s="430">
        <v>9.3312195561999999E-4</v>
      </c>
      <c r="Z29" s="430">
        <v>8.2459078382000005E-4</v>
      </c>
      <c r="AA29" s="430">
        <v>8.8543213478E-4</v>
      </c>
      <c r="AB29" s="430">
        <v>9.4632310304000003E-4</v>
      </c>
      <c r="AC29" s="430">
        <v>1.3464690778E-3</v>
      </c>
      <c r="AD29" s="430">
        <v>1.5085221133E-3</v>
      </c>
      <c r="AE29" s="430">
        <v>1.6419760685E-3</v>
      </c>
      <c r="AF29" s="430">
        <v>1.6418000707E-3</v>
      </c>
      <c r="AG29" s="430">
        <v>1.6970583080999999E-3</v>
      </c>
      <c r="AH29" s="430">
        <v>1.6312197692000001E-3</v>
      </c>
      <c r="AI29" s="430">
        <v>1.4647196011E-3</v>
      </c>
      <c r="AJ29" s="430">
        <v>1.3268597747E-3</v>
      </c>
      <c r="AK29" s="430">
        <v>1.0469168983000001E-3</v>
      </c>
      <c r="AL29" s="430">
        <v>9.2543447395999998E-4</v>
      </c>
      <c r="AM29" s="430">
        <v>9.9060886702000009E-4</v>
      </c>
      <c r="AN29" s="430">
        <v>1.1210718902999999E-3</v>
      </c>
      <c r="AO29" s="430">
        <v>1.5311229419999999E-3</v>
      </c>
      <c r="AP29" s="430">
        <v>1.6778091791E-3</v>
      </c>
      <c r="AQ29" s="430">
        <v>1.8421031275E-3</v>
      </c>
      <c r="AR29" s="430">
        <v>1.8384125446000001E-3</v>
      </c>
      <c r="AS29" s="430">
        <v>1.8798690338000001E-3</v>
      </c>
      <c r="AT29" s="430">
        <v>1.8145080316E-3</v>
      </c>
      <c r="AU29" s="430">
        <v>1.6549883856000001E-3</v>
      </c>
      <c r="AV29" s="430">
        <v>1.4779440764E-3</v>
      </c>
      <c r="AW29" s="430">
        <v>1.1394328279E-3</v>
      </c>
      <c r="AX29" s="430">
        <v>9.9590401806000004E-4</v>
      </c>
      <c r="AY29" s="909">
        <v>1.0925699223000001E-3</v>
      </c>
      <c r="AZ29" s="909">
        <v>1.1651819909E-3</v>
      </c>
      <c r="BA29" s="909">
        <v>1.6478044776E-3</v>
      </c>
      <c r="BB29" s="909">
        <v>1.797662858E-3</v>
      </c>
      <c r="BC29" s="909">
        <v>1.9754487415000002E-3</v>
      </c>
      <c r="BD29" s="909">
        <v>1.9876048717999998E-3</v>
      </c>
      <c r="BE29" s="909">
        <v>2.0824698576000001E-3</v>
      </c>
      <c r="BF29" s="909">
        <v>2.0063769759E-3</v>
      </c>
      <c r="BG29" s="909">
        <v>1.82003E-3</v>
      </c>
      <c r="BH29" s="909">
        <v>1.8258199999999999E-3</v>
      </c>
      <c r="BI29" s="909">
        <v>1.47529E-3</v>
      </c>
      <c r="BJ29" s="435">
        <v>1.3504000000000001E-3</v>
      </c>
      <c r="BK29" s="435">
        <v>1.38777E-3</v>
      </c>
      <c r="BL29" s="435">
        <v>1.4134499999999999E-3</v>
      </c>
      <c r="BM29" s="435">
        <v>1.8944700000000001E-3</v>
      </c>
      <c r="BN29" s="435">
        <v>2.0016399999999998E-3</v>
      </c>
      <c r="BO29" s="435">
        <v>2.17045E-3</v>
      </c>
      <c r="BP29" s="435">
        <v>2.1501599999999999E-3</v>
      </c>
      <c r="BQ29" s="435">
        <v>2.20491E-3</v>
      </c>
      <c r="BR29" s="435">
        <v>2.1284899999999998E-3</v>
      </c>
      <c r="BS29" s="435">
        <v>1.92169E-3</v>
      </c>
      <c r="BT29" s="435">
        <v>1.7587799999999999E-3</v>
      </c>
      <c r="BU29" s="435">
        <v>1.39942E-3</v>
      </c>
      <c r="BV29" s="435">
        <v>1.26902E-3</v>
      </c>
    </row>
    <row r="30" spans="1:74" ht="12" customHeight="1" x14ac:dyDescent="0.2">
      <c r="A30" s="253" t="s">
        <v>11</v>
      </c>
      <c r="B30" s="754" t="s">
        <v>1397</v>
      </c>
      <c r="C30" s="430">
        <v>1.4552076000000001E-2</v>
      </c>
      <c r="D30" s="430">
        <v>1.2769294E-2</v>
      </c>
      <c r="E30" s="430">
        <v>1.4248376E-2</v>
      </c>
      <c r="F30" s="430">
        <v>1.3442058999999999E-2</v>
      </c>
      <c r="G30" s="430">
        <v>1.3720546E-2</v>
      </c>
      <c r="H30" s="430">
        <v>1.2200459E-2</v>
      </c>
      <c r="I30" s="430">
        <v>1.2743526E-2</v>
      </c>
      <c r="J30" s="430">
        <v>1.2754435999999999E-2</v>
      </c>
      <c r="K30" s="430">
        <v>1.2500129E-2</v>
      </c>
      <c r="L30" s="430">
        <v>1.4033835999999999E-2</v>
      </c>
      <c r="M30" s="430">
        <v>1.3918279E-2</v>
      </c>
      <c r="N30" s="430">
        <v>1.4613126000000001E-2</v>
      </c>
      <c r="O30" s="430">
        <v>1.4430966E-2</v>
      </c>
      <c r="P30" s="430">
        <v>1.2823503999999999E-2</v>
      </c>
      <c r="Q30" s="430">
        <v>1.4604816E-2</v>
      </c>
      <c r="R30" s="430">
        <v>1.3704149000000001E-2</v>
      </c>
      <c r="S30" s="430">
        <v>1.4036996E-2</v>
      </c>
      <c r="T30" s="430">
        <v>1.2325189E-2</v>
      </c>
      <c r="U30" s="430">
        <v>1.2440306E-2</v>
      </c>
      <c r="V30" s="430">
        <v>1.2745596E-2</v>
      </c>
      <c r="W30" s="430">
        <v>1.2037469E-2</v>
      </c>
      <c r="X30" s="430">
        <v>1.3684616E-2</v>
      </c>
      <c r="Y30" s="430">
        <v>1.3531118999999999E-2</v>
      </c>
      <c r="Z30" s="430">
        <v>1.4415116E-2</v>
      </c>
      <c r="AA30" s="430">
        <v>1.3915156E-2</v>
      </c>
      <c r="AB30" s="430">
        <v>1.2346364E-2</v>
      </c>
      <c r="AC30" s="430">
        <v>1.3535896E-2</v>
      </c>
      <c r="AD30" s="430">
        <v>1.2898679E-2</v>
      </c>
      <c r="AE30" s="430">
        <v>1.3389145999999999E-2</v>
      </c>
      <c r="AF30" s="430">
        <v>1.1943239E-2</v>
      </c>
      <c r="AG30" s="430">
        <v>1.2098085999999999E-2</v>
      </c>
      <c r="AH30" s="430">
        <v>1.2043816000000001E-2</v>
      </c>
      <c r="AI30" s="430">
        <v>1.1543549E-2</v>
      </c>
      <c r="AJ30" s="430">
        <v>1.3130905999999999E-2</v>
      </c>
      <c r="AK30" s="430">
        <v>1.2888818999999999E-2</v>
      </c>
      <c r="AL30" s="430">
        <v>1.3717686E-2</v>
      </c>
      <c r="AM30" s="430">
        <v>1.3981225999999999E-2</v>
      </c>
      <c r="AN30" s="430">
        <v>1.3056425E-2</v>
      </c>
      <c r="AO30" s="430">
        <v>1.3667805999999999E-2</v>
      </c>
      <c r="AP30" s="430">
        <v>1.3333960000000001E-2</v>
      </c>
      <c r="AQ30" s="430">
        <v>1.3742146E-2</v>
      </c>
      <c r="AR30" s="430">
        <v>1.1812720000000001E-2</v>
      </c>
      <c r="AS30" s="430">
        <v>1.2262606000000001E-2</v>
      </c>
      <c r="AT30" s="430">
        <v>1.2365526E-2</v>
      </c>
      <c r="AU30" s="430">
        <v>1.2031750000000001E-2</v>
      </c>
      <c r="AV30" s="430">
        <v>1.3277005999999999E-2</v>
      </c>
      <c r="AW30" s="430">
        <v>1.323452E-2</v>
      </c>
      <c r="AX30" s="430">
        <v>1.3557886E-2</v>
      </c>
      <c r="AY30" s="909">
        <v>1.3644626E-2</v>
      </c>
      <c r="AZ30" s="909">
        <v>1.2443223999999999E-2</v>
      </c>
      <c r="BA30" s="909">
        <v>1.3761496E-2</v>
      </c>
      <c r="BB30" s="909">
        <v>1.3204568999999999E-2</v>
      </c>
      <c r="BC30" s="909">
        <v>1.2992266000000001E-2</v>
      </c>
      <c r="BD30" s="909">
        <v>1.1536939E-2</v>
      </c>
      <c r="BE30" s="909">
        <v>1.2195986000000001E-2</v>
      </c>
      <c r="BF30" s="909">
        <v>1.2230816E-2</v>
      </c>
      <c r="BG30" s="909">
        <v>1.2560200000000001E-2</v>
      </c>
      <c r="BH30" s="909">
        <v>1.32783E-2</v>
      </c>
      <c r="BI30" s="909">
        <v>1.30866E-2</v>
      </c>
      <c r="BJ30" s="435">
        <v>1.3242200000000001E-2</v>
      </c>
      <c r="BK30" s="435">
        <v>1.31909E-2</v>
      </c>
      <c r="BL30" s="435">
        <v>1.2057200000000001E-2</v>
      </c>
      <c r="BM30" s="435">
        <v>1.32362E-2</v>
      </c>
      <c r="BN30" s="435">
        <v>1.25494E-2</v>
      </c>
      <c r="BO30" s="435">
        <v>1.2756699999999999E-2</v>
      </c>
      <c r="BP30" s="435">
        <v>1.1906399999999999E-2</v>
      </c>
      <c r="BQ30" s="435">
        <v>1.25015E-2</v>
      </c>
      <c r="BR30" s="435">
        <v>1.2635E-2</v>
      </c>
      <c r="BS30" s="435">
        <v>1.22182E-2</v>
      </c>
      <c r="BT30" s="435">
        <v>1.31652E-2</v>
      </c>
      <c r="BU30" s="435">
        <v>1.2957400000000001E-2</v>
      </c>
      <c r="BV30" s="435">
        <v>1.31212E-2</v>
      </c>
    </row>
    <row r="31" spans="1:74" ht="12" customHeight="1" x14ac:dyDescent="0.2">
      <c r="A31" s="234" t="s">
        <v>36</v>
      </c>
      <c r="B31" s="754" t="s">
        <v>1398</v>
      </c>
      <c r="C31" s="430">
        <v>0.117460754</v>
      </c>
      <c r="D31" s="430">
        <v>0.103743233</v>
      </c>
      <c r="E31" s="430">
        <v>0.11483584400000001</v>
      </c>
      <c r="F31" s="430">
        <v>0.113256464</v>
      </c>
      <c r="G31" s="430">
        <v>0.11661287400000001</v>
      </c>
      <c r="H31" s="430">
        <v>0.112168634</v>
      </c>
      <c r="I31" s="430">
        <v>0.117851724</v>
      </c>
      <c r="J31" s="430">
        <v>0.116497534</v>
      </c>
      <c r="K31" s="430">
        <v>0.112583744</v>
      </c>
      <c r="L31" s="430">
        <v>0.113286864</v>
      </c>
      <c r="M31" s="430">
        <v>0.11006835399999999</v>
      </c>
      <c r="N31" s="430">
        <v>0.11749256399999999</v>
      </c>
      <c r="O31" s="430">
        <v>0.122777899</v>
      </c>
      <c r="P31" s="430">
        <v>0.111627508</v>
      </c>
      <c r="Q31" s="430">
        <v>0.118643819</v>
      </c>
      <c r="R31" s="430">
        <v>0.117245342</v>
      </c>
      <c r="S31" s="430">
        <v>0.120785409</v>
      </c>
      <c r="T31" s="430">
        <v>0.118316882</v>
      </c>
      <c r="U31" s="430">
        <v>0.122730909</v>
      </c>
      <c r="V31" s="430">
        <v>0.121301199</v>
      </c>
      <c r="W31" s="430">
        <v>0.113282062</v>
      </c>
      <c r="X31" s="430">
        <v>0.114496089</v>
      </c>
      <c r="Y31" s="430">
        <v>0.115728152</v>
      </c>
      <c r="Z31" s="430">
        <v>0.11806472899999999</v>
      </c>
      <c r="AA31" s="430">
        <v>0.119461779</v>
      </c>
      <c r="AB31" s="430">
        <v>0.105620228</v>
      </c>
      <c r="AC31" s="430">
        <v>0.115675179</v>
      </c>
      <c r="AD31" s="430">
        <v>0.107049322</v>
      </c>
      <c r="AE31" s="430">
        <v>0.113484589</v>
      </c>
      <c r="AF31" s="430">
        <v>0.10608701199999999</v>
      </c>
      <c r="AG31" s="430">
        <v>0.111627619</v>
      </c>
      <c r="AH31" s="430">
        <v>0.113734159</v>
      </c>
      <c r="AI31" s="430">
        <v>0.109965572</v>
      </c>
      <c r="AJ31" s="430">
        <v>0.109317609</v>
      </c>
      <c r="AK31" s="430">
        <v>0.113054802</v>
      </c>
      <c r="AL31" s="430">
        <v>0.116016709</v>
      </c>
      <c r="AM31" s="430">
        <v>0.112898362</v>
      </c>
      <c r="AN31" s="430">
        <v>0.107146308</v>
      </c>
      <c r="AO31" s="430">
        <v>0.112287022</v>
      </c>
      <c r="AP31" s="430">
        <v>0.10966392</v>
      </c>
      <c r="AQ31" s="430">
        <v>0.110110892</v>
      </c>
      <c r="AR31" s="430">
        <v>0.10866675000000001</v>
      </c>
      <c r="AS31" s="430">
        <v>0.111019672</v>
      </c>
      <c r="AT31" s="430">
        <v>0.112351992</v>
      </c>
      <c r="AU31" s="430">
        <v>0.10981924999999999</v>
      </c>
      <c r="AV31" s="430">
        <v>0.107394042</v>
      </c>
      <c r="AW31" s="430">
        <v>0.11107702</v>
      </c>
      <c r="AX31" s="430">
        <v>0.115803482</v>
      </c>
      <c r="AY31" s="909">
        <v>0.111870129</v>
      </c>
      <c r="AZ31" s="909">
        <v>0.100575548</v>
      </c>
      <c r="BA31" s="909">
        <v>0.111746889</v>
      </c>
      <c r="BB31" s="909">
        <v>0.104372302</v>
      </c>
      <c r="BC31" s="909">
        <v>0.10834054899999999</v>
      </c>
      <c r="BD31" s="909">
        <v>0.107199592</v>
      </c>
      <c r="BE31" s="909">
        <v>0.112617509</v>
      </c>
      <c r="BF31" s="909">
        <v>0.111820919</v>
      </c>
      <c r="BG31" s="909">
        <v>0.1119496</v>
      </c>
      <c r="BH31" s="909">
        <v>0.1169659</v>
      </c>
      <c r="BI31" s="909">
        <v>0.11627700000000001</v>
      </c>
      <c r="BJ31" s="435">
        <v>0.1235658</v>
      </c>
      <c r="BK31" s="435">
        <v>0.1245004</v>
      </c>
      <c r="BL31" s="435">
        <v>0.11194809999999999</v>
      </c>
      <c r="BM31" s="435">
        <v>0.1200972</v>
      </c>
      <c r="BN31" s="435">
        <v>0.1179009</v>
      </c>
      <c r="BO31" s="435">
        <v>0.12012539999999999</v>
      </c>
      <c r="BP31" s="435">
        <v>0.119076</v>
      </c>
      <c r="BQ31" s="435">
        <v>0.1257374</v>
      </c>
      <c r="BR31" s="435">
        <v>0.1243542</v>
      </c>
      <c r="BS31" s="435">
        <v>0.1198187</v>
      </c>
      <c r="BT31" s="435">
        <v>0.1244912</v>
      </c>
      <c r="BU31" s="435">
        <v>0.12108380000000001</v>
      </c>
      <c r="BV31" s="435">
        <v>0.12668789999999999</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11"/>
      <c r="AZ32" s="911"/>
      <c r="BA32" s="911"/>
      <c r="BB32" s="911"/>
      <c r="BC32" s="911"/>
      <c r="BD32" s="911"/>
      <c r="BE32" s="911"/>
      <c r="BF32" s="911"/>
      <c r="BG32" s="911"/>
      <c r="BH32" s="911"/>
      <c r="BI32" s="911"/>
      <c r="BJ32" s="487"/>
      <c r="BK32" s="487"/>
      <c r="BL32" s="487"/>
      <c r="BM32" s="487"/>
      <c r="BN32" s="487"/>
      <c r="BO32" s="487"/>
      <c r="BP32" s="487"/>
      <c r="BQ32" s="487"/>
      <c r="BR32" s="487"/>
      <c r="BS32" s="487"/>
      <c r="BT32" s="487"/>
      <c r="BU32" s="487"/>
      <c r="BV32" s="487"/>
    </row>
    <row r="33" spans="1:74" s="92" customFormat="1" ht="12" customHeight="1" x14ac:dyDescent="0.2">
      <c r="A33" s="495" t="s">
        <v>136</v>
      </c>
      <c r="B33" s="496" t="s">
        <v>1400</v>
      </c>
      <c r="C33" s="111">
        <v>1.6397567070000001E-2</v>
      </c>
      <c r="D33" s="111">
        <v>1.5356948818E-2</v>
      </c>
      <c r="E33" s="111">
        <v>1.8014312107E-2</v>
      </c>
      <c r="F33" s="111">
        <v>1.8041982022000001E-2</v>
      </c>
      <c r="G33" s="111">
        <v>1.8913727432E-2</v>
      </c>
      <c r="H33" s="111">
        <v>1.8914741397000001E-2</v>
      </c>
      <c r="I33" s="111">
        <v>1.9729678726E-2</v>
      </c>
      <c r="J33" s="111">
        <v>1.9412796303999998E-2</v>
      </c>
      <c r="K33" s="111">
        <v>1.8309708821000002E-2</v>
      </c>
      <c r="L33" s="111">
        <v>1.7791278987E-2</v>
      </c>
      <c r="M33" s="111">
        <v>1.6637196095000001E-2</v>
      </c>
      <c r="N33" s="111">
        <v>1.6989273135999999E-2</v>
      </c>
      <c r="O33" s="111">
        <v>2.0270265706000001E-2</v>
      </c>
      <c r="P33" s="111">
        <v>1.9287340133999999E-2</v>
      </c>
      <c r="Q33" s="111">
        <v>2.2084791238000001E-2</v>
      </c>
      <c r="R33" s="111">
        <v>2.2112071478000001E-2</v>
      </c>
      <c r="S33" s="111">
        <v>2.3440976995000001E-2</v>
      </c>
      <c r="T33" s="111">
        <v>2.345973858E-2</v>
      </c>
      <c r="U33" s="111">
        <v>2.3941312966000002E-2</v>
      </c>
      <c r="V33" s="111">
        <v>2.3760686922999999E-2</v>
      </c>
      <c r="W33" s="111">
        <v>2.2043296907999999E-2</v>
      </c>
      <c r="X33" s="111">
        <v>2.1776845762000001E-2</v>
      </c>
      <c r="Y33" s="111">
        <v>2.0523486037000001E-2</v>
      </c>
      <c r="Z33" s="111">
        <v>2.0207893003000001E-2</v>
      </c>
      <c r="AA33" s="111">
        <v>2.0132200744999999E-2</v>
      </c>
      <c r="AB33" s="111">
        <v>1.8887614935000002E-2</v>
      </c>
      <c r="AC33" s="111">
        <v>2.1932399708000001E-2</v>
      </c>
      <c r="AD33" s="111">
        <v>2.1965956891000001E-2</v>
      </c>
      <c r="AE33" s="111">
        <v>2.3377913688000001E-2</v>
      </c>
      <c r="AF33" s="111">
        <v>2.324692427E-2</v>
      </c>
      <c r="AG33" s="111">
        <v>2.3866962738999999E-2</v>
      </c>
      <c r="AH33" s="111">
        <v>2.3790779421E-2</v>
      </c>
      <c r="AI33" s="111">
        <v>2.2086266465999999E-2</v>
      </c>
      <c r="AJ33" s="111">
        <v>2.1742181725E-2</v>
      </c>
      <c r="AK33" s="111">
        <v>2.0297418928000001E-2</v>
      </c>
      <c r="AL33" s="111">
        <v>2.0743161459000001E-2</v>
      </c>
      <c r="AM33" s="111">
        <v>2.0689992941000001E-2</v>
      </c>
      <c r="AN33" s="111">
        <v>2.0084867239E-2</v>
      </c>
      <c r="AO33" s="111">
        <v>2.2378477098000001E-2</v>
      </c>
      <c r="AP33" s="111">
        <v>2.2407861351000001E-2</v>
      </c>
      <c r="AQ33" s="111">
        <v>2.4352836784999998E-2</v>
      </c>
      <c r="AR33" s="111">
        <v>2.3655127322000001E-2</v>
      </c>
      <c r="AS33" s="111">
        <v>2.4693958501999999E-2</v>
      </c>
      <c r="AT33" s="111">
        <v>2.4036583981E-2</v>
      </c>
      <c r="AU33" s="111">
        <v>2.2478964806999999E-2</v>
      </c>
      <c r="AV33" s="111">
        <v>2.2130094225000001E-2</v>
      </c>
      <c r="AW33" s="111">
        <v>2.0476114185000002E-2</v>
      </c>
      <c r="AX33" s="111">
        <v>2.0666890037000001E-2</v>
      </c>
      <c r="AY33" s="706">
        <v>2.0985773732000002E-2</v>
      </c>
      <c r="AZ33" s="706">
        <v>1.9936236526999999E-2</v>
      </c>
      <c r="BA33" s="706">
        <v>2.3218137095000001E-2</v>
      </c>
      <c r="BB33" s="706">
        <v>2.3568262908000001E-2</v>
      </c>
      <c r="BC33" s="706">
        <v>2.4152897606999998E-2</v>
      </c>
      <c r="BD33" s="706">
        <v>2.4648277594000002E-2</v>
      </c>
      <c r="BE33" s="706">
        <v>2.5359023742000001E-2</v>
      </c>
      <c r="BF33" s="706">
        <v>2.4856883375E-2</v>
      </c>
      <c r="BG33" s="706">
        <v>2.3671975825999999E-2</v>
      </c>
      <c r="BH33" s="706">
        <v>2.2932150339E-2</v>
      </c>
      <c r="BI33" s="706">
        <v>2.1410693843000001E-2</v>
      </c>
      <c r="BJ33" s="497">
        <v>2.1343000000000001E-2</v>
      </c>
      <c r="BK33" s="497">
        <v>2.1619599999999999E-2</v>
      </c>
      <c r="BL33" s="497">
        <v>2.1215700000000001E-2</v>
      </c>
      <c r="BM33" s="497">
        <v>2.4329E-2</v>
      </c>
      <c r="BN33" s="497">
        <v>2.4554900000000001E-2</v>
      </c>
      <c r="BO33" s="497">
        <v>2.5529E-2</v>
      </c>
      <c r="BP33" s="497">
        <v>2.5886200000000002E-2</v>
      </c>
      <c r="BQ33" s="497">
        <v>2.6582700000000001E-2</v>
      </c>
      <c r="BR33" s="497">
        <v>2.6154E-2</v>
      </c>
      <c r="BS33" s="497">
        <v>2.4339E-2</v>
      </c>
      <c r="BT33" s="497">
        <v>2.3832599999999999E-2</v>
      </c>
      <c r="BU33" s="497">
        <v>2.2120500000000001E-2</v>
      </c>
      <c r="BV33" s="497">
        <v>2.2080599999999999E-2</v>
      </c>
    </row>
    <row r="34" spans="1:74" ht="12" customHeight="1" x14ac:dyDescent="0.2">
      <c r="A34" s="253" t="s">
        <v>41</v>
      </c>
      <c r="B34" s="754" t="s">
        <v>1050</v>
      </c>
      <c r="C34" s="430">
        <v>1.823135E-3</v>
      </c>
      <c r="D34" s="430">
        <v>1.6457170000000001E-3</v>
      </c>
      <c r="E34" s="430">
        <v>1.731762E-3</v>
      </c>
      <c r="F34" s="430">
        <v>1.746493E-3</v>
      </c>
      <c r="G34" s="430">
        <v>1.847245E-3</v>
      </c>
      <c r="H34" s="430">
        <v>1.756692E-3</v>
      </c>
      <c r="I34" s="430">
        <v>1.807382E-3</v>
      </c>
      <c r="J34" s="430">
        <v>1.814633E-3</v>
      </c>
      <c r="K34" s="430">
        <v>1.7651780000000001E-3</v>
      </c>
      <c r="L34" s="430">
        <v>1.837834E-3</v>
      </c>
      <c r="M34" s="430">
        <v>1.7691390000000001E-3</v>
      </c>
      <c r="N34" s="430">
        <v>1.8666010000000001E-3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1.6731509999999999E-3</v>
      </c>
      <c r="AB34" s="430">
        <v>1.5112330000000001E-3</v>
      </c>
      <c r="AC34" s="430">
        <v>1.6731509999999999E-3</v>
      </c>
      <c r="AD34" s="430">
        <v>1.619178E-3</v>
      </c>
      <c r="AE34" s="430">
        <v>1.6731509999999999E-3</v>
      </c>
      <c r="AF34" s="430">
        <v>1.619178E-3</v>
      </c>
      <c r="AG34" s="430">
        <v>1.6731509999999999E-3</v>
      </c>
      <c r="AH34" s="430">
        <v>1.6731509999999999E-3</v>
      </c>
      <c r="AI34" s="430">
        <v>1.619178E-3</v>
      </c>
      <c r="AJ34" s="430">
        <v>1.6731509999999999E-3</v>
      </c>
      <c r="AK34" s="430">
        <v>1.619178E-3</v>
      </c>
      <c r="AL34" s="430">
        <v>1.6731509999999999E-3</v>
      </c>
      <c r="AM34" s="430">
        <v>1.6685789999999999E-3</v>
      </c>
      <c r="AN34" s="430">
        <v>1.560929E-3</v>
      </c>
      <c r="AO34" s="430">
        <v>1.6685789999999999E-3</v>
      </c>
      <c r="AP34" s="430">
        <v>1.6147539999999999E-3</v>
      </c>
      <c r="AQ34" s="430">
        <v>1.6685789999999999E-3</v>
      </c>
      <c r="AR34" s="430">
        <v>1.6147539999999999E-3</v>
      </c>
      <c r="AS34" s="430">
        <v>1.6685789999999999E-3</v>
      </c>
      <c r="AT34" s="430">
        <v>1.6685789999999999E-3</v>
      </c>
      <c r="AU34" s="430">
        <v>1.6147539999999999E-3</v>
      </c>
      <c r="AV34" s="430">
        <v>1.6685789999999999E-3</v>
      </c>
      <c r="AW34" s="430">
        <v>1.6147539999999999E-3</v>
      </c>
      <c r="AX34" s="430">
        <v>1.6685789999999999E-3</v>
      </c>
      <c r="AY34" s="909">
        <v>1.6731509999999999E-3</v>
      </c>
      <c r="AZ34" s="909">
        <v>1.5112330000000001E-3</v>
      </c>
      <c r="BA34" s="909">
        <v>1.6731509999999999E-3</v>
      </c>
      <c r="BB34" s="909">
        <v>1.619178E-3</v>
      </c>
      <c r="BC34" s="909">
        <v>1.6731509999999999E-3</v>
      </c>
      <c r="BD34" s="909">
        <v>1.619178E-3</v>
      </c>
      <c r="BE34" s="909">
        <v>1.6731509999999999E-3</v>
      </c>
      <c r="BF34" s="909">
        <v>1.6731509999999999E-3</v>
      </c>
      <c r="BG34" s="909">
        <v>1.64248E-3</v>
      </c>
      <c r="BH34" s="909">
        <v>1.64011E-3</v>
      </c>
      <c r="BI34" s="909">
        <v>1.64241E-3</v>
      </c>
      <c r="BJ34" s="435">
        <v>1.64003E-3</v>
      </c>
      <c r="BK34" s="435">
        <v>1.6370200000000001E-3</v>
      </c>
      <c r="BL34" s="435">
        <v>1.64846E-3</v>
      </c>
      <c r="BM34" s="435">
        <v>1.6462099999999999E-3</v>
      </c>
      <c r="BN34" s="435">
        <v>1.6486700000000001E-3</v>
      </c>
      <c r="BO34" s="435">
        <v>1.6464400000000001E-3</v>
      </c>
      <c r="BP34" s="435">
        <v>1.6489199999999999E-3</v>
      </c>
      <c r="BQ34" s="435">
        <v>1.64672E-3</v>
      </c>
      <c r="BR34" s="435">
        <v>1.6443199999999999E-3</v>
      </c>
      <c r="BS34" s="435">
        <v>1.64448E-3</v>
      </c>
      <c r="BT34" s="435">
        <v>1.64488E-3</v>
      </c>
      <c r="BU34" s="435">
        <v>1.6451E-3</v>
      </c>
      <c r="BV34" s="435">
        <v>1.6455700000000001E-3</v>
      </c>
    </row>
    <row r="35" spans="1:74" ht="12" customHeight="1" x14ac:dyDescent="0.2">
      <c r="A35" s="253" t="s">
        <v>564</v>
      </c>
      <c r="B35" s="754" t="s">
        <v>1054</v>
      </c>
      <c r="C35" s="430">
        <v>3.0532666668999999E-3</v>
      </c>
      <c r="D35" s="430">
        <v>3.2933471541E-3</v>
      </c>
      <c r="E35" s="430">
        <v>4.5454343170000001E-3</v>
      </c>
      <c r="F35" s="430">
        <v>5.0412244043000001E-3</v>
      </c>
      <c r="G35" s="430">
        <v>5.4598609282999998E-3</v>
      </c>
      <c r="H35" s="430">
        <v>5.5102827238999999E-3</v>
      </c>
      <c r="I35" s="430">
        <v>5.6774957679999998E-3</v>
      </c>
      <c r="J35" s="430">
        <v>5.4562868138999998E-3</v>
      </c>
      <c r="K35" s="430">
        <v>4.8724572965999999E-3</v>
      </c>
      <c r="L35" s="430">
        <v>4.2290211322000004E-3</v>
      </c>
      <c r="M35" s="430">
        <v>3.3548103078999999E-3</v>
      </c>
      <c r="N35" s="430">
        <v>3.1515090584999998E-3</v>
      </c>
      <c r="O35" s="430">
        <v>3.5761701645E-3</v>
      </c>
      <c r="P35" s="430">
        <v>3.9515085107999998E-3</v>
      </c>
      <c r="Q35" s="430">
        <v>5.3787992805999999E-3</v>
      </c>
      <c r="R35" s="430">
        <v>5.8962555679E-3</v>
      </c>
      <c r="S35" s="430">
        <v>6.4373992591999999E-3</v>
      </c>
      <c r="T35" s="430">
        <v>6.4588381723000004E-3</v>
      </c>
      <c r="U35" s="430">
        <v>6.7072667248000003E-3</v>
      </c>
      <c r="V35" s="430">
        <v>6.3827005933000001E-3</v>
      </c>
      <c r="W35" s="430">
        <v>5.6920446382999999E-3</v>
      </c>
      <c r="X35" s="430">
        <v>4.8963728474000004E-3</v>
      </c>
      <c r="Y35" s="430">
        <v>3.8412513343999998E-3</v>
      </c>
      <c r="Z35" s="430">
        <v>3.5376657478999999E-3</v>
      </c>
      <c r="AA35" s="430">
        <v>3.9139917624000002E-3</v>
      </c>
      <c r="AB35" s="430">
        <v>4.3397052076999997E-3</v>
      </c>
      <c r="AC35" s="430">
        <v>5.9070366826999999E-3</v>
      </c>
      <c r="AD35" s="430">
        <v>6.5597647570000001E-3</v>
      </c>
      <c r="AE35" s="430">
        <v>7.1467675331999998E-3</v>
      </c>
      <c r="AF35" s="430">
        <v>7.0868601387999997E-3</v>
      </c>
      <c r="AG35" s="430">
        <v>7.3572397592000004E-3</v>
      </c>
      <c r="AH35" s="430">
        <v>7.0700605358000003E-3</v>
      </c>
      <c r="AI35" s="430">
        <v>6.3093230016E-3</v>
      </c>
      <c r="AJ35" s="430">
        <v>5.4725945362000001E-3</v>
      </c>
      <c r="AK35" s="430">
        <v>4.3052915232E-3</v>
      </c>
      <c r="AL35" s="430">
        <v>4.0207532254000001E-3</v>
      </c>
      <c r="AM35" s="430">
        <v>4.2339176354000002E-3</v>
      </c>
      <c r="AN35" s="430">
        <v>4.8445292577000004E-3</v>
      </c>
      <c r="AO35" s="430">
        <v>6.3786816121999997E-3</v>
      </c>
      <c r="AP35" s="430">
        <v>7.0392009987000001E-3</v>
      </c>
      <c r="AQ35" s="430">
        <v>7.7791146703999996E-3</v>
      </c>
      <c r="AR35" s="430">
        <v>7.7797731385999998E-3</v>
      </c>
      <c r="AS35" s="430">
        <v>8.0532479923000003E-3</v>
      </c>
      <c r="AT35" s="430">
        <v>7.7272787441000001E-3</v>
      </c>
      <c r="AU35" s="430">
        <v>6.8847217297E-3</v>
      </c>
      <c r="AV35" s="430">
        <v>5.9877814408999998E-3</v>
      </c>
      <c r="AW35" s="430">
        <v>4.6634884934E-3</v>
      </c>
      <c r="AX35" s="430">
        <v>4.4367678662000001E-3</v>
      </c>
      <c r="AY35" s="909">
        <v>4.9348484394000003E-3</v>
      </c>
      <c r="AZ35" s="909">
        <v>5.3653988894000002E-3</v>
      </c>
      <c r="BA35" s="909">
        <v>7.2701589033000004E-3</v>
      </c>
      <c r="BB35" s="909">
        <v>8.1399282964999993E-3</v>
      </c>
      <c r="BC35" s="909">
        <v>8.8440929668000007E-3</v>
      </c>
      <c r="BD35" s="909">
        <v>8.8863402245999996E-3</v>
      </c>
      <c r="BE35" s="909">
        <v>9.2579231291999992E-3</v>
      </c>
      <c r="BF35" s="909">
        <v>8.8836179841999992E-3</v>
      </c>
      <c r="BG35" s="909">
        <v>8.0607200000000004E-3</v>
      </c>
      <c r="BH35" s="909">
        <v>7.0436400000000003E-3</v>
      </c>
      <c r="BI35" s="909">
        <v>5.6221099999999996E-3</v>
      </c>
      <c r="BJ35" s="435">
        <v>5.3611900000000001E-3</v>
      </c>
      <c r="BK35" s="435">
        <v>5.7853399999999999E-3</v>
      </c>
      <c r="BL35" s="435">
        <v>6.3412800000000004E-3</v>
      </c>
      <c r="BM35" s="435">
        <v>8.4798200000000008E-3</v>
      </c>
      <c r="BN35" s="435">
        <v>9.2903699999999992E-3</v>
      </c>
      <c r="BO35" s="435">
        <v>1.01038E-2</v>
      </c>
      <c r="BP35" s="435">
        <v>1.01251E-2</v>
      </c>
      <c r="BQ35" s="435">
        <v>1.0473E-2</v>
      </c>
      <c r="BR35" s="435">
        <v>1.0030300000000001E-2</v>
      </c>
      <c r="BS35" s="435">
        <v>9.00778E-3</v>
      </c>
      <c r="BT35" s="435">
        <v>7.9811199999999995E-3</v>
      </c>
      <c r="BU35" s="435">
        <v>6.36543E-3</v>
      </c>
      <c r="BV35" s="435">
        <v>6.0433500000000003E-3</v>
      </c>
    </row>
    <row r="36" spans="1:74" ht="12" customHeight="1" x14ac:dyDescent="0.2">
      <c r="A36" s="234" t="s">
        <v>493</v>
      </c>
      <c r="B36" s="754" t="s">
        <v>1397</v>
      </c>
      <c r="C36" s="430">
        <v>3.4265599999999999E-3</v>
      </c>
      <c r="D36" s="430">
        <v>2.8948400000000001E-3</v>
      </c>
      <c r="E36" s="430">
        <v>3.31861E-3</v>
      </c>
      <c r="F36" s="430">
        <v>3.2242400000000002E-3</v>
      </c>
      <c r="G36" s="430">
        <v>3.1489299999999999E-3</v>
      </c>
      <c r="H36" s="430">
        <v>3.2198399999999999E-3</v>
      </c>
      <c r="I36" s="430">
        <v>3.5197800000000001E-3</v>
      </c>
      <c r="J36" s="430">
        <v>3.4868E-3</v>
      </c>
      <c r="K36" s="430">
        <v>3.3627499999999999E-3</v>
      </c>
      <c r="L36" s="430">
        <v>3.1127799999999999E-3</v>
      </c>
      <c r="M36" s="430">
        <v>3.2176100000000001E-3</v>
      </c>
      <c r="N36" s="430">
        <v>3.3734099999999999E-3</v>
      </c>
      <c r="O36" s="430">
        <v>6.2699299999999999E-3</v>
      </c>
      <c r="P36" s="430">
        <v>5.82243E-3</v>
      </c>
      <c r="Q36" s="430">
        <v>6.1109600000000004E-3</v>
      </c>
      <c r="R36" s="430">
        <v>6.1106099999999998E-3</v>
      </c>
      <c r="S36" s="430">
        <v>6.2791499999999998E-3</v>
      </c>
      <c r="T36" s="430">
        <v>6.4127699999999999E-3</v>
      </c>
      <c r="U36" s="430">
        <v>6.5400600000000003E-3</v>
      </c>
      <c r="V36" s="430">
        <v>6.4406999999999997E-3</v>
      </c>
      <c r="W36" s="430">
        <v>6.2039E-3</v>
      </c>
      <c r="X36" s="430">
        <v>6.3521200000000002E-3</v>
      </c>
      <c r="Y36" s="430">
        <v>6.3671600000000002E-3</v>
      </c>
      <c r="Z36" s="430">
        <v>6.14928E-3</v>
      </c>
      <c r="AA36" s="430">
        <v>6.06487E-3</v>
      </c>
      <c r="AB36" s="430">
        <v>5.4813700000000002E-3</v>
      </c>
      <c r="AC36" s="430">
        <v>5.7625300000000001E-3</v>
      </c>
      <c r="AD36" s="430">
        <v>5.6207499999999999E-3</v>
      </c>
      <c r="AE36" s="430">
        <v>6.1477399999999996E-3</v>
      </c>
      <c r="AF36" s="430">
        <v>6.1231599999999999E-3</v>
      </c>
      <c r="AG36" s="430">
        <v>6.4016200000000002E-3</v>
      </c>
      <c r="AH36" s="430">
        <v>6.3594699999999999E-3</v>
      </c>
      <c r="AI36" s="430">
        <v>5.8882600000000002E-3</v>
      </c>
      <c r="AJ36" s="430">
        <v>5.9880899999999997E-3</v>
      </c>
      <c r="AK36" s="430">
        <v>6.1130400000000001E-3</v>
      </c>
      <c r="AL36" s="430">
        <v>6.52829E-3</v>
      </c>
      <c r="AM36" s="430">
        <v>6.3701900000000004E-3</v>
      </c>
      <c r="AN36" s="430">
        <v>5.8014199999999998E-3</v>
      </c>
      <c r="AO36" s="430">
        <v>5.9921000000000002E-3</v>
      </c>
      <c r="AP36" s="430">
        <v>5.8014599999999996E-3</v>
      </c>
      <c r="AQ36" s="430">
        <v>6.3055300000000002E-3</v>
      </c>
      <c r="AR36" s="430">
        <v>5.9638599999999996E-3</v>
      </c>
      <c r="AS36" s="430">
        <v>6.1941499999999998E-3</v>
      </c>
      <c r="AT36" s="430">
        <v>6.1022200000000002E-3</v>
      </c>
      <c r="AU36" s="430">
        <v>5.7132499999999996E-3</v>
      </c>
      <c r="AV36" s="430">
        <v>5.9441600000000004E-3</v>
      </c>
      <c r="AW36" s="430">
        <v>5.9187900000000002E-3</v>
      </c>
      <c r="AX36" s="430">
        <v>6.05041E-3</v>
      </c>
      <c r="AY36" s="909">
        <v>5.8786300000000001E-3</v>
      </c>
      <c r="AZ36" s="909">
        <v>5.3281300000000004E-3</v>
      </c>
      <c r="BA36" s="909">
        <v>5.8701999999999999E-3</v>
      </c>
      <c r="BB36" s="909">
        <v>5.6154200000000003E-3</v>
      </c>
      <c r="BC36" s="909">
        <v>5.2113999999999997E-3</v>
      </c>
      <c r="BD36" s="909">
        <v>5.4741700000000004E-3</v>
      </c>
      <c r="BE36" s="909">
        <v>5.5991399999999998E-3</v>
      </c>
      <c r="BF36" s="909">
        <v>5.5834099999999996E-3</v>
      </c>
      <c r="BG36" s="909">
        <v>5.6911599999999998E-3</v>
      </c>
      <c r="BH36" s="909">
        <v>5.8321299999999996E-3</v>
      </c>
      <c r="BI36" s="909">
        <v>5.7903099999999999E-3</v>
      </c>
      <c r="BJ36" s="435">
        <v>5.92378E-3</v>
      </c>
      <c r="BK36" s="435">
        <v>5.7552300000000001E-3</v>
      </c>
      <c r="BL36" s="435">
        <v>5.54171E-3</v>
      </c>
      <c r="BM36" s="435">
        <v>5.7892000000000004E-3</v>
      </c>
      <c r="BN36" s="435">
        <v>5.5290199999999999E-3</v>
      </c>
      <c r="BO36" s="435">
        <v>5.2968900000000003E-3</v>
      </c>
      <c r="BP36" s="435">
        <v>5.4712500000000004E-3</v>
      </c>
      <c r="BQ36" s="435">
        <v>5.6593900000000003E-3</v>
      </c>
      <c r="BR36" s="435">
        <v>5.7756600000000002E-3</v>
      </c>
      <c r="BS36" s="435">
        <v>5.3559499999999999E-3</v>
      </c>
      <c r="BT36" s="435">
        <v>5.80782E-3</v>
      </c>
      <c r="BU36" s="435">
        <v>5.7736100000000002E-3</v>
      </c>
      <c r="BV36" s="435">
        <v>5.9164400000000002E-3</v>
      </c>
    </row>
    <row r="37" spans="1:74" ht="12" customHeight="1" x14ac:dyDescent="0.2">
      <c r="A37" s="234" t="s">
        <v>12</v>
      </c>
      <c r="B37" s="754" t="s">
        <v>1398</v>
      </c>
      <c r="C37" s="430">
        <v>6.1264709999999997E-3</v>
      </c>
      <c r="D37" s="430">
        <v>5.6785840000000004E-3</v>
      </c>
      <c r="E37" s="430">
        <v>6.1150809999999996E-3</v>
      </c>
      <c r="F37" s="430">
        <v>5.854372E-3</v>
      </c>
      <c r="G37" s="430">
        <v>6.0018609999999998E-3</v>
      </c>
      <c r="H37" s="430">
        <v>6.0166020000000002E-3</v>
      </c>
      <c r="I37" s="430">
        <v>6.250561E-3</v>
      </c>
      <c r="J37" s="430">
        <v>6.256981E-3</v>
      </c>
      <c r="K37" s="430">
        <v>6.0491119999999997E-3</v>
      </c>
      <c r="L37" s="430">
        <v>6.1252609999999999E-3</v>
      </c>
      <c r="M37" s="430">
        <v>5.9268519999999998E-3</v>
      </c>
      <c r="N37" s="430">
        <v>6.2328009999999996E-3</v>
      </c>
      <c r="O37" s="430">
        <v>6.2166909999999999E-3</v>
      </c>
      <c r="P37" s="430">
        <v>5.6440240000000001E-3</v>
      </c>
      <c r="Q37" s="430">
        <v>6.1301510000000003E-3</v>
      </c>
      <c r="R37" s="430">
        <v>5.8888719999999999E-3</v>
      </c>
      <c r="S37" s="430">
        <v>6.2173810000000001E-3</v>
      </c>
      <c r="T37" s="430">
        <v>6.1400320000000001E-3</v>
      </c>
      <c r="U37" s="430">
        <v>6.2789309999999997E-3</v>
      </c>
      <c r="V37" s="430">
        <v>6.3781610000000002E-3</v>
      </c>
      <c r="W37" s="430">
        <v>5.924332E-3</v>
      </c>
      <c r="X37" s="430">
        <v>6.0237509999999999E-3</v>
      </c>
      <c r="Y37" s="430">
        <v>5.9665020000000003E-3</v>
      </c>
      <c r="Z37" s="430">
        <v>6.166431E-3</v>
      </c>
      <c r="AA37" s="430">
        <v>6.1574710000000003E-3</v>
      </c>
      <c r="AB37" s="430">
        <v>5.4782939999999999E-3</v>
      </c>
      <c r="AC37" s="430">
        <v>6.1111209999999997E-3</v>
      </c>
      <c r="AD37" s="430">
        <v>5.8533320000000002E-3</v>
      </c>
      <c r="AE37" s="430">
        <v>5.9381010000000003E-3</v>
      </c>
      <c r="AF37" s="430">
        <v>5.966832E-3</v>
      </c>
      <c r="AG37" s="430">
        <v>6.0198209999999999E-3</v>
      </c>
      <c r="AH37" s="430">
        <v>6.1390610000000003E-3</v>
      </c>
      <c r="AI37" s="430">
        <v>5.982752E-3</v>
      </c>
      <c r="AJ37" s="430">
        <v>6.078501E-3</v>
      </c>
      <c r="AK37" s="430">
        <v>5.8798119999999999E-3</v>
      </c>
      <c r="AL37" s="430">
        <v>6.1474809999999998E-3</v>
      </c>
      <c r="AM37" s="430">
        <v>6.2005740000000004E-3</v>
      </c>
      <c r="AN37" s="430">
        <v>5.6162740000000001E-3</v>
      </c>
      <c r="AO37" s="430">
        <v>5.9153640000000002E-3</v>
      </c>
      <c r="AP37" s="430">
        <v>5.7034490000000002E-3</v>
      </c>
      <c r="AQ37" s="430">
        <v>5.9972439999999997E-3</v>
      </c>
      <c r="AR37" s="430">
        <v>5.9181590000000001E-3</v>
      </c>
      <c r="AS37" s="430">
        <v>6.2458039999999998E-3</v>
      </c>
      <c r="AT37" s="430">
        <v>6.0618540000000002E-3</v>
      </c>
      <c r="AU37" s="430">
        <v>5.9447789999999999E-3</v>
      </c>
      <c r="AV37" s="430">
        <v>6.0121840000000003E-3</v>
      </c>
      <c r="AW37" s="430">
        <v>5.9234889999999997E-3</v>
      </c>
      <c r="AX37" s="430">
        <v>6.1430740000000001E-3</v>
      </c>
      <c r="AY37" s="909">
        <v>6.1592210000000003E-3</v>
      </c>
      <c r="AZ37" s="909">
        <v>5.5709940000000001E-3</v>
      </c>
      <c r="BA37" s="909">
        <v>6.0359410000000004E-3</v>
      </c>
      <c r="BB37" s="909">
        <v>5.7532920000000001E-3</v>
      </c>
      <c r="BC37" s="909">
        <v>6.0076310000000003E-3</v>
      </c>
      <c r="BD37" s="909">
        <v>6.1822420000000001E-3</v>
      </c>
      <c r="BE37" s="909">
        <v>6.3171909999999998E-3</v>
      </c>
      <c r="BF37" s="909">
        <v>6.2128909999999999E-3</v>
      </c>
      <c r="BG37" s="909">
        <v>6.0093999999999998E-3</v>
      </c>
      <c r="BH37" s="909">
        <v>5.9851699999999997E-3</v>
      </c>
      <c r="BI37" s="909">
        <v>5.9678400000000003E-3</v>
      </c>
      <c r="BJ37" s="435">
        <v>6.0762999999999998E-3</v>
      </c>
      <c r="BK37" s="435">
        <v>6.1416999999999999E-3</v>
      </c>
      <c r="BL37" s="435">
        <v>5.5553399999999998E-3</v>
      </c>
      <c r="BM37" s="435">
        <v>6.0402499999999996E-3</v>
      </c>
      <c r="BN37" s="435">
        <v>5.7416500000000001E-3</v>
      </c>
      <c r="BO37" s="435">
        <v>5.9732400000000003E-3</v>
      </c>
      <c r="BP37" s="435">
        <v>6.2068599999999998E-3</v>
      </c>
      <c r="BQ37" s="435">
        <v>6.31957E-3</v>
      </c>
      <c r="BR37" s="435">
        <v>6.2035800000000002E-3</v>
      </c>
      <c r="BS37" s="435">
        <v>6.0518899999999999E-3</v>
      </c>
      <c r="BT37" s="435">
        <v>5.9828700000000004E-3</v>
      </c>
      <c r="BU37" s="435">
        <v>5.9584099999999999E-3</v>
      </c>
      <c r="BV37" s="435">
        <v>6.0734600000000001E-3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11"/>
      <c r="AZ38" s="911"/>
      <c r="BA38" s="911"/>
      <c r="BB38" s="911"/>
      <c r="BC38" s="911"/>
      <c r="BD38" s="911"/>
      <c r="BE38" s="911"/>
      <c r="BF38" s="911"/>
      <c r="BG38" s="911"/>
      <c r="BH38" s="911"/>
      <c r="BI38" s="911"/>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1043</v>
      </c>
      <c r="C39" s="111">
        <v>4.2958633000000003E-2</v>
      </c>
      <c r="D39" s="111">
        <v>4.0306100999999997E-2</v>
      </c>
      <c r="E39" s="111">
        <v>4.7801674000000002E-2</v>
      </c>
      <c r="F39" s="111">
        <v>4.8289914000000003E-2</v>
      </c>
      <c r="G39" s="111">
        <v>5.0983320999999998E-2</v>
      </c>
      <c r="H39" s="111">
        <v>5.0044468000000002E-2</v>
      </c>
      <c r="I39" s="111">
        <v>5.1333363E-2</v>
      </c>
      <c r="J39" s="111">
        <v>5.0322317999999998E-2</v>
      </c>
      <c r="K39" s="111">
        <v>4.7311143E-2</v>
      </c>
      <c r="L39" s="111">
        <v>4.6537878999999997E-2</v>
      </c>
      <c r="M39" s="111">
        <v>4.3898015999999998E-2</v>
      </c>
      <c r="N39" s="111">
        <v>4.3886081E-2</v>
      </c>
      <c r="O39" s="111">
        <v>5.2366693999999998E-2</v>
      </c>
      <c r="P39" s="111">
        <v>4.9461352E-2</v>
      </c>
      <c r="Q39" s="111">
        <v>5.8008823000000001E-2</v>
      </c>
      <c r="R39" s="111">
        <v>5.8541931999999998E-2</v>
      </c>
      <c r="S39" s="111">
        <v>6.1752725000000001E-2</v>
      </c>
      <c r="T39" s="111">
        <v>6.0372569000000001E-2</v>
      </c>
      <c r="U39" s="111">
        <v>6.2342649E-2</v>
      </c>
      <c r="V39" s="111">
        <v>6.1625073000000002E-2</v>
      </c>
      <c r="W39" s="111">
        <v>5.8191961E-2</v>
      </c>
      <c r="X39" s="111">
        <v>5.8088744999999997E-2</v>
      </c>
      <c r="Y39" s="111">
        <v>5.3623355999999997E-2</v>
      </c>
      <c r="Z39" s="111">
        <v>5.3820114000000002E-2</v>
      </c>
      <c r="AA39" s="111">
        <v>4.8208069999999999E-2</v>
      </c>
      <c r="AB39" s="111">
        <v>4.5999751999999998E-2</v>
      </c>
      <c r="AC39" s="111">
        <v>5.4475959999999997E-2</v>
      </c>
      <c r="AD39" s="111">
        <v>5.5743481999999997E-2</v>
      </c>
      <c r="AE39" s="111">
        <v>5.9619160999999997E-2</v>
      </c>
      <c r="AF39" s="111">
        <v>5.7918183999999998E-2</v>
      </c>
      <c r="AG39" s="111">
        <v>6.0110359000000002E-2</v>
      </c>
      <c r="AH39" s="111">
        <v>5.9502327000000001E-2</v>
      </c>
      <c r="AI39" s="111">
        <v>5.5387551E-2</v>
      </c>
      <c r="AJ39" s="111">
        <v>5.5221591E-2</v>
      </c>
      <c r="AK39" s="111">
        <v>5.0606601000000001E-2</v>
      </c>
      <c r="AL39" s="111">
        <v>5.0216271E-2</v>
      </c>
      <c r="AM39" s="111">
        <v>4.8374321999999997E-2</v>
      </c>
      <c r="AN39" s="111">
        <v>4.8099546999999999E-2</v>
      </c>
      <c r="AO39" s="111">
        <v>5.5749737000000001E-2</v>
      </c>
      <c r="AP39" s="111">
        <v>5.6937975000000002E-2</v>
      </c>
      <c r="AQ39" s="111">
        <v>6.0132096000000003E-2</v>
      </c>
      <c r="AR39" s="111">
        <v>5.9115549000000003E-2</v>
      </c>
      <c r="AS39" s="111">
        <v>6.0815163999999998E-2</v>
      </c>
      <c r="AT39" s="111">
        <v>5.9667445E-2</v>
      </c>
      <c r="AU39" s="111">
        <v>5.5757743999999998E-2</v>
      </c>
      <c r="AV39" s="111">
        <v>5.4646090000000001E-2</v>
      </c>
      <c r="AW39" s="111">
        <v>4.9517013999999998E-2</v>
      </c>
      <c r="AX39" s="111">
        <v>4.9198036000000001E-2</v>
      </c>
      <c r="AY39" s="706">
        <v>5.0549121000000002E-2</v>
      </c>
      <c r="AZ39" s="706">
        <v>4.8566486999999998E-2</v>
      </c>
      <c r="BA39" s="706">
        <v>5.8222713000000002E-2</v>
      </c>
      <c r="BB39" s="706">
        <v>5.9404195E-2</v>
      </c>
      <c r="BC39" s="706">
        <v>6.2060088999999999E-2</v>
      </c>
      <c r="BD39" s="706">
        <v>6.1338953000000002E-2</v>
      </c>
      <c r="BE39" s="706">
        <v>6.3675413E-2</v>
      </c>
      <c r="BF39" s="706">
        <v>6.1993072000000003E-2</v>
      </c>
      <c r="BG39" s="706">
        <v>5.7385529999999997E-2</v>
      </c>
      <c r="BH39" s="706">
        <v>5.561696E-2</v>
      </c>
      <c r="BI39" s="706">
        <v>5.0423089999999997E-2</v>
      </c>
      <c r="BJ39" s="497">
        <v>4.9673500000000002E-2</v>
      </c>
      <c r="BK39" s="497">
        <v>5.0980299999999999E-2</v>
      </c>
      <c r="BL39" s="497">
        <v>4.96944E-2</v>
      </c>
      <c r="BM39" s="497">
        <v>5.9463799999999997E-2</v>
      </c>
      <c r="BN39" s="497">
        <v>6.13188E-2</v>
      </c>
      <c r="BO39" s="497">
        <v>6.4975599999999994E-2</v>
      </c>
      <c r="BP39" s="497">
        <v>6.4212000000000005E-2</v>
      </c>
      <c r="BQ39" s="497">
        <v>6.5946599999999994E-2</v>
      </c>
      <c r="BR39" s="497">
        <v>6.4548599999999998E-2</v>
      </c>
      <c r="BS39" s="497">
        <v>5.9579500000000001E-2</v>
      </c>
      <c r="BT39" s="497">
        <v>5.7528200000000002E-2</v>
      </c>
      <c r="BU39" s="497">
        <v>5.1936999999999997E-2</v>
      </c>
      <c r="BV39" s="497">
        <v>5.1021900000000002E-2</v>
      </c>
    </row>
    <row r="40" spans="1:74" ht="12" customHeight="1" x14ac:dyDescent="0.2">
      <c r="A40" s="253" t="s">
        <v>317</v>
      </c>
      <c r="B40" s="754" t="s">
        <v>1050</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3.3632879999999999E-3</v>
      </c>
      <c r="AB40" s="430">
        <v>3.0378079999999999E-3</v>
      </c>
      <c r="AC40" s="430">
        <v>3.3632879999999999E-3</v>
      </c>
      <c r="AD40" s="430">
        <v>3.254795E-3</v>
      </c>
      <c r="AE40" s="430">
        <v>3.3632879999999999E-3</v>
      </c>
      <c r="AF40" s="430">
        <v>3.254795E-3</v>
      </c>
      <c r="AG40" s="430">
        <v>3.3632879999999999E-3</v>
      </c>
      <c r="AH40" s="430">
        <v>3.3632879999999999E-3</v>
      </c>
      <c r="AI40" s="430">
        <v>3.254795E-3</v>
      </c>
      <c r="AJ40" s="430">
        <v>3.3632879999999999E-3</v>
      </c>
      <c r="AK40" s="430">
        <v>3.254795E-3</v>
      </c>
      <c r="AL40" s="430">
        <v>3.3632879999999999E-3</v>
      </c>
      <c r="AM40" s="430">
        <v>3.3540979999999998E-3</v>
      </c>
      <c r="AN40" s="430">
        <v>3.1377050000000002E-3</v>
      </c>
      <c r="AO40" s="430">
        <v>3.3540979999999998E-3</v>
      </c>
      <c r="AP40" s="430">
        <v>3.2459020000000002E-3</v>
      </c>
      <c r="AQ40" s="430">
        <v>3.3540979999999998E-3</v>
      </c>
      <c r="AR40" s="430">
        <v>3.2459020000000002E-3</v>
      </c>
      <c r="AS40" s="430">
        <v>3.3540979999999998E-3</v>
      </c>
      <c r="AT40" s="430">
        <v>3.3540979999999998E-3</v>
      </c>
      <c r="AU40" s="430">
        <v>3.2459020000000002E-3</v>
      </c>
      <c r="AV40" s="430">
        <v>3.3540979999999998E-3</v>
      </c>
      <c r="AW40" s="430">
        <v>3.2459020000000002E-3</v>
      </c>
      <c r="AX40" s="430">
        <v>3.3540979999999998E-3</v>
      </c>
      <c r="AY40" s="909">
        <v>3.3632879999999999E-3</v>
      </c>
      <c r="AZ40" s="909">
        <v>3.0378079999999999E-3</v>
      </c>
      <c r="BA40" s="909">
        <v>3.3632879999999999E-3</v>
      </c>
      <c r="BB40" s="909">
        <v>3.254795E-3</v>
      </c>
      <c r="BC40" s="909">
        <v>3.3632879999999999E-3</v>
      </c>
      <c r="BD40" s="909">
        <v>3.254795E-3</v>
      </c>
      <c r="BE40" s="909">
        <v>3.3632879999999999E-3</v>
      </c>
      <c r="BF40" s="909">
        <v>3.3632879999999999E-3</v>
      </c>
      <c r="BG40" s="909">
        <v>3.3016299999999998E-3</v>
      </c>
      <c r="BH40" s="909">
        <v>3.29686E-3</v>
      </c>
      <c r="BI40" s="909">
        <v>3.3014899999999998E-3</v>
      </c>
      <c r="BJ40" s="435">
        <v>3.29671E-3</v>
      </c>
      <c r="BK40" s="435">
        <v>3.2906599999999999E-3</v>
      </c>
      <c r="BL40" s="435">
        <v>3.3136400000000001E-3</v>
      </c>
      <c r="BM40" s="435">
        <v>3.30913E-3</v>
      </c>
      <c r="BN40" s="435">
        <v>3.3140700000000001E-3</v>
      </c>
      <c r="BO40" s="435">
        <v>3.3096000000000002E-3</v>
      </c>
      <c r="BP40" s="435">
        <v>3.3145800000000001E-3</v>
      </c>
      <c r="BQ40" s="435">
        <v>3.31015E-3</v>
      </c>
      <c r="BR40" s="435">
        <v>3.30532E-3</v>
      </c>
      <c r="BS40" s="435">
        <v>3.3056600000000002E-3</v>
      </c>
      <c r="BT40" s="435">
        <v>3.3064600000000002E-3</v>
      </c>
      <c r="BU40" s="435">
        <v>3.3069100000000001E-3</v>
      </c>
      <c r="BV40" s="435">
        <v>3.3078299999999999E-3</v>
      </c>
    </row>
    <row r="41" spans="1:74" ht="12" customHeight="1" x14ac:dyDescent="0.2">
      <c r="A41" s="253" t="s">
        <v>13</v>
      </c>
      <c r="B41" s="754" t="s">
        <v>1055</v>
      </c>
      <c r="C41" s="430">
        <v>9.2922160000000007E-3</v>
      </c>
      <c r="D41" s="430">
        <v>9.8977249999999996E-3</v>
      </c>
      <c r="E41" s="430">
        <v>1.4135257E-2</v>
      </c>
      <c r="F41" s="430">
        <v>1.5709509999999999E-2</v>
      </c>
      <c r="G41" s="430">
        <v>1.7316904000000001E-2</v>
      </c>
      <c r="H41" s="430">
        <v>1.7464064000000001E-2</v>
      </c>
      <c r="I41" s="430">
        <v>1.7666945999999999E-2</v>
      </c>
      <c r="J41" s="430">
        <v>1.6655901000000001E-2</v>
      </c>
      <c r="K41" s="430">
        <v>1.4730739E-2</v>
      </c>
      <c r="L41" s="430">
        <v>1.2871462E-2</v>
      </c>
      <c r="M41" s="430">
        <v>1.1317611999999999E-2</v>
      </c>
      <c r="N41" s="430">
        <v>1.0219664E-2</v>
      </c>
      <c r="O41" s="430">
        <v>1.082632E-2</v>
      </c>
      <c r="P41" s="430">
        <v>1.1941014999999999E-2</v>
      </c>
      <c r="Q41" s="430">
        <v>1.6468449E-2</v>
      </c>
      <c r="R41" s="430">
        <v>1.8341570000000001E-2</v>
      </c>
      <c r="S41" s="430">
        <v>2.0212351E-2</v>
      </c>
      <c r="T41" s="430">
        <v>2.0172207000000001E-2</v>
      </c>
      <c r="U41" s="430">
        <v>2.0802274999999999E-2</v>
      </c>
      <c r="V41" s="430">
        <v>2.0084699000000001E-2</v>
      </c>
      <c r="W41" s="430">
        <v>1.7991599E-2</v>
      </c>
      <c r="X41" s="430">
        <v>1.6548370999999999E-2</v>
      </c>
      <c r="Y41" s="430">
        <v>1.3422994000000001E-2</v>
      </c>
      <c r="Z41" s="430">
        <v>1.2279740000000001E-2</v>
      </c>
      <c r="AA41" s="430">
        <v>1.2390129999999999E-2</v>
      </c>
      <c r="AB41" s="430">
        <v>1.3648064999999999E-2</v>
      </c>
      <c r="AC41" s="430">
        <v>1.8658020000000001E-2</v>
      </c>
      <c r="AD41" s="430">
        <v>2.1080959E-2</v>
      </c>
      <c r="AE41" s="430">
        <v>2.3801221000000001E-2</v>
      </c>
      <c r="AF41" s="430">
        <v>2.3255661E-2</v>
      </c>
      <c r="AG41" s="430">
        <v>2.4292418999999999E-2</v>
      </c>
      <c r="AH41" s="430">
        <v>2.3684387000000001E-2</v>
      </c>
      <c r="AI41" s="430">
        <v>2.0725028E-2</v>
      </c>
      <c r="AJ41" s="430">
        <v>1.9403651000000001E-2</v>
      </c>
      <c r="AK41" s="430">
        <v>1.5944078E-2</v>
      </c>
      <c r="AL41" s="430">
        <v>1.4398331E-2</v>
      </c>
      <c r="AM41" s="430">
        <v>1.467941E-2</v>
      </c>
      <c r="AN41" s="430">
        <v>1.6578499999999999E-2</v>
      </c>
      <c r="AO41" s="430">
        <v>2.2054825E-2</v>
      </c>
      <c r="AP41" s="430">
        <v>2.4329995E-2</v>
      </c>
      <c r="AQ41" s="430">
        <v>2.6437183999999999E-2</v>
      </c>
      <c r="AR41" s="430">
        <v>2.6507569000000002E-2</v>
      </c>
      <c r="AS41" s="430">
        <v>2.7120252000000001E-2</v>
      </c>
      <c r="AT41" s="430">
        <v>2.5972532999999999E-2</v>
      </c>
      <c r="AU41" s="430">
        <v>2.3149764E-2</v>
      </c>
      <c r="AV41" s="430">
        <v>2.0951178000000001E-2</v>
      </c>
      <c r="AW41" s="430">
        <v>1.6909034E-2</v>
      </c>
      <c r="AX41" s="430">
        <v>1.5503124E-2</v>
      </c>
      <c r="AY41" s="909">
        <v>1.6124768000000001E-2</v>
      </c>
      <c r="AZ41" s="909">
        <v>1.7473523000000001E-2</v>
      </c>
      <c r="BA41" s="909">
        <v>2.3798360000000001E-2</v>
      </c>
      <c r="BB41" s="909">
        <v>2.6090304000000002E-2</v>
      </c>
      <c r="BC41" s="909">
        <v>2.7635736000000001E-2</v>
      </c>
      <c r="BD41" s="909">
        <v>2.8025062E-2</v>
      </c>
      <c r="BE41" s="909">
        <v>2.9251059999999999E-2</v>
      </c>
      <c r="BF41" s="909">
        <v>2.7568718999999998E-2</v>
      </c>
      <c r="BG41" s="909">
        <v>2.4721799999999999E-2</v>
      </c>
      <c r="BH41" s="909">
        <v>2.19793E-2</v>
      </c>
      <c r="BI41" s="909">
        <v>1.7759500000000001E-2</v>
      </c>
      <c r="BJ41" s="435">
        <v>1.6035899999999999E-2</v>
      </c>
      <c r="BK41" s="435">
        <v>1.6628500000000001E-2</v>
      </c>
      <c r="BL41" s="435">
        <v>1.8325600000000001E-2</v>
      </c>
      <c r="BM41" s="435">
        <v>2.5093600000000001E-2</v>
      </c>
      <c r="BN41" s="435">
        <v>2.7945600000000001E-2</v>
      </c>
      <c r="BO41" s="435">
        <v>3.0604900000000001E-2</v>
      </c>
      <c r="BP41" s="435">
        <v>3.0838299999999999E-2</v>
      </c>
      <c r="BQ41" s="435">
        <v>3.1575300000000001E-2</v>
      </c>
      <c r="BR41" s="435">
        <v>3.0182199999999999E-2</v>
      </c>
      <c r="BS41" s="435">
        <v>2.69118E-2</v>
      </c>
      <c r="BT41" s="435">
        <v>2.3880999999999999E-2</v>
      </c>
      <c r="BU41" s="435">
        <v>1.9268E-2</v>
      </c>
      <c r="BV41" s="435">
        <v>1.7373199999999998E-2</v>
      </c>
    </row>
    <row r="42" spans="1:74" ht="12" customHeight="1" x14ac:dyDescent="0.2">
      <c r="A42" s="253" t="s">
        <v>429</v>
      </c>
      <c r="B42" s="754" t="s">
        <v>1398</v>
      </c>
      <c r="C42" s="430">
        <v>3.0303129000000002E-2</v>
      </c>
      <c r="D42" s="430">
        <v>2.7370568000000001E-2</v>
      </c>
      <c r="E42" s="430">
        <v>3.0303129000000002E-2</v>
      </c>
      <c r="F42" s="430">
        <v>2.9325608999999999E-2</v>
      </c>
      <c r="G42" s="430">
        <v>3.0303129000000002E-2</v>
      </c>
      <c r="H42" s="430">
        <v>2.9325608999999999E-2</v>
      </c>
      <c r="I42" s="430">
        <v>3.0303129000000002E-2</v>
      </c>
      <c r="J42" s="430">
        <v>3.0303129000000002E-2</v>
      </c>
      <c r="K42" s="430">
        <v>2.9325608999999999E-2</v>
      </c>
      <c r="L42" s="430">
        <v>3.0303129000000002E-2</v>
      </c>
      <c r="M42" s="430">
        <v>2.9325608999999999E-2</v>
      </c>
      <c r="N42" s="430">
        <v>3.0303129000000002E-2</v>
      </c>
      <c r="O42" s="430">
        <v>3.8177085999999999E-2</v>
      </c>
      <c r="P42" s="430">
        <v>3.4482528999999998E-2</v>
      </c>
      <c r="Q42" s="430">
        <v>3.8177085999999999E-2</v>
      </c>
      <c r="R42" s="430">
        <v>3.6945566999999999E-2</v>
      </c>
      <c r="S42" s="430">
        <v>3.8177085999999999E-2</v>
      </c>
      <c r="T42" s="430">
        <v>3.6945566999999999E-2</v>
      </c>
      <c r="U42" s="430">
        <v>3.8177085999999999E-2</v>
      </c>
      <c r="V42" s="430">
        <v>3.8177085999999999E-2</v>
      </c>
      <c r="W42" s="430">
        <v>3.6945566999999999E-2</v>
      </c>
      <c r="X42" s="430">
        <v>3.8177085999999999E-2</v>
      </c>
      <c r="Y42" s="430">
        <v>3.6945566999999999E-2</v>
      </c>
      <c r="Z42" s="430">
        <v>3.8177085999999999E-2</v>
      </c>
      <c r="AA42" s="430">
        <v>3.2454652000000001E-2</v>
      </c>
      <c r="AB42" s="430">
        <v>2.9313879000000001E-2</v>
      </c>
      <c r="AC42" s="430">
        <v>3.2454652000000001E-2</v>
      </c>
      <c r="AD42" s="430">
        <v>3.1407728000000003E-2</v>
      </c>
      <c r="AE42" s="430">
        <v>3.2454652000000001E-2</v>
      </c>
      <c r="AF42" s="430">
        <v>3.1407728000000003E-2</v>
      </c>
      <c r="AG42" s="430">
        <v>3.2454652000000001E-2</v>
      </c>
      <c r="AH42" s="430">
        <v>3.2454652000000001E-2</v>
      </c>
      <c r="AI42" s="430">
        <v>3.1407728000000003E-2</v>
      </c>
      <c r="AJ42" s="430">
        <v>3.2454652000000001E-2</v>
      </c>
      <c r="AK42" s="430">
        <v>3.1407728000000003E-2</v>
      </c>
      <c r="AL42" s="430">
        <v>3.2454652000000001E-2</v>
      </c>
      <c r="AM42" s="430">
        <v>3.0340814000000001E-2</v>
      </c>
      <c r="AN42" s="430">
        <v>2.8383341999999999E-2</v>
      </c>
      <c r="AO42" s="430">
        <v>3.0340814000000001E-2</v>
      </c>
      <c r="AP42" s="430">
        <v>2.9362078E-2</v>
      </c>
      <c r="AQ42" s="430">
        <v>3.0340814000000001E-2</v>
      </c>
      <c r="AR42" s="430">
        <v>2.9362078E-2</v>
      </c>
      <c r="AS42" s="430">
        <v>3.0340814000000001E-2</v>
      </c>
      <c r="AT42" s="430">
        <v>3.0340814000000001E-2</v>
      </c>
      <c r="AU42" s="430">
        <v>2.9362078E-2</v>
      </c>
      <c r="AV42" s="430">
        <v>3.0340814000000001E-2</v>
      </c>
      <c r="AW42" s="430">
        <v>2.9362078E-2</v>
      </c>
      <c r="AX42" s="430">
        <v>3.0340814000000001E-2</v>
      </c>
      <c r="AY42" s="909">
        <v>3.1061064999999999E-2</v>
      </c>
      <c r="AZ42" s="909">
        <v>2.8055156000000001E-2</v>
      </c>
      <c r="BA42" s="909">
        <v>3.1061064999999999E-2</v>
      </c>
      <c r="BB42" s="909">
        <v>3.0059096E-2</v>
      </c>
      <c r="BC42" s="909">
        <v>3.1061064999999999E-2</v>
      </c>
      <c r="BD42" s="909">
        <v>3.0059096E-2</v>
      </c>
      <c r="BE42" s="909">
        <v>3.1061064999999999E-2</v>
      </c>
      <c r="BF42" s="909">
        <v>3.1061064999999999E-2</v>
      </c>
      <c r="BG42" s="909">
        <v>2.9362099999999999E-2</v>
      </c>
      <c r="BH42" s="909">
        <v>3.0340800000000001E-2</v>
      </c>
      <c r="BI42" s="909">
        <v>2.9362099999999999E-2</v>
      </c>
      <c r="BJ42" s="435">
        <v>3.0340800000000001E-2</v>
      </c>
      <c r="BK42" s="435">
        <v>3.1061100000000001E-2</v>
      </c>
      <c r="BL42" s="435">
        <v>2.8055199999999999E-2</v>
      </c>
      <c r="BM42" s="435">
        <v>3.1061100000000001E-2</v>
      </c>
      <c r="BN42" s="435">
        <v>3.0059099999999998E-2</v>
      </c>
      <c r="BO42" s="435">
        <v>3.1061100000000001E-2</v>
      </c>
      <c r="BP42" s="435">
        <v>3.0059099999999998E-2</v>
      </c>
      <c r="BQ42" s="435">
        <v>3.1061100000000001E-2</v>
      </c>
      <c r="BR42" s="435">
        <v>3.1061100000000001E-2</v>
      </c>
      <c r="BS42" s="435">
        <v>2.9362099999999999E-2</v>
      </c>
      <c r="BT42" s="435">
        <v>3.0340800000000001E-2</v>
      </c>
      <c r="BU42" s="435">
        <v>2.9362099999999999E-2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912"/>
      <c r="AZ43" s="912"/>
      <c r="BA43" s="912"/>
      <c r="BB43" s="912"/>
      <c r="BC43" s="912"/>
      <c r="BD43" s="912"/>
      <c r="BE43" s="912"/>
      <c r="BF43" s="912"/>
      <c r="BG43" s="912"/>
      <c r="BH43" s="912"/>
      <c r="BI43" s="912"/>
      <c r="BJ43" s="488"/>
      <c r="BK43" s="488"/>
      <c r="BL43" s="488"/>
      <c r="BM43" s="488"/>
      <c r="BN43" s="488"/>
      <c r="BO43" s="488"/>
      <c r="BP43" s="488"/>
      <c r="BQ43" s="488"/>
      <c r="BR43" s="488"/>
      <c r="BS43" s="488"/>
      <c r="BT43" s="488"/>
      <c r="BU43" s="488"/>
      <c r="BV43" s="488"/>
    </row>
    <row r="44" spans="1:74" s="92" customFormat="1" ht="12" customHeight="1" x14ac:dyDescent="0.2">
      <c r="A44" s="498" t="s">
        <v>200</v>
      </c>
      <c r="B44" s="496" t="s">
        <v>1380</v>
      </c>
      <c r="C44" s="111">
        <v>0.10190992040999999</v>
      </c>
      <c r="D44" s="111">
        <v>0.10084932368000001</v>
      </c>
      <c r="E44" s="111">
        <v>0.12537760617999999</v>
      </c>
      <c r="F44" s="111">
        <v>0.12021511074000001</v>
      </c>
      <c r="G44" s="111">
        <v>0.13359240863999999</v>
      </c>
      <c r="H44" s="111">
        <v>0.12845406738000001</v>
      </c>
      <c r="I44" s="111">
        <v>0.13059915235</v>
      </c>
      <c r="J44" s="111">
        <v>0.13160538109</v>
      </c>
      <c r="K44" s="111">
        <v>0.12042510870000001</v>
      </c>
      <c r="L44" s="111">
        <v>0.13856459617</v>
      </c>
      <c r="M44" s="111">
        <v>0.13196145059</v>
      </c>
      <c r="N44" s="111">
        <v>0.13240878368</v>
      </c>
      <c r="O44" s="111">
        <v>0.11774947854999999</v>
      </c>
      <c r="P44" s="111">
        <v>0.11113875703999999</v>
      </c>
      <c r="Q44" s="111">
        <v>0.13272038711</v>
      </c>
      <c r="R44" s="111">
        <v>0.12708820151</v>
      </c>
      <c r="S44" s="111">
        <v>0.13402123101999999</v>
      </c>
      <c r="T44" s="111">
        <v>0.13916720659000001</v>
      </c>
      <c r="U44" s="111">
        <v>0.13162209975</v>
      </c>
      <c r="V44" s="111">
        <v>0.14098988636000001</v>
      </c>
      <c r="W44" s="111">
        <v>0.12806010209999999</v>
      </c>
      <c r="X44" s="111">
        <v>0.14165578005000001</v>
      </c>
      <c r="Y44" s="111">
        <v>0.13462154076999999</v>
      </c>
      <c r="Z44" s="111">
        <v>0.13430510486</v>
      </c>
      <c r="AA44" s="111">
        <v>0.13570656008000001</v>
      </c>
      <c r="AB44" s="111">
        <v>0.12431285685</v>
      </c>
      <c r="AC44" s="111">
        <v>0.14873180039</v>
      </c>
      <c r="AD44" s="111">
        <v>0.13862906397999999</v>
      </c>
      <c r="AE44" s="111">
        <v>0.16170074526</v>
      </c>
      <c r="AF44" s="111">
        <v>0.15818090256</v>
      </c>
      <c r="AG44" s="111">
        <v>0.14926313439</v>
      </c>
      <c r="AH44" s="111">
        <v>0.16171355104999999</v>
      </c>
      <c r="AI44" s="111">
        <v>0.15157446611</v>
      </c>
      <c r="AJ44" s="111">
        <v>0.15937373364999999</v>
      </c>
      <c r="AK44" s="111">
        <v>0.14574475811000001</v>
      </c>
      <c r="AL44" s="111">
        <v>0.15715860349999999</v>
      </c>
      <c r="AM44" s="111">
        <v>0.13987808856</v>
      </c>
      <c r="AN44" s="111">
        <v>0.15061279953000001</v>
      </c>
      <c r="AO44" s="111">
        <v>0.15470655522000001</v>
      </c>
      <c r="AP44" s="111">
        <v>0.15253174737</v>
      </c>
      <c r="AQ44" s="111">
        <v>0.16757214357</v>
      </c>
      <c r="AR44" s="111">
        <v>0.16147338566</v>
      </c>
      <c r="AS44" s="111">
        <v>0.17327699127999999</v>
      </c>
      <c r="AT44" s="111">
        <v>0.16337955698000001</v>
      </c>
      <c r="AU44" s="111">
        <v>0.15743614986000001</v>
      </c>
      <c r="AV44" s="111">
        <v>0.16699453113000001</v>
      </c>
      <c r="AW44" s="111">
        <v>0.15742533493999999</v>
      </c>
      <c r="AX44" s="111">
        <v>0.15615163913999999</v>
      </c>
      <c r="AY44" s="706">
        <v>0.13234483929999999</v>
      </c>
      <c r="AZ44" s="706">
        <v>0.12964006156999999</v>
      </c>
      <c r="BA44" s="706">
        <v>0.13946828344000001</v>
      </c>
      <c r="BB44" s="706">
        <v>0.14159001717</v>
      </c>
      <c r="BC44" s="706">
        <v>0.13878515704</v>
      </c>
      <c r="BD44" s="706">
        <v>0.13544573560000001</v>
      </c>
      <c r="BE44" s="706">
        <v>0.14353667034000001</v>
      </c>
      <c r="BF44" s="706">
        <v>0.14026259122000001</v>
      </c>
      <c r="BG44" s="706">
        <v>0.13604992262999999</v>
      </c>
      <c r="BH44" s="706">
        <v>0.14610016411000001</v>
      </c>
      <c r="BI44" s="706">
        <v>0.14411929067000001</v>
      </c>
      <c r="BJ44" s="497">
        <v>0.14577010000000001</v>
      </c>
      <c r="BK44" s="497">
        <v>0.13319059999999999</v>
      </c>
      <c r="BL44" s="497">
        <v>0.12728490000000001</v>
      </c>
      <c r="BM44" s="497">
        <v>0.14430480000000001</v>
      </c>
      <c r="BN44" s="497">
        <v>0.1453604</v>
      </c>
      <c r="BO44" s="497">
        <v>0.1592452</v>
      </c>
      <c r="BP44" s="497">
        <v>0.1573513</v>
      </c>
      <c r="BQ44" s="497">
        <v>0.16324659999999999</v>
      </c>
      <c r="BR44" s="497">
        <v>0.16484799999999999</v>
      </c>
      <c r="BS44" s="497">
        <v>0.15606410000000001</v>
      </c>
      <c r="BT44" s="497">
        <v>0.1635482</v>
      </c>
      <c r="BU44" s="497">
        <v>0.15939120000000001</v>
      </c>
      <c r="BV44" s="497">
        <v>0.1635134</v>
      </c>
    </row>
    <row r="45" spans="1:74" ht="12" customHeight="1" x14ac:dyDescent="0.2">
      <c r="A45" s="252" t="s">
        <v>760</v>
      </c>
      <c r="B45" s="754" t="s">
        <v>1394</v>
      </c>
      <c r="C45" s="430">
        <v>2.3441945020999999E-2</v>
      </c>
      <c r="D45" s="430">
        <v>2.7083939519000001E-2</v>
      </c>
      <c r="E45" s="430">
        <v>3.2624426555000002E-2</v>
      </c>
      <c r="F45" s="430">
        <v>3.2622070727999997E-2</v>
      </c>
      <c r="G45" s="430">
        <v>3.4551960261999998E-2</v>
      </c>
      <c r="H45" s="430">
        <v>3.1392969812000002E-2</v>
      </c>
      <c r="I45" s="430">
        <v>3.0728590723E-2</v>
      </c>
      <c r="J45" s="430">
        <v>3.4722958347000003E-2</v>
      </c>
      <c r="K45" s="430">
        <v>2.8892155172999999E-2</v>
      </c>
      <c r="L45" s="430">
        <v>3.7445940679999998E-2</v>
      </c>
      <c r="M45" s="430">
        <v>3.5847238954000001E-2</v>
      </c>
      <c r="N45" s="430">
        <v>3.7052519281E-2</v>
      </c>
      <c r="O45" s="430">
        <v>3.1295586696000001E-2</v>
      </c>
      <c r="P45" s="430">
        <v>3.0563466760000001E-2</v>
      </c>
      <c r="Q45" s="430">
        <v>3.7204449894E-2</v>
      </c>
      <c r="R45" s="430">
        <v>3.7976023608000002E-2</v>
      </c>
      <c r="S45" s="430">
        <v>3.7220423065000001E-2</v>
      </c>
      <c r="T45" s="430">
        <v>4.2690898263000002E-2</v>
      </c>
      <c r="U45" s="430">
        <v>3.8082709947999997E-2</v>
      </c>
      <c r="V45" s="430">
        <v>4.1901542648000001E-2</v>
      </c>
      <c r="W45" s="430">
        <v>3.8419115766000003E-2</v>
      </c>
      <c r="X45" s="430">
        <v>4.3662446087999997E-2</v>
      </c>
      <c r="Y45" s="430">
        <v>4.0525326464999997E-2</v>
      </c>
      <c r="Z45" s="430">
        <v>4.2173933173999999E-2</v>
      </c>
      <c r="AA45" s="430">
        <v>4.4645181875000002E-2</v>
      </c>
      <c r="AB45" s="430">
        <v>4.2885108834999998E-2</v>
      </c>
      <c r="AC45" s="430">
        <v>5.1505184012000001E-2</v>
      </c>
      <c r="AD45" s="430">
        <v>4.8101870120000001E-2</v>
      </c>
      <c r="AE45" s="430">
        <v>6.4170593166999995E-2</v>
      </c>
      <c r="AF45" s="430">
        <v>6.0559066561999997E-2</v>
      </c>
      <c r="AG45" s="430">
        <v>5.3738973749000003E-2</v>
      </c>
      <c r="AH45" s="430">
        <v>6.0734540215E-2</v>
      </c>
      <c r="AI45" s="430">
        <v>6.0538793237000003E-2</v>
      </c>
      <c r="AJ45" s="430">
        <v>5.9065284239000003E-2</v>
      </c>
      <c r="AK45" s="430">
        <v>5.1339770074E-2</v>
      </c>
      <c r="AL45" s="430">
        <v>6.3211621250000002E-2</v>
      </c>
      <c r="AM45" s="430">
        <v>5.3344262535999998E-2</v>
      </c>
      <c r="AN45" s="430">
        <v>6.2005592471000001E-2</v>
      </c>
      <c r="AO45" s="430">
        <v>5.9853524391000001E-2</v>
      </c>
      <c r="AP45" s="430">
        <v>6.4731356721E-2</v>
      </c>
      <c r="AQ45" s="430">
        <v>6.5499102532999995E-2</v>
      </c>
      <c r="AR45" s="430">
        <v>6.7371088117999994E-2</v>
      </c>
      <c r="AS45" s="430">
        <v>7.2994892303000006E-2</v>
      </c>
      <c r="AT45" s="430">
        <v>6.5279892532000006E-2</v>
      </c>
      <c r="AU45" s="430">
        <v>6.5176423632999997E-2</v>
      </c>
      <c r="AV45" s="430">
        <v>6.6892007860000005E-2</v>
      </c>
      <c r="AW45" s="430">
        <v>6.4165659185000001E-2</v>
      </c>
      <c r="AX45" s="430">
        <v>6.2758276724000001E-2</v>
      </c>
      <c r="AY45" s="909">
        <v>4.0946777820000002E-2</v>
      </c>
      <c r="AZ45" s="909">
        <v>4.4774972620999998E-2</v>
      </c>
      <c r="BA45" s="909">
        <v>4.6282542024999998E-2</v>
      </c>
      <c r="BB45" s="909">
        <v>4.6348503721000002E-2</v>
      </c>
      <c r="BC45" s="909">
        <v>4.4341347304000002E-2</v>
      </c>
      <c r="BD45" s="909">
        <v>3.7787911813000001E-2</v>
      </c>
      <c r="BE45" s="909">
        <v>4.4394747769000001E-2</v>
      </c>
      <c r="BF45" s="909">
        <v>4.179617511E-2</v>
      </c>
      <c r="BG45" s="909">
        <v>4.5971259030000003E-2</v>
      </c>
      <c r="BH45" s="909">
        <v>4.9529374640999997E-2</v>
      </c>
      <c r="BI45" s="909">
        <v>4.9532367899999999E-2</v>
      </c>
      <c r="BJ45" s="435">
        <v>5.3457600000000001E-2</v>
      </c>
      <c r="BK45" s="435">
        <v>4.34166E-2</v>
      </c>
      <c r="BL45" s="435">
        <v>4.37122E-2</v>
      </c>
      <c r="BM45" s="435">
        <v>5.0921500000000001E-2</v>
      </c>
      <c r="BN45" s="435">
        <v>5.40191E-2</v>
      </c>
      <c r="BO45" s="435">
        <v>6.1036699999999999E-2</v>
      </c>
      <c r="BP45" s="435">
        <v>6.1835399999999999E-2</v>
      </c>
      <c r="BQ45" s="435">
        <v>6.5233899999999997E-2</v>
      </c>
      <c r="BR45" s="435">
        <v>6.6533999999999996E-2</v>
      </c>
      <c r="BS45" s="435">
        <v>6.5551899999999996E-2</v>
      </c>
      <c r="BT45" s="435">
        <v>6.7601400000000006E-2</v>
      </c>
      <c r="BU45" s="435">
        <v>6.5217999999999998E-2</v>
      </c>
      <c r="BV45" s="435">
        <v>6.8744299999999994E-2</v>
      </c>
    </row>
    <row r="46" spans="1:74" ht="12" customHeight="1" x14ac:dyDescent="0.2">
      <c r="A46" s="750" t="s">
        <v>199</v>
      </c>
      <c r="B46" s="755" t="s">
        <v>1056</v>
      </c>
      <c r="C46" s="751">
        <v>7.8467975393000003E-2</v>
      </c>
      <c r="D46" s="751">
        <v>7.3765384158999997E-2</v>
      </c>
      <c r="E46" s="751">
        <v>9.2753179628000004E-2</v>
      </c>
      <c r="F46" s="751">
        <v>8.7593040011999995E-2</v>
      </c>
      <c r="G46" s="751">
        <v>9.9040448375999998E-2</v>
      </c>
      <c r="H46" s="751">
        <v>9.7061097572999994E-2</v>
      </c>
      <c r="I46" s="751">
        <v>9.9870561630999999E-2</v>
      </c>
      <c r="J46" s="751">
        <v>9.6882422743999996E-2</v>
      </c>
      <c r="K46" s="751">
        <v>9.1532953521999999E-2</v>
      </c>
      <c r="L46" s="751">
        <v>0.10111865549</v>
      </c>
      <c r="M46" s="751">
        <v>9.6114211633999996E-2</v>
      </c>
      <c r="N46" s="751">
        <v>9.5356264396999998E-2</v>
      </c>
      <c r="O46" s="751">
        <v>8.6453891850999998E-2</v>
      </c>
      <c r="P46" s="751">
        <v>8.0575290282000001E-2</v>
      </c>
      <c r="Q46" s="751">
        <v>9.5515937214999999E-2</v>
      </c>
      <c r="R46" s="751">
        <v>8.9112177899E-2</v>
      </c>
      <c r="S46" s="751">
        <v>9.6800807958999993E-2</v>
      </c>
      <c r="T46" s="751">
        <v>9.6476308326000002E-2</v>
      </c>
      <c r="U46" s="751">
        <v>9.3539389804000006E-2</v>
      </c>
      <c r="V46" s="751">
        <v>9.9088343708000001E-2</v>
      </c>
      <c r="W46" s="751">
        <v>8.9640986334E-2</v>
      </c>
      <c r="X46" s="751">
        <v>9.7993333964000007E-2</v>
      </c>
      <c r="Y46" s="751">
        <v>9.4096214307000006E-2</v>
      </c>
      <c r="Z46" s="751">
        <v>9.2131171681999996E-2</v>
      </c>
      <c r="AA46" s="751">
        <v>9.1061378201999998E-2</v>
      </c>
      <c r="AB46" s="751">
        <v>8.1427748011000001E-2</v>
      </c>
      <c r="AC46" s="751">
        <v>9.7226616380999997E-2</v>
      </c>
      <c r="AD46" s="751">
        <v>9.0527193857000005E-2</v>
      </c>
      <c r="AE46" s="751">
        <v>9.7530152090999994E-2</v>
      </c>
      <c r="AF46" s="751">
        <v>9.7621835998000006E-2</v>
      </c>
      <c r="AG46" s="751">
        <v>9.5524160639999994E-2</v>
      </c>
      <c r="AH46" s="751">
        <v>0.10097901082999999</v>
      </c>
      <c r="AI46" s="751">
        <v>9.1035672868999995E-2</v>
      </c>
      <c r="AJ46" s="751">
        <v>0.10030844942</v>
      </c>
      <c r="AK46" s="751">
        <v>9.4404988039999999E-2</v>
      </c>
      <c r="AL46" s="751">
        <v>9.3946982247999994E-2</v>
      </c>
      <c r="AM46" s="751">
        <v>8.6533826029000005E-2</v>
      </c>
      <c r="AN46" s="751">
        <v>8.8607207059999998E-2</v>
      </c>
      <c r="AO46" s="751">
        <v>9.4853030828000007E-2</v>
      </c>
      <c r="AP46" s="751">
        <v>8.7800390648999999E-2</v>
      </c>
      <c r="AQ46" s="751">
        <v>0.10207304103000001</v>
      </c>
      <c r="AR46" s="751">
        <v>9.4102297538999999E-2</v>
      </c>
      <c r="AS46" s="751">
        <v>0.10028209897</v>
      </c>
      <c r="AT46" s="751">
        <v>9.8099664444000007E-2</v>
      </c>
      <c r="AU46" s="751">
        <v>9.2259726229E-2</v>
      </c>
      <c r="AV46" s="751">
        <v>0.10010252327999999</v>
      </c>
      <c r="AW46" s="751">
        <v>9.3259675757000005E-2</v>
      </c>
      <c r="AX46" s="751">
        <v>9.3393362415E-2</v>
      </c>
      <c r="AY46" s="913">
        <v>9.1398061478000003E-2</v>
      </c>
      <c r="AZ46" s="913">
        <v>8.4865088951999998E-2</v>
      </c>
      <c r="BA46" s="913">
        <v>9.3185741417000006E-2</v>
      </c>
      <c r="BB46" s="913">
        <v>9.5241513446000001E-2</v>
      </c>
      <c r="BC46" s="913">
        <v>9.4443809732999998E-2</v>
      </c>
      <c r="BD46" s="913">
        <v>9.7657823791000006E-2</v>
      </c>
      <c r="BE46" s="913">
        <v>9.9141922571000005E-2</v>
      </c>
      <c r="BF46" s="913">
        <v>9.8466416109000005E-2</v>
      </c>
      <c r="BG46" s="913">
        <v>9.0078663599000006E-2</v>
      </c>
      <c r="BH46" s="913">
        <v>9.6570789470999993E-2</v>
      </c>
      <c r="BI46" s="913">
        <v>9.4586922773000001E-2</v>
      </c>
      <c r="BJ46" s="752">
        <v>9.2312500000000006E-2</v>
      </c>
      <c r="BK46" s="752">
        <v>8.9773900000000004E-2</v>
      </c>
      <c r="BL46" s="752">
        <v>8.35727E-2</v>
      </c>
      <c r="BM46" s="752">
        <v>9.3383300000000002E-2</v>
      </c>
      <c r="BN46" s="752">
        <v>9.13413E-2</v>
      </c>
      <c r="BO46" s="752">
        <v>9.8208500000000004E-2</v>
      </c>
      <c r="BP46" s="752">
        <v>9.5516000000000004E-2</v>
      </c>
      <c r="BQ46" s="752">
        <v>9.8012799999999997E-2</v>
      </c>
      <c r="BR46" s="752">
        <v>9.8313999999999999E-2</v>
      </c>
      <c r="BS46" s="752">
        <v>9.0512300000000004E-2</v>
      </c>
      <c r="BT46" s="752">
        <v>9.5946799999999999E-2</v>
      </c>
      <c r="BU46" s="752">
        <v>9.4173099999999996E-2</v>
      </c>
      <c r="BV46" s="752">
        <v>9.4769099999999995E-2</v>
      </c>
    </row>
    <row r="47" spans="1:74" s="291" customFormat="1" ht="15" x14ac:dyDescent="0.25">
      <c r="A47" s="293"/>
      <c r="B47" s="1091" t="s">
        <v>1451</v>
      </c>
      <c r="C47" s="1091"/>
      <c r="D47" s="1091"/>
      <c r="E47" s="1091"/>
      <c r="F47" s="1091"/>
      <c r="G47" s="1091"/>
      <c r="H47" s="1091"/>
      <c r="I47" s="1091"/>
      <c r="J47" s="1091"/>
      <c r="K47" s="1091"/>
      <c r="L47" s="1091"/>
      <c r="M47" s="1091"/>
      <c r="N47" s="1091"/>
      <c r="O47" s="1091"/>
      <c r="P47" s="1091"/>
      <c r="Q47" s="1091"/>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089" t="s">
        <v>1452</v>
      </c>
      <c r="C48" s="1090"/>
      <c r="D48" s="1090"/>
      <c r="E48" s="1090"/>
      <c r="F48" s="1090"/>
      <c r="G48" s="1090"/>
      <c r="H48" s="1090"/>
      <c r="I48" s="1090"/>
      <c r="J48" s="1090"/>
      <c r="K48" s="1090"/>
      <c r="L48" s="1090"/>
      <c r="M48" s="1090"/>
      <c r="N48" s="1090"/>
      <c r="O48" s="1090"/>
      <c r="P48" s="1090"/>
      <c r="Q48" s="1090"/>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090" t="s">
        <v>1453</v>
      </c>
      <c r="C49" s="1090"/>
      <c r="D49" s="1090"/>
      <c r="E49" s="1090"/>
      <c r="F49" s="1090"/>
      <c r="G49" s="1090"/>
      <c r="H49" s="1090"/>
      <c r="I49" s="1090"/>
      <c r="J49" s="1090"/>
      <c r="K49" s="1090"/>
      <c r="L49" s="1090"/>
      <c r="M49" s="1090"/>
      <c r="N49" s="1090"/>
      <c r="O49" s="1090"/>
      <c r="P49" s="1090"/>
      <c r="Q49" s="1090"/>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
      <c r="A50" s="254"/>
      <c r="B50" s="1090" t="s">
        <v>1454</v>
      </c>
      <c r="C50" s="1090"/>
      <c r="D50" s="1090"/>
      <c r="E50" s="1090"/>
      <c r="F50" s="1090"/>
      <c r="G50" s="1090"/>
      <c r="H50" s="1090"/>
      <c r="I50" s="1090"/>
      <c r="J50" s="1090"/>
      <c r="K50" s="1090"/>
      <c r="L50" s="1090"/>
      <c r="M50" s="1090"/>
      <c r="N50" s="1090"/>
      <c r="O50" s="1090"/>
      <c r="P50" s="1090"/>
      <c r="Q50" s="1090"/>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45" customHeight="1" x14ac:dyDescent="0.2">
      <c r="A51" s="254"/>
      <c r="B51" s="1089" t="s">
        <v>1455</v>
      </c>
      <c r="C51" s="1092"/>
      <c r="D51" s="1092"/>
      <c r="E51" s="1092"/>
      <c r="F51" s="1092"/>
      <c r="G51" s="1092"/>
      <c r="H51" s="1092"/>
      <c r="I51" s="1092"/>
      <c r="J51" s="1092"/>
      <c r="K51" s="1092"/>
      <c r="L51" s="1092"/>
      <c r="M51" s="1092"/>
      <c r="N51" s="1092"/>
      <c r="O51" s="1092"/>
      <c r="P51" s="1092"/>
      <c r="Q51" s="1092"/>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
      <c r="A52" s="254"/>
      <c r="B52" s="1090" t="s">
        <v>1456</v>
      </c>
      <c r="C52" s="1090"/>
      <c r="D52" s="1090"/>
      <c r="E52" s="1090"/>
      <c r="F52" s="1090"/>
      <c r="G52" s="1090"/>
      <c r="H52" s="1090"/>
      <c r="I52" s="1090"/>
      <c r="J52" s="1090"/>
      <c r="K52" s="1090"/>
      <c r="L52" s="1090"/>
      <c r="M52" s="1090"/>
      <c r="N52" s="1090"/>
      <c r="O52" s="1090"/>
      <c r="P52" s="1090"/>
      <c r="Q52" s="1090"/>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
      <c r="A53" s="254"/>
      <c r="B53" s="1089" t="s">
        <v>1457</v>
      </c>
      <c r="C53" s="1092"/>
      <c r="D53" s="1092"/>
      <c r="E53" s="1092"/>
      <c r="F53" s="1092"/>
      <c r="G53" s="1092"/>
      <c r="H53" s="1092"/>
      <c r="I53" s="1092"/>
      <c r="J53" s="1092"/>
      <c r="K53" s="1092"/>
      <c r="L53" s="1092"/>
      <c r="M53" s="1092"/>
      <c r="N53" s="1092"/>
      <c r="O53" s="1092"/>
      <c r="P53" s="1092"/>
      <c r="Q53" s="1092"/>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75"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
      <c r="A55" s="254"/>
      <c r="B55" s="978" t="str">
        <f>Dates!$G$2</f>
        <v>EIA completed modeling and analysis for this report on Thursday, December 4, 2025.</v>
      </c>
      <c r="C55" s="965"/>
      <c r="D55" s="965"/>
      <c r="E55" s="965"/>
      <c r="F55" s="965"/>
      <c r="G55" s="965"/>
      <c r="H55" s="965"/>
      <c r="I55" s="965"/>
      <c r="J55" s="965"/>
      <c r="K55" s="965"/>
      <c r="L55" s="965"/>
      <c r="M55" s="965"/>
      <c r="N55" s="965"/>
      <c r="O55" s="965"/>
      <c r="P55" s="965"/>
      <c r="Q55" s="965"/>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
      <c r="A56" s="254"/>
      <c r="B56" s="987" t="s">
        <v>1418</v>
      </c>
      <c r="C56" s="974"/>
      <c r="D56" s="974"/>
      <c r="E56" s="974"/>
      <c r="F56" s="974"/>
      <c r="G56" s="974"/>
      <c r="H56" s="974"/>
      <c r="I56" s="974"/>
      <c r="J56" s="974"/>
      <c r="K56" s="974"/>
      <c r="L56" s="974"/>
      <c r="M56" s="974"/>
      <c r="N56" s="974"/>
      <c r="O56" s="974"/>
      <c r="P56" s="974"/>
      <c r="Q56" s="974"/>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79" t="s">
        <v>827</v>
      </c>
      <c r="C57" s="979"/>
      <c r="D57" s="979"/>
      <c r="E57" s="979"/>
      <c r="F57" s="979"/>
      <c r="G57" s="979"/>
      <c r="H57" s="979"/>
      <c r="I57" s="979"/>
      <c r="J57" s="979"/>
      <c r="K57" s="979"/>
      <c r="L57" s="979"/>
      <c r="M57" s="979"/>
      <c r="N57" s="979"/>
      <c r="O57" s="979"/>
      <c r="P57" s="979"/>
      <c r="Q57" s="979"/>
      <c r="R57" s="979"/>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
      <c r="A58" s="254"/>
      <c r="B58" s="1057" t="s">
        <v>1450</v>
      </c>
      <c r="C58" s="983"/>
      <c r="D58" s="983"/>
      <c r="E58" s="983"/>
      <c r="F58" s="983"/>
      <c r="G58" s="983"/>
      <c r="H58" s="983"/>
      <c r="I58" s="983"/>
      <c r="J58" s="983"/>
      <c r="K58" s="983"/>
      <c r="L58" s="983"/>
      <c r="M58" s="983"/>
      <c r="N58" s="983"/>
      <c r="O58" s="983"/>
      <c r="P58" s="983"/>
      <c r="Q58" s="984"/>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
      <c r="A59" s="254"/>
      <c r="B59" s="982" t="s">
        <v>804</v>
      </c>
      <c r="C59" s="984"/>
      <c r="D59" s="984"/>
      <c r="E59" s="984"/>
      <c r="F59" s="984"/>
      <c r="G59" s="984"/>
      <c r="H59" s="984"/>
      <c r="I59" s="984"/>
      <c r="J59" s="984"/>
      <c r="K59" s="984"/>
      <c r="L59" s="984"/>
      <c r="M59" s="984"/>
      <c r="N59" s="984"/>
      <c r="O59" s="984"/>
      <c r="P59" s="984"/>
      <c r="Q59" s="1058"/>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
      <c r="A60" s="254"/>
      <c r="B60" s="1059" t="s">
        <v>829</v>
      </c>
      <c r="C60" s="984"/>
      <c r="D60" s="984"/>
      <c r="E60" s="984"/>
      <c r="F60" s="984"/>
      <c r="G60" s="984"/>
      <c r="H60" s="984"/>
      <c r="I60" s="984"/>
      <c r="J60" s="984"/>
      <c r="K60" s="984"/>
      <c r="L60" s="984"/>
      <c r="M60" s="984"/>
      <c r="N60" s="984"/>
      <c r="O60" s="984"/>
      <c r="P60" s="984"/>
      <c r="Q60" s="984"/>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3" customWidth="1"/>
    <col min="56" max="58" width="7.42578125" style="710" customWidth="1"/>
    <col min="59" max="61" width="7.42578125" style="843" customWidth="1"/>
    <col min="62" max="62" width="7.42578125" style="134" customWidth="1"/>
    <col min="63" max="74" width="7.42578125" style="71" customWidth="1"/>
    <col min="75" max="16384" width="9.5703125" style="71"/>
  </cols>
  <sheetData>
    <row r="1" spans="1:74" ht="13.35" customHeight="1" x14ac:dyDescent="0.25">
      <c r="A1" s="962" t="s">
        <v>479</v>
      </c>
      <c r="B1" s="1093" t="s">
        <v>1403</v>
      </c>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1028"/>
      <c r="AK1" s="1028"/>
      <c r="AL1" s="1028"/>
    </row>
    <row r="2" spans="1:74" s="24"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914"/>
      <c r="AZ5" s="914"/>
      <c r="BA5" s="914"/>
      <c r="BB5" s="914"/>
      <c r="BC5" s="914"/>
      <c r="BD5" s="949"/>
      <c r="BE5" s="949"/>
      <c r="BF5" s="949"/>
      <c r="BG5" s="949"/>
      <c r="BH5" s="949"/>
      <c r="BI5" s="949"/>
      <c r="BJ5" s="502"/>
      <c r="BK5" s="502"/>
      <c r="BL5" s="502"/>
      <c r="BM5" s="502"/>
      <c r="BN5" s="502"/>
      <c r="BO5" s="502"/>
      <c r="BP5" s="502"/>
      <c r="BQ5" s="502"/>
      <c r="BR5" s="502"/>
      <c r="BS5" s="502"/>
      <c r="BT5" s="502"/>
      <c r="BU5" s="502"/>
      <c r="BV5" s="502"/>
    </row>
    <row r="6" spans="1:74" ht="11.1"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915"/>
      <c r="AZ6" s="915"/>
      <c r="BA6" s="915"/>
      <c r="BB6" s="915"/>
      <c r="BC6" s="915"/>
      <c r="BD6" s="424"/>
      <c r="BE6" s="424"/>
      <c r="BF6" s="424"/>
      <c r="BG6" s="424"/>
      <c r="BH6" s="424"/>
      <c r="BI6" s="424"/>
      <c r="BJ6" s="503"/>
      <c r="BK6" s="503"/>
      <c r="BL6" s="503"/>
      <c r="BM6" s="503"/>
      <c r="BN6" s="503"/>
      <c r="BO6" s="503"/>
      <c r="BP6" s="503"/>
      <c r="BQ6" s="503"/>
      <c r="BR6" s="503"/>
      <c r="BS6" s="503"/>
      <c r="BT6" s="503"/>
      <c r="BU6" s="503"/>
      <c r="BV6" s="503"/>
    </row>
    <row r="7" spans="1:74" ht="11.1" customHeight="1" x14ac:dyDescent="0.2">
      <c r="A7" s="76" t="s">
        <v>278</v>
      </c>
      <c r="B7" s="515" t="s">
        <v>810</v>
      </c>
      <c r="C7" s="347">
        <v>21082.133999999998</v>
      </c>
      <c r="D7" s="347">
        <v>21082.133999999998</v>
      </c>
      <c r="E7" s="347">
        <v>21082.133999999998</v>
      </c>
      <c r="F7" s="347">
        <v>21440.929</v>
      </c>
      <c r="G7" s="347">
        <v>21440.929</v>
      </c>
      <c r="H7" s="347">
        <v>21440.929</v>
      </c>
      <c r="I7" s="347">
        <v>21617.828000000001</v>
      </c>
      <c r="J7" s="347">
        <v>21617.828000000001</v>
      </c>
      <c r="K7" s="347">
        <v>21617.828000000001</v>
      </c>
      <c r="L7" s="347">
        <v>21988.737000000001</v>
      </c>
      <c r="M7" s="347">
        <v>21988.737000000001</v>
      </c>
      <c r="N7" s="347">
        <v>21988.737000000001</v>
      </c>
      <c r="O7" s="347">
        <v>21932.71</v>
      </c>
      <c r="P7" s="347">
        <v>21932.71</v>
      </c>
      <c r="Q7" s="347">
        <v>21932.71</v>
      </c>
      <c r="R7" s="347">
        <v>21967.044999999998</v>
      </c>
      <c r="S7" s="347">
        <v>21967.044999999998</v>
      </c>
      <c r="T7" s="347">
        <v>21967.044999999998</v>
      </c>
      <c r="U7" s="347">
        <v>22125.625</v>
      </c>
      <c r="V7" s="347">
        <v>22125.625</v>
      </c>
      <c r="W7" s="347">
        <v>22125.625</v>
      </c>
      <c r="X7" s="347">
        <v>22278.345000000001</v>
      </c>
      <c r="Y7" s="347">
        <v>22278.345000000001</v>
      </c>
      <c r="Z7" s="347">
        <v>22278.345000000001</v>
      </c>
      <c r="AA7" s="347">
        <v>22439.607</v>
      </c>
      <c r="AB7" s="347">
        <v>22439.607</v>
      </c>
      <c r="AC7" s="347">
        <v>22439.607</v>
      </c>
      <c r="AD7" s="347">
        <v>22580.499</v>
      </c>
      <c r="AE7" s="347">
        <v>22580.499</v>
      </c>
      <c r="AF7" s="347">
        <v>22580.499</v>
      </c>
      <c r="AG7" s="347">
        <v>22840.989000000001</v>
      </c>
      <c r="AH7" s="347">
        <v>22840.989000000001</v>
      </c>
      <c r="AI7" s="347">
        <v>22840.989000000001</v>
      </c>
      <c r="AJ7" s="347">
        <v>23033.78</v>
      </c>
      <c r="AK7" s="347">
        <v>23033.78</v>
      </c>
      <c r="AL7" s="347">
        <v>23033.78</v>
      </c>
      <c r="AM7" s="347">
        <v>23082.118999999999</v>
      </c>
      <c r="AN7" s="347">
        <v>23082.118999999999</v>
      </c>
      <c r="AO7" s="347">
        <v>23082.118999999999</v>
      </c>
      <c r="AP7" s="347">
        <v>23286.508000000002</v>
      </c>
      <c r="AQ7" s="347">
        <v>23286.508000000002</v>
      </c>
      <c r="AR7" s="347">
        <v>23286.508000000002</v>
      </c>
      <c r="AS7" s="347">
        <v>23478.57</v>
      </c>
      <c r="AT7" s="347">
        <v>23478.57</v>
      </c>
      <c r="AU7" s="347">
        <v>23478.57</v>
      </c>
      <c r="AV7" s="347">
        <v>23586.542000000001</v>
      </c>
      <c r="AW7" s="347">
        <v>23586.542000000001</v>
      </c>
      <c r="AX7" s="347">
        <v>23586.542000000001</v>
      </c>
      <c r="AY7" s="858">
        <v>23548.21</v>
      </c>
      <c r="AZ7" s="858">
        <v>23548.21</v>
      </c>
      <c r="BA7" s="858">
        <v>23548.21</v>
      </c>
      <c r="BB7" s="858">
        <v>23770.975999999999</v>
      </c>
      <c r="BC7" s="858">
        <v>23770.975999999999</v>
      </c>
      <c r="BD7" s="858">
        <v>23770.975999999999</v>
      </c>
      <c r="BE7" s="858">
        <v>23911.821883000001</v>
      </c>
      <c r="BF7" s="858">
        <v>23958.175306000001</v>
      </c>
      <c r="BG7" s="858">
        <v>23990.087017000002</v>
      </c>
      <c r="BH7" s="858">
        <v>23976.077699000001</v>
      </c>
      <c r="BI7" s="858">
        <v>24002.715476000001</v>
      </c>
      <c r="BJ7" s="358">
        <v>24038.52</v>
      </c>
      <c r="BK7" s="358">
        <v>24094.45</v>
      </c>
      <c r="BL7" s="358">
        <v>24140.37</v>
      </c>
      <c r="BM7" s="358">
        <v>24187.26</v>
      </c>
      <c r="BN7" s="358">
        <v>24235.68</v>
      </c>
      <c r="BO7" s="358">
        <v>24284.03</v>
      </c>
      <c r="BP7" s="358">
        <v>24332.89</v>
      </c>
      <c r="BQ7" s="358">
        <v>24386.05</v>
      </c>
      <c r="BR7" s="358">
        <v>24433.09</v>
      </c>
      <c r="BS7" s="358">
        <v>24477.79</v>
      </c>
      <c r="BT7" s="358">
        <v>24520.63</v>
      </c>
      <c r="BU7" s="358">
        <v>24560.31</v>
      </c>
      <c r="BV7" s="358">
        <v>24597.29</v>
      </c>
    </row>
    <row r="8" spans="1:74" ht="11.1"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858"/>
      <c r="AZ8" s="858"/>
      <c r="BA8" s="858"/>
      <c r="BB8" s="858"/>
      <c r="BC8" s="858"/>
      <c r="BD8" s="858"/>
      <c r="BE8" s="858"/>
      <c r="BF8" s="858"/>
      <c r="BG8" s="858"/>
      <c r="BH8" s="858"/>
      <c r="BI8" s="858"/>
      <c r="BJ8" s="358"/>
      <c r="BK8" s="358"/>
      <c r="BL8" s="358"/>
      <c r="BM8" s="358"/>
      <c r="BN8" s="358"/>
      <c r="BO8" s="358"/>
      <c r="BP8" s="358"/>
      <c r="BQ8" s="358"/>
      <c r="BR8" s="358"/>
      <c r="BS8" s="358"/>
      <c r="BT8" s="358"/>
      <c r="BU8" s="358"/>
      <c r="BV8" s="358"/>
    </row>
    <row r="9" spans="1:74" ht="11.1" customHeight="1" x14ac:dyDescent="0.2">
      <c r="A9" s="76" t="s">
        <v>486</v>
      </c>
      <c r="B9" s="515" t="s">
        <v>810</v>
      </c>
      <c r="C9" s="347">
        <v>14204.7</v>
      </c>
      <c r="D9" s="347">
        <v>14074.1</v>
      </c>
      <c r="E9" s="347">
        <v>14680</v>
      </c>
      <c r="F9" s="347">
        <v>14796</v>
      </c>
      <c r="G9" s="347">
        <v>14771.4</v>
      </c>
      <c r="H9" s="347">
        <v>14892.6</v>
      </c>
      <c r="I9" s="347">
        <v>14869</v>
      </c>
      <c r="J9" s="347">
        <v>14970.2</v>
      </c>
      <c r="K9" s="347">
        <v>14990.6</v>
      </c>
      <c r="L9" s="347">
        <v>15085.5</v>
      </c>
      <c r="M9" s="347">
        <v>15115.9</v>
      </c>
      <c r="N9" s="347">
        <v>15059.2</v>
      </c>
      <c r="O9" s="347">
        <v>15067.8</v>
      </c>
      <c r="P9" s="347">
        <v>15077.9</v>
      </c>
      <c r="Q9" s="347">
        <v>15156.8</v>
      </c>
      <c r="R9" s="347">
        <v>15235.4</v>
      </c>
      <c r="S9" s="347">
        <v>15214.1</v>
      </c>
      <c r="T9" s="347">
        <v>15223.6</v>
      </c>
      <c r="U9" s="347">
        <v>15237.1</v>
      </c>
      <c r="V9" s="347">
        <v>15319.8</v>
      </c>
      <c r="W9" s="347">
        <v>15330.5</v>
      </c>
      <c r="X9" s="347">
        <v>15358.1</v>
      </c>
      <c r="Y9" s="347">
        <v>15317.1</v>
      </c>
      <c r="Z9" s="347">
        <v>15303.6</v>
      </c>
      <c r="AA9" s="347">
        <v>15501.5</v>
      </c>
      <c r="AB9" s="347">
        <v>15491.8</v>
      </c>
      <c r="AC9" s="347">
        <v>15494</v>
      </c>
      <c r="AD9" s="347">
        <v>15541.8</v>
      </c>
      <c r="AE9" s="347">
        <v>15535.2</v>
      </c>
      <c r="AF9" s="347">
        <v>15584.1</v>
      </c>
      <c r="AG9" s="347">
        <v>15658.4</v>
      </c>
      <c r="AH9" s="347">
        <v>15668.6</v>
      </c>
      <c r="AI9" s="347">
        <v>15688.7</v>
      </c>
      <c r="AJ9" s="347">
        <v>15730.9</v>
      </c>
      <c r="AK9" s="347">
        <v>15786.9</v>
      </c>
      <c r="AL9" s="347">
        <v>15851.3</v>
      </c>
      <c r="AM9" s="347">
        <v>15793.7</v>
      </c>
      <c r="AN9" s="347">
        <v>15863.1</v>
      </c>
      <c r="AO9" s="347">
        <v>15916.3</v>
      </c>
      <c r="AP9" s="347">
        <v>15945.2</v>
      </c>
      <c r="AQ9" s="347">
        <v>16019.2</v>
      </c>
      <c r="AR9" s="347">
        <v>16064.4</v>
      </c>
      <c r="AS9" s="347">
        <v>16123.8</v>
      </c>
      <c r="AT9" s="347">
        <v>16145.7</v>
      </c>
      <c r="AU9" s="347">
        <v>16227.8</v>
      </c>
      <c r="AV9" s="347">
        <v>16247.7</v>
      </c>
      <c r="AW9" s="347">
        <v>16299.5</v>
      </c>
      <c r="AX9" s="347">
        <v>16415.5</v>
      </c>
      <c r="AY9" s="858">
        <v>16316.5</v>
      </c>
      <c r="AZ9" s="858">
        <v>16297</v>
      </c>
      <c r="BA9" s="858">
        <v>16423.900000000001</v>
      </c>
      <c r="BB9" s="858">
        <v>16446.900000000001</v>
      </c>
      <c r="BC9" s="858">
        <v>16423.900000000001</v>
      </c>
      <c r="BD9" s="858">
        <v>16466.3</v>
      </c>
      <c r="BE9" s="858">
        <v>16529.599999999999</v>
      </c>
      <c r="BF9" s="858">
        <v>16587.400000000001</v>
      </c>
      <c r="BG9" s="858">
        <v>16599.864829999999</v>
      </c>
      <c r="BH9" s="858">
        <v>16600.459105000002</v>
      </c>
      <c r="BI9" s="858">
        <v>16621.560216000002</v>
      </c>
      <c r="BJ9" s="358">
        <v>16646.7</v>
      </c>
      <c r="BK9" s="358">
        <v>16680.009999999998</v>
      </c>
      <c r="BL9" s="358">
        <v>16710.12</v>
      </c>
      <c r="BM9" s="358">
        <v>16741.169999999998</v>
      </c>
      <c r="BN9" s="358">
        <v>16774.34</v>
      </c>
      <c r="BO9" s="358">
        <v>16806.36</v>
      </c>
      <c r="BP9" s="358">
        <v>16838.419999999998</v>
      </c>
      <c r="BQ9" s="358">
        <v>16872.77</v>
      </c>
      <c r="BR9" s="358">
        <v>16903.22</v>
      </c>
      <c r="BS9" s="358">
        <v>16932.04</v>
      </c>
      <c r="BT9" s="358">
        <v>16957.849999999999</v>
      </c>
      <c r="BU9" s="358">
        <v>16984.400000000001</v>
      </c>
      <c r="BV9" s="358">
        <v>17010.310000000001</v>
      </c>
    </row>
    <row r="10" spans="1:74" ht="11.1"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916"/>
      <c r="AZ10" s="916"/>
      <c r="BA10" s="916"/>
      <c r="BB10" s="916"/>
      <c r="BC10" s="916"/>
      <c r="BD10" s="916"/>
      <c r="BE10" s="916"/>
      <c r="BF10" s="916"/>
      <c r="BG10" s="916"/>
      <c r="BH10" s="916"/>
      <c r="BI10" s="916"/>
      <c r="BJ10" s="504"/>
      <c r="BK10" s="504"/>
      <c r="BL10" s="504"/>
      <c r="BM10" s="504"/>
      <c r="BN10" s="504"/>
      <c r="BO10" s="504"/>
      <c r="BP10" s="504"/>
      <c r="BQ10" s="504"/>
      <c r="BR10" s="504"/>
      <c r="BS10" s="504"/>
      <c r="BT10" s="504"/>
      <c r="BU10" s="504"/>
      <c r="BV10" s="504"/>
    </row>
    <row r="11" spans="1:74" ht="11.1" customHeight="1" x14ac:dyDescent="0.2">
      <c r="A11" s="76" t="s">
        <v>288</v>
      </c>
      <c r="B11" s="515" t="s">
        <v>810</v>
      </c>
      <c r="C11" s="347">
        <v>3861.326</v>
      </c>
      <c r="D11" s="347">
        <v>3861.326</v>
      </c>
      <c r="E11" s="347">
        <v>3861.326</v>
      </c>
      <c r="F11" s="347">
        <v>3918.9</v>
      </c>
      <c r="G11" s="347">
        <v>3918.9</v>
      </c>
      <c r="H11" s="347">
        <v>3918.9</v>
      </c>
      <c r="I11" s="347">
        <v>3906.5239999999999</v>
      </c>
      <c r="J11" s="347">
        <v>3906.5239999999999</v>
      </c>
      <c r="K11" s="347">
        <v>3906.5239999999999</v>
      </c>
      <c r="L11" s="347">
        <v>3935.9830000000002</v>
      </c>
      <c r="M11" s="347">
        <v>3935.9830000000002</v>
      </c>
      <c r="N11" s="347">
        <v>3935.9830000000002</v>
      </c>
      <c r="O11" s="347">
        <v>4000.5239999999999</v>
      </c>
      <c r="P11" s="347">
        <v>4000.5239999999999</v>
      </c>
      <c r="Q11" s="347">
        <v>4000.5239999999999</v>
      </c>
      <c r="R11" s="347">
        <v>4019.8180000000002</v>
      </c>
      <c r="S11" s="347">
        <v>4019.8180000000002</v>
      </c>
      <c r="T11" s="347">
        <v>4019.8180000000002</v>
      </c>
      <c r="U11" s="347">
        <v>3997.2310000000002</v>
      </c>
      <c r="V11" s="347">
        <v>3997.2310000000002</v>
      </c>
      <c r="W11" s="347">
        <v>3997.2310000000002</v>
      </c>
      <c r="X11" s="347">
        <v>3992.07</v>
      </c>
      <c r="Y11" s="347">
        <v>3992.07</v>
      </c>
      <c r="Z11" s="347">
        <v>3992.07</v>
      </c>
      <c r="AA11" s="347">
        <v>4039.6570000000002</v>
      </c>
      <c r="AB11" s="347">
        <v>4039.6570000000002</v>
      </c>
      <c r="AC11" s="347">
        <v>4039.6570000000002</v>
      </c>
      <c r="AD11" s="347">
        <v>4132.2619999999997</v>
      </c>
      <c r="AE11" s="347">
        <v>4132.2619999999997</v>
      </c>
      <c r="AF11" s="347">
        <v>4132.2619999999997</v>
      </c>
      <c r="AG11" s="347">
        <v>4171.2470000000003</v>
      </c>
      <c r="AH11" s="347">
        <v>4171.2470000000003</v>
      </c>
      <c r="AI11" s="347">
        <v>4171.2470000000003</v>
      </c>
      <c r="AJ11" s="347">
        <v>4218.4949999999999</v>
      </c>
      <c r="AK11" s="347">
        <v>4218.4949999999999</v>
      </c>
      <c r="AL11" s="347">
        <v>4218.4949999999999</v>
      </c>
      <c r="AM11" s="347">
        <v>4249.7039999999997</v>
      </c>
      <c r="AN11" s="347">
        <v>4249.7039999999997</v>
      </c>
      <c r="AO11" s="347">
        <v>4249.7039999999997</v>
      </c>
      <c r="AP11" s="347">
        <v>4264.9049999999997</v>
      </c>
      <c r="AQ11" s="347">
        <v>4264.9049999999997</v>
      </c>
      <c r="AR11" s="347">
        <v>4264.9049999999997</v>
      </c>
      <c r="AS11" s="347">
        <v>4281.2629999999999</v>
      </c>
      <c r="AT11" s="347">
        <v>4281.2629999999999</v>
      </c>
      <c r="AU11" s="347">
        <v>4281.2629999999999</v>
      </c>
      <c r="AV11" s="347">
        <v>4260.2950000000001</v>
      </c>
      <c r="AW11" s="347">
        <v>4260.2950000000001</v>
      </c>
      <c r="AX11" s="347">
        <v>4260.2950000000001</v>
      </c>
      <c r="AY11" s="858">
        <v>4333.5879999999997</v>
      </c>
      <c r="AZ11" s="858">
        <v>4333.5879999999997</v>
      </c>
      <c r="BA11" s="858">
        <v>4333.5879999999997</v>
      </c>
      <c r="BB11" s="858">
        <v>4380.4709999999995</v>
      </c>
      <c r="BC11" s="858">
        <v>4380.4709999999995</v>
      </c>
      <c r="BD11" s="858">
        <v>4380.4709999999995</v>
      </c>
      <c r="BE11" s="858">
        <v>4390.2317629999998</v>
      </c>
      <c r="BF11" s="858">
        <v>4387.7192439</v>
      </c>
      <c r="BG11" s="858">
        <v>4380.7709843000002</v>
      </c>
      <c r="BH11" s="858">
        <v>4358.3031822000003</v>
      </c>
      <c r="BI11" s="858">
        <v>4350.7962932999999</v>
      </c>
      <c r="BJ11" s="358">
        <v>4347.1670000000004</v>
      </c>
      <c r="BK11" s="358">
        <v>4350.1270000000004</v>
      </c>
      <c r="BL11" s="358">
        <v>4352.2169999999996</v>
      </c>
      <c r="BM11" s="358">
        <v>4356.1480000000001</v>
      </c>
      <c r="BN11" s="358">
        <v>4363.6229999999996</v>
      </c>
      <c r="BO11" s="358">
        <v>4369.9629999999997</v>
      </c>
      <c r="BP11" s="358">
        <v>4376.8689999999997</v>
      </c>
      <c r="BQ11" s="358">
        <v>4385.0460000000003</v>
      </c>
      <c r="BR11" s="358">
        <v>4392.5550000000003</v>
      </c>
      <c r="BS11" s="358">
        <v>4400.1009999999997</v>
      </c>
      <c r="BT11" s="358">
        <v>4408.0860000000002</v>
      </c>
      <c r="BU11" s="358">
        <v>4415.4040000000005</v>
      </c>
      <c r="BV11" s="358">
        <v>4422.4570000000003</v>
      </c>
    </row>
    <row r="12" spans="1:74" ht="11.1"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857"/>
      <c r="AZ12" s="857"/>
      <c r="BA12" s="857"/>
      <c r="BB12" s="857"/>
      <c r="BC12" s="857"/>
      <c r="BD12" s="857"/>
      <c r="BE12" s="857"/>
      <c r="BF12" s="857"/>
      <c r="BG12" s="857"/>
      <c r="BH12" s="857"/>
      <c r="BI12" s="857"/>
      <c r="BJ12" s="357"/>
      <c r="BK12" s="357"/>
      <c r="BL12" s="357"/>
      <c r="BM12" s="357"/>
      <c r="BN12" s="357"/>
      <c r="BO12" s="357"/>
      <c r="BP12" s="357"/>
      <c r="BQ12" s="357"/>
      <c r="BR12" s="357"/>
      <c r="BS12" s="357"/>
      <c r="BT12" s="357"/>
      <c r="BU12" s="357"/>
      <c r="BV12" s="357"/>
    </row>
    <row r="13" spans="1:74" ht="11.1" customHeight="1" x14ac:dyDescent="0.2">
      <c r="A13" s="76" t="s">
        <v>290</v>
      </c>
      <c r="B13" s="515" t="s">
        <v>810</v>
      </c>
      <c r="C13" s="499">
        <v>-26.234000000000002</v>
      </c>
      <c r="D13" s="499">
        <v>-26.234000000000002</v>
      </c>
      <c r="E13" s="499">
        <v>-26.234000000000002</v>
      </c>
      <c r="F13" s="499">
        <v>-139.54900000000001</v>
      </c>
      <c r="G13" s="499">
        <v>-139.54900000000001</v>
      </c>
      <c r="H13" s="499">
        <v>-139.54900000000001</v>
      </c>
      <c r="I13" s="499">
        <v>11.494999999999999</v>
      </c>
      <c r="J13" s="499">
        <v>11.494999999999999</v>
      </c>
      <c r="K13" s="499">
        <v>11.494999999999999</v>
      </c>
      <c r="L13" s="499">
        <v>261.77499999999998</v>
      </c>
      <c r="M13" s="499">
        <v>261.77499999999998</v>
      </c>
      <c r="N13" s="499">
        <v>261.77499999999998</v>
      </c>
      <c r="O13" s="499">
        <v>283.161</v>
      </c>
      <c r="P13" s="499">
        <v>283.161</v>
      </c>
      <c r="Q13" s="499">
        <v>283.161</v>
      </c>
      <c r="R13" s="499">
        <v>150.59200000000001</v>
      </c>
      <c r="S13" s="499">
        <v>150.59200000000001</v>
      </c>
      <c r="T13" s="499">
        <v>150.59200000000001</v>
      </c>
      <c r="U13" s="499">
        <v>99.563999999999993</v>
      </c>
      <c r="V13" s="499">
        <v>99.563999999999993</v>
      </c>
      <c r="W13" s="499">
        <v>99.563999999999993</v>
      </c>
      <c r="X13" s="499">
        <v>191.63200000000001</v>
      </c>
      <c r="Y13" s="499">
        <v>191.63200000000001</v>
      </c>
      <c r="Z13" s="499">
        <v>191.63200000000001</v>
      </c>
      <c r="AA13" s="499">
        <v>45.912999999999997</v>
      </c>
      <c r="AB13" s="499">
        <v>45.912999999999997</v>
      </c>
      <c r="AC13" s="499">
        <v>45.912999999999997</v>
      </c>
      <c r="AD13" s="499">
        <v>17.585999999999999</v>
      </c>
      <c r="AE13" s="499">
        <v>17.585999999999999</v>
      </c>
      <c r="AF13" s="499">
        <v>17.585999999999999</v>
      </c>
      <c r="AG13" s="499">
        <v>82.465999999999994</v>
      </c>
      <c r="AH13" s="499">
        <v>82.465999999999994</v>
      </c>
      <c r="AI13" s="499">
        <v>82.465999999999994</v>
      </c>
      <c r="AJ13" s="499">
        <v>68.87</v>
      </c>
      <c r="AK13" s="499">
        <v>68.87</v>
      </c>
      <c r="AL13" s="499">
        <v>68.87</v>
      </c>
      <c r="AM13" s="499">
        <v>15.467000000000001</v>
      </c>
      <c r="AN13" s="499">
        <v>15.467000000000001</v>
      </c>
      <c r="AO13" s="499">
        <v>15.467000000000001</v>
      </c>
      <c r="AP13" s="499">
        <v>97.665999999999997</v>
      </c>
      <c r="AQ13" s="499">
        <v>97.665999999999997</v>
      </c>
      <c r="AR13" s="499">
        <v>97.665999999999997</v>
      </c>
      <c r="AS13" s="499">
        <v>83.262</v>
      </c>
      <c r="AT13" s="499">
        <v>83.262</v>
      </c>
      <c r="AU13" s="499">
        <v>83.262</v>
      </c>
      <c r="AV13" s="499">
        <v>17.789000000000001</v>
      </c>
      <c r="AW13" s="499">
        <v>17.789000000000001</v>
      </c>
      <c r="AX13" s="499">
        <v>17.789000000000001</v>
      </c>
      <c r="AY13" s="853">
        <v>212.2</v>
      </c>
      <c r="AZ13" s="853">
        <v>212.2</v>
      </c>
      <c r="BA13" s="853">
        <v>212.2</v>
      </c>
      <c r="BB13" s="853">
        <v>-45.79</v>
      </c>
      <c r="BC13" s="853">
        <v>-45.79</v>
      </c>
      <c r="BD13" s="853">
        <v>-45.79</v>
      </c>
      <c r="BE13" s="853">
        <v>-55.575831852</v>
      </c>
      <c r="BF13" s="853">
        <v>-47.877449630000001</v>
      </c>
      <c r="BG13" s="853">
        <v>-32.624288518999997</v>
      </c>
      <c r="BH13" s="853">
        <v>11.531953703999999</v>
      </c>
      <c r="BI13" s="853">
        <v>25.883445926</v>
      </c>
      <c r="BJ13" s="353">
        <v>31.77849037</v>
      </c>
      <c r="BK13" s="353">
        <v>16.779852963</v>
      </c>
      <c r="BL13" s="353">
        <v>15.089927406999999</v>
      </c>
      <c r="BM13" s="353">
        <v>14.27147963</v>
      </c>
      <c r="BN13" s="353">
        <v>11.80202963</v>
      </c>
      <c r="BO13" s="353">
        <v>14.618397407</v>
      </c>
      <c r="BP13" s="353">
        <v>20.198102963</v>
      </c>
      <c r="BQ13" s="353">
        <v>30.521504815</v>
      </c>
      <c r="BR13" s="353">
        <v>40.142617037000001</v>
      </c>
      <c r="BS13" s="353">
        <v>51.041798147999998</v>
      </c>
      <c r="BT13" s="353">
        <v>67.663265925999994</v>
      </c>
      <c r="BU13" s="353">
        <v>77.785421481</v>
      </c>
      <c r="BV13" s="353">
        <v>85.852482593000005</v>
      </c>
    </row>
    <row r="14" spans="1:74" ht="11.1"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852"/>
      <c r="AZ14" s="852"/>
      <c r="BA14" s="852"/>
      <c r="BB14" s="852"/>
      <c r="BC14" s="852"/>
      <c r="BD14" s="852"/>
      <c r="BE14" s="852"/>
      <c r="BF14" s="852"/>
      <c r="BG14" s="852"/>
      <c r="BH14" s="852"/>
      <c r="BI14" s="852"/>
      <c r="BJ14" s="352"/>
      <c r="BK14" s="352"/>
      <c r="BL14" s="352"/>
      <c r="BM14" s="352"/>
      <c r="BN14" s="352"/>
      <c r="BO14" s="352"/>
      <c r="BP14" s="352"/>
      <c r="BQ14" s="352"/>
      <c r="BR14" s="352"/>
      <c r="BS14" s="352"/>
      <c r="BT14" s="352"/>
      <c r="BU14" s="352"/>
      <c r="BV14" s="352"/>
    </row>
    <row r="15" spans="1:74" ht="11.1" customHeight="1" x14ac:dyDescent="0.2">
      <c r="A15" s="76" t="s">
        <v>512</v>
      </c>
      <c r="B15" s="515" t="s">
        <v>810</v>
      </c>
      <c r="C15" s="347">
        <v>3765.6889999999999</v>
      </c>
      <c r="D15" s="347">
        <v>3765.6889999999999</v>
      </c>
      <c r="E15" s="347">
        <v>3765.6889999999999</v>
      </c>
      <c r="F15" s="347">
        <v>3721.6060000000002</v>
      </c>
      <c r="G15" s="347">
        <v>3721.6060000000002</v>
      </c>
      <c r="H15" s="347">
        <v>3721.6060000000002</v>
      </c>
      <c r="I15" s="347">
        <v>3693.8519999999999</v>
      </c>
      <c r="J15" s="347">
        <v>3693.8519999999999</v>
      </c>
      <c r="K15" s="347">
        <v>3693.8519999999999</v>
      </c>
      <c r="L15" s="347">
        <v>3693.4160000000002</v>
      </c>
      <c r="M15" s="347">
        <v>3693.4160000000002</v>
      </c>
      <c r="N15" s="347">
        <v>3693.4160000000002</v>
      </c>
      <c r="O15" s="347">
        <v>3665.4670000000001</v>
      </c>
      <c r="P15" s="347">
        <v>3665.4670000000001</v>
      </c>
      <c r="Q15" s="347">
        <v>3665.4670000000001</v>
      </c>
      <c r="R15" s="347">
        <v>3652.4070000000002</v>
      </c>
      <c r="S15" s="347">
        <v>3652.4070000000002</v>
      </c>
      <c r="T15" s="347">
        <v>3652.4070000000002</v>
      </c>
      <c r="U15" s="347">
        <v>3667.8449999999998</v>
      </c>
      <c r="V15" s="347">
        <v>3667.8449999999998</v>
      </c>
      <c r="W15" s="347">
        <v>3667.8449999999998</v>
      </c>
      <c r="X15" s="347">
        <v>3705.1210000000001</v>
      </c>
      <c r="Y15" s="347">
        <v>3705.1210000000001</v>
      </c>
      <c r="Z15" s="347">
        <v>3705.1210000000001</v>
      </c>
      <c r="AA15" s="347">
        <v>3742.9079999999999</v>
      </c>
      <c r="AB15" s="347">
        <v>3742.9079999999999</v>
      </c>
      <c r="AC15" s="347">
        <v>3742.9079999999999</v>
      </c>
      <c r="AD15" s="347">
        <v>3773.5439999999999</v>
      </c>
      <c r="AE15" s="347">
        <v>3773.5439999999999</v>
      </c>
      <c r="AF15" s="347">
        <v>3773.5439999999999</v>
      </c>
      <c r="AG15" s="347">
        <v>3821.2379999999998</v>
      </c>
      <c r="AH15" s="347">
        <v>3821.2379999999998</v>
      </c>
      <c r="AI15" s="347">
        <v>3821.2379999999998</v>
      </c>
      <c r="AJ15" s="347">
        <v>3865.0610000000001</v>
      </c>
      <c r="AK15" s="347">
        <v>3865.0610000000001</v>
      </c>
      <c r="AL15" s="347">
        <v>3865.0610000000001</v>
      </c>
      <c r="AM15" s="347">
        <v>3887.0549999999998</v>
      </c>
      <c r="AN15" s="347">
        <v>3887.0549999999998</v>
      </c>
      <c r="AO15" s="347">
        <v>3887.0549999999998</v>
      </c>
      <c r="AP15" s="347">
        <v>3919.17</v>
      </c>
      <c r="AQ15" s="347">
        <v>3919.17</v>
      </c>
      <c r="AR15" s="347">
        <v>3919.17</v>
      </c>
      <c r="AS15" s="347">
        <v>3971.2809999999999</v>
      </c>
      <c r="AT15" s="347">
        <v>3971.2809999999999</v>
      </c>
      <c r="AU15" s="347">
        <v>3971.2809999999999</v>
      </c>
      <c r="AV15" s="347">
        <v>4003.7809999999999</v>
      </c>
      <c r="AW15" s="347">
        <v>4003.7809999999999</v>
      </c>
      <c r="AX15" s="347">
        <v>4003.7809999999999</v>
      </c>
      <c r="AY15" s="858">
        <v>3993.9229999999998</v>
      </c>
      <c r="AZ15" s="858">
        <v>3993.9229999999998</v>
      </c>
      <c r="BA15" s="858">
        <v>3993.9229999999998</v>
      </c>
      <c r="BB15" s="858">
        <v>3992.9740000000002</v>
      </c>
      <c r="BC15" s="858">
        <v>3992.9740000000002</v>
      </c>
      <c r="BD15" s="858">
        <v>3992.9740000000002</v>
      </c>
      <c r="BE15" s="858">
        <v>4000.8946292999999</v>
      </c>
      <c r="BF15" s="858">
        <v>3999.0237403000001</v>
      </c>
      <c r="BG15" s="858">
        <v>3993.6541292000002</v>
      </c>
      <c r="BH15" s="858">
        <v>3967.3866106999999</v>
      </c>
      <c r="BI15" s="858">
        <v>3968.0689440000001</v>
      </c>
      <c r="BJ15" s="358">
        <v>3978.3020000000001</v>
      </c>
      <c r="BK15" s="358">
        <v>4018.326</v>
      </c>
      <c r="BL15" s="358">
        <v>4032.48</v>
      </c>
      <c r="BM15" s="358">
        <v>4041.0039999999999</v>
      </c>
      <c r="BN15" s="358">
        <v>4036.65</v>
      </c>
      <c r="BO15" s="358">
        <v>4039.3490000000002</v>
      </c>
      <c r="BP15" s="358">
        <v>4041.8539999999998</v>
      </c>
      <c r="BQ15" s="358">
        <v>4044.422</v>
      </c>
      <c r="BR15" s="358">
        <v>4046.3449999999998</v>
      </c>
      <c r="BS15" s="358">
        <v>4047.8789999999999</v>
      </c>
      <c r="BT15" s="358">
        <v>4048.5889999999999</v>
      </c>
      <c r="BU15" s="358">
        <v>4049.6750000000002</v>
      </c>
      <c r="BV15" s="358">
        <v>4050.6990000000001</v>
      </c>
    </row>
    <row r="16" spans="1:74" ht="11.1"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52"/>
      <c r="AZ16" s="852"/>
      <c r="BA16" s="852"/>
      <c r="BB16" s="852"/>
      <c r="BC16" s="852"/>
      <c r="BD16" s="852"/>
      <c r="BE16" s="852"/>
      <c r="BF16" s="852"/>
      <c r="BG16" s="852"/>
      <c r="BH16" s="852"/>
      <c r="BI16" s="852"/>
      <c r="BJ16" s="352"/>
      <c r="BK16" s="352"/>
      <c r="BL16" s="352"/>
      <c r="BM16" s="352"/>
      <c r="BN16" s="352"/>
      <c r="BO16" s="352"/>
      <c r="BP16" s="352"/>
      <c r="BQ16" s="352"/>
      <c r="BR16" s="352"/>
      <c r="BS16" s="352"/>
      <c r="BT16" s="352"/>
      <c r="BU16" s="352"/>
      <c r="BV16" s="352"/>
    </row>
    <row r="17" spans="1:74" ht="11.1" customHeight="1" x14ac:dyDescent="0.2">
      <c r="A17" s="76" t="s">
        <v>513</v>
      </c>
      <c r="B17" s="515" t="s">
        <v>810</v>
      </c>
      <c r="C17" s="347">
        <v>2247.373</v>
      </c>
      <c r="D17" s="347">
        <v>2247.373</v>
      </c>
      <c r="E17" s="347">
        <v>2247.373</v>
      </c>
      <c r="F17" s="347">
        <v>2270.1669999999999</v>
      </c>
      <c r="G17" s="347">
        <v>2270.1669999999999</v>
      </c>
      <c r="H17" s="347">
        <v>2270.1669999999999</v>
      </c>
      <c r="I17" s="347">
        <v>2268.6320000000001</v>
      </c>
      <c r="J17" s="347">
        <v>2268.6320000000001</v>
      </c>
      <c r="K17" s="347">
        <v>2268.6320000000001</v>
      </c>
      <c r="L17" s="347">
        <v>2402.502</v>
      </c>
      <c r="M17" s="347">
        <v>2402.502</v>
      </c>
      <c r="N17" s="347">
        <v>2402.502</v>
      </c>
      <c r="O17" s="347">
        <v>2377.5259999999998</v>
      </c>
      <c r="P17" s="347">
        <v>2377.5259999999998</v>
      </c>
      <c r="Q17" s="347">
        <v>2377.5259999999998</v>
      </c>
      <c r="R17" s="347">
        <v>2451.6869999999999</v>
      </c>
      <c r="S17" s="347">
        <v>2451.6869999999999</v>
      </c>
      <c r="T17" s="347">
        <v>2451.6869999999999</v>
      </c>
      <c r="U17" s="347">
        <v>2538.933</v>
      </c>
      <c r="V17" s="347">
        <v>2538.933</v>
      </c>
      <c r="W17" s="347">
        <v>2538.933</v>
      </c>
      <c r="X17" s="347">
        <v>2520.098</v>
      </c>
      <c r="Y17" s="347">
        <v>2520.098</v>
      </c>
      <c r="Z17" s="347">
        <v>2520.098</v>
      </c>
      <c r="AA17" s="347">
        <v>2543.5430000000001</v>
      </c>
      <c r="AB17" s="347">
        <v>2543.5430000000001</v>
      </c>
      <c r="AC17" s="347">
        <v>2543.5430000000001</v>
      </c>
      <c r="AD17" s="347">
        <v>2509.2640000000001</v>
      </c>
      <c r="AE17" s="347">
        <v>2509.2640000000001</v>
      </c>
      <c r="AF17" s="347">
        <v>2509.2640000000001</v>
      </c>
      <c r="AG17" s="347">
        <v>2536.7260000000001</v>
      </c>
      <c r="AH17" s="347">
        <v>2536.7260000000001</v>
      </c>
      <c r="AI17" s="347">
        <v>2536.7260000000001</v>
      </c>
      <c r="AJ17" s="347">
        <v>2574.6280000000002</v>
      </c>
      <c r="AK17" s="347">
        <v>2574.6280000000002</v>
      </c>
      <c r="AL17" s="347">
        <v>2574.6280000000002</v>
      </c>
      <c r="AM17" s="347">
        <v>2603.6390000000001</v>
      </c>
      <c r="AN17" s="347">
        <v>2603.6390000000001</v>
      </c>
      <c r="AO17" s="347">
        <v>2603.6390000000001</v>
      </c>
      <c r="AP17" s="347">
        <v>2607.96</v>
      </c>
      <c r="AQ17" s="347">
        <v>2607.96</v>
      </c>
      <c r="AR17" s="347">
        <v>2607.96</v>
      </c>
      <c r="AS17" s="347">
        <v>2664.3380000000002</v>
      </c>
      <c r="AT17" s="347">
        <v>2664.3380000000002</v>
      </c>
      <c r="AU17" s="347">
        <v>2664.3380000000002</v>
      </c>
      <c r="AV17" s="347">
        <v>2658.4540000000002</v>
      </c>
      <c r="AW17" s="347">
        <v>2658.4540000000002</v>
      </c>
      <c r="AX17" s="347">
        <v>2658.4540000000002</v>
      </c>
      <c r="AY17" s="858">
        <v>2659.5279999999998</v>
      </c>
      <c r="AZ17" s="858">
        <v>2659.5279999999998</v>
      </c>
      <c r="BA17" s="858">
        <v>2659.5279999999998</v>
      </c>
      <c r="BB17" s="858">
        <v>2647.279</v>
      </c>
      <c r="BC17" s="858">
        <v>2647.279</v>
      </c>
      <c r="BD17" s="858">
        <v>2647.279</v>
      </c>
      <c r="BE17" s="858">
        <v>2649.3542173999999</v>
      </c>
      <c r="BF17" s="858">
        <v>2651.3444282</v>
      </c>
      <c r="BG17" s="858">
        <v>2653.9062002000001</v>
      </c>
      <c r="BH17" s="858">
        <v>2656.3425041</v>
      </c>
      <c r="BI17" s="858">
        <v>2660.5701708000001</v>
      </c>
      <c r="BJ17" s="358">
        <v>2665.8919999999998</v>
      </c>
      <c r="BK17" s="358">
        <v>2670.723</v>
      </c>
      <c r="BL17" s="358">
        <v>2679.4229999999998</v>
      </c>
      <c r="BM17" s="358">
        <v>2690.4059999999999</v>
      </c>
      <c r="BN17" s="358">
        <v>2706.5259999999998</v>
      </c>
      <c r="BO17" s="358">
        <v>2719.9360000000001</v>
      </c>
      <c r="BP17" s="358">
        <v>2733.49</v>
      </c>
      <c r="BQ17" s="358">
        <v>2748.5770000000002</v>
      </c>
      <c r="BR17" s="358">
        <v>2761.3760000000002</v>
      </c>
      <c r="BS17" s="358">
        <v>2773.2779999999998</v>
      </c>
      <c r="BT17" s="358">
        <v>2782.933</v>
      </c>
      <c r="BU17" s="358">
        <v>2794.049</v>
      </c>
      <c r="BV17" s="358">
        <v>2805.279</v>
      </c>
    </row>
    <row r="18" spans="1:74" ht="11.1"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852"/>
      <c r="AZ18" s="852"/>
      <c r="BA18" s="852"/>
      <c r="BB18" s="852"/>
      <c r="BC18" s="852"/>
      <c r="BD18" s="852"/>
      <c r="BE18" s="852"/>
      <c r="BF18" s="852"/>
      <c r="BG18" s="852"/>
      <c r="BH18" s="852"/>
      <c r="BI18" s="852"/>
      <c r="BJ18" s="352"/>
      <c r="BK18" s="352"/>
      <c r="BL18" s="352"/>
      <c r="BM18" s="352"/>
      <c r="BN18" s="352"/>
      <c r="BO18" s="352"/>
      <c r="BP18" s="352"/>
      <c r="BQ18" s="352"/>
      <c r="BR18" s="352"/>
      <c r="BS18" s="352"/>
      <c r="BT18" s="352"/>
      <c r="BU18" s="352"/>
      <c r="BV18" s="352"/>
    </row>
    <row r="19" spans="1:74" ht="11.1" customHeight="1" x14ac:dyDescent="0.2">
      <c r="A19" s="265" t="s">
        <v>514</v>
      </c>
      <c r="B19" s="515" t="s">
        <v>810</v>
      </c>
      <c r="C19" s="347">
        <v>3107.0940000000001</v>
      </c>
      <c r="D19" s="347">
        <v>3107.0940000000001</v>
      </c>
      <c r="E19" s="347">
        <v>3107.0940000000001</v>
      </c>
      <c r="F19" s="347">
        <v>3174.424</v>
      </c>
      <c r="G19" s="347">
        <v>3174.424</v>
      </c>
      <c r="H19" s="347">
        <v>3174.424</v>
      </c>
      <c r="I19" s="347">
        <v>3225.5079999999998</v>
      </c>
      <c r="J19" s="347">
        <v>3225.5079999999998</v>
      </c>
      <c r="K19" s="347">
        <v>3225.5079999999998</v>
      </c>
      <c r="L19" s="347">
        <v>3387.1329999999998</v>
      </c>
      <c r="M19" s="347">
        <v>3387.1329999999998</v>
      </c>
      <c r="N19" s="347">
        <v>3387.1329999999998</v>
      </c>
      <c r="O19" s="347">
        <v>3484.366</v>
      </c>
      <c r="P19" s="347">
        <v>3484.366</v>
      </c>
      <c r="Q19" s="347">
        <v>3484.366</v>
      </c>
      <c r="R19" s="347">
        <v>3544.7310000000002</v>
      </c>
      <c r="S19" s="347">
        <v>3544.7310000000002</v>
      </c>
      <c r="T19" s="347">
        <v>3544.7310000000002</v>
      </c>
      <c r="U19" s="347">
        <v>3492.0239999999999</v>
      </c>
      <c r="V19" s="347">
        <v>3492.0239999999999</v>
      </c>
      <c r="W19" s="347">
        <v>3492.0239999999999</v>
      </c>
      <c r="X19" s="347">
        <v>3464.6149999999998</v>
      </c>
      <c r="Y19" s="347">
        <v>3464.6149999999998</v>
      </c>
      <c r="Z19" s="347">
        <v>3464.6149999999998</v>
      </c>
      <c r="AA19" s="347">
        <v>3455.7330000000002</v>
      </c>
      <c r="AB19" s="347">
        <v>3455.7330000000002</v>
      </c>
      <c r="AC19" s="347">
        <v>3455.7330000000002</v>
      </c>
      <c r="AD19" s="347">
        <v>3437.3780000000002</v>
      </c>
      <c r="AE19" s="347">
        <v>3437.3780000000002</v>
      </c>
      <c r="AF19" s="347">
        <v>3437.3780000000002</v>
      </c>
      <c r="AG19" s="347">
        <v>3462.895</v>
      </c>
      <c r="AH19" s="347">
        <v>3462.895</v>
      </c>
      <c r="AI19" s="347">
        <v>3462.895</v>
      </c>
      <c r="AJ19" s="347">
        <v>3508.7759999999998</v>
      </c>
      <c r="AK19" s="347">
        <v>3508.7759999999998</v>
      </c>
      <c r="AL19" s="347">
        <v>3508.7759999999998</v>
      </c>
      <c r="AM19" s="347">
        <v>3567.779</v>
      </c>
      <c r="AN19" s="347">
        <v>3567.779</v>
      </c>
      <c r="AO19" s="347">
        <v>3567.779</v>
      </c>
      <c r="AP19" s="347">
        <v>3640.2060000000001</v>
      </c>
      <c r="AQ19" s="347">
        <v>3640.2060000000001</v>
      </c>
      <c r="AR19" s="347">
        <v>3640.2060000000001</v>
      </c>
      <c r="AS19" s="347">
        <v>3729.2330000000002</v>
      </c>
      <c r="AT19" s="347">
        <v>3729.2330000000002</v>
      </c>
      <c r="AU19" s="347">
        <v>3729.2330000000002</v>
      </c>
      <c r="AV19" s="347">
        <v>3727.4479999999999</v>
      </c>
      <c r="AW19" s="347">
        <v>3727.4479999999999</v>
      </c>
      <c r="AX19" s="347">
        <v>3727.4479999999999</v>
      </c>
      <c r="AY19" s="858">
        <v>4040.2460000000001</v>
      </c>
      <c r="AZ19" s="858">
        <v>4040.2460000000001</v>
      </c>
      <c r="BA19" s="858">
        <v>4040.2460000000001</v>
      </c>
      <c r="BB19" s="858">
        <v>3705.3159999999998</v>
      </c>
      <c r="BC19" s="858">
        <v>3705.3159999999998</v>
      </c>
      <c r="BD19" s="858">
        <v>3705.3159999999998</v>
      </c>
      <c r="BE19" s="858">
        <v>3637.2324407999999</v>
      </c>
      <c r="BF19" s="858">
        <v>3617.6384398</v>
      </c>
      <c r="BG19" s="858">
        <v>3606.7131060000002</v>
      </c>
      <c r="BH19" s="858">
        <v>3610.4918474000001</v>
      </c>
      <c r="BI19" s="858">
        <v>3612.3772918999998</v>
      </c>
      <c r="BJ19" s="358">
        <v>3618.4050000000002</v>
      </c>
      <c r="BK19" s="358">
        <v>3636.9189999999999</v>
      </c>
      <c r="BL19" s="358">
        <v>3644.9720000000002</v>
      </c>
      <c r="BM19" s="358">
        <v>3650.9090000000001</v>
      </c>
      <c r="BN19" s="358">
        <v>3648.2620000000002</v>
      </c>
      <c r="BO19" s="358">
        <v>3654.817</v>
      </c>
      <c r="BP19" s="358">
        <v>3664.1060000000002</v>
      </c>
      <c r="BQ19" s="358">
        <v>3678.8139999999999</v>
      </c>
      <c r="BR19" s="358">
        <v>3691.558</v>
      </c>
      <c r="BS19" s="358">
        <v>3705.0219999999999</v>
      </c>
      <c r="BT19" s="358">
        <v>3719.3409999999999</v>
      </c>
      <c r="BU19" s="358">
        <v>3734.145</v>
      </c>
      <c r="BV19" s="358">
        <v>3749.57</v>
      </c>
    </row>
    <row r="20" spans="1:74" ht="11.1"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916"/>
      <c r="AZ20" s="916"/>
      <c r="BA20" s="916"/>
      <c r="BB20" s="916"/>
      <c r="BC20" s="916"/>
      <c r="BD20" s="916"/>
      <c r="BE20" s="916"/>
      <c r="BF20" s="916"/>
      <c r="BG20" s="916"/>
      <c r="BH20" s="916"/>
      <c r="BI20" s="916"/>
      <c r="BJ20" s="504"/>
      <c r="BK20" s="504"/>
      <c r="BL20" s="504"/>
      <c r="BM20" s="504"/>
      <c r="BN20" s="504"/>
      <c r="BO20" s="504"/>
      <c r="BP20" s="504"/>
      <c r="BQ20" s="504"/>
      <c r="BR20" s="504"/>
      <c r="BS20" s="504"/>
      <c r="BT20" s="504"/>
      <c r="BU20" s="504"/>
      <c r="BV20" s="504"/>
    </row>
    <row r="21" spans="1:74" ht="11.1" customHeight="1" x14ac:dyDescent="0.2">
      <c r="A21" s="76" t="s">
        <v>282</v>
      </c>
      <c r="B21" s="515" t="s">
        <v>810</v>
      </c>
      <c r="C21" s="347">
        <v>18194</v>
      </c>
      <c r="D21" s="347">
        <v>16697.3</v>
      </c>
      <c r="E21" s="347">
        <v>20520</v>
      </c>
      <c r="F21" s="347">
        <v>17420.7</v>
      </c>
      <c r="G21" s="347">
        <v>16922.400000000001</v>
      </c>
      <c r="H21" s="347">
        <v>16838.099999999999</v>
      </c>
      <c r="I21" s="347">
        <v>16949.3</v>
      </c>
      <c r="J21" s="347">
        <v>16917.099999999999</v>
      </c>
      <c r="K21" s="347">
        <v>16728.5</v>
      </c>
      <c r="L21" s="347">
        <v>16733.5</v>
      </c>
      <c r="M21" s="347">
        <v>16686.400000000001</v>
      </c>
      <c r="N21" s="347">
        <v>16610.8</v>
      </c>
      <c r="O21" s="347">
        <v>16206.1</v>
      </c>
      <c r="P21" s="347">
        <v>16207.6</v>
      </c>
      <c r="Q21" s="347">
        <v>16127.2</v>
      </c>
      <c r="R21" s="347">
        <v>16125.5</v>
      </c>
      <c r="S21" s="347">
        <v>16103</v>
      </c>
      <c r="T21" s="347">
        <v>16062.9</v>
      </c>
      <c r="U21" s="347">
        <v>16270.4</v>
      </c>
      <c r="V21" s="347">
        <v>16367.3</v>
      </c>
      <c r="W21" s="347">
        <v>16423.8</v>
      </c>
      <c r="X21" s="347">
        <v>16476.3</v>
      </c>
      <c r="Y21" s="347">
        <v>16502.7</v>
      </c>
      <c r="Z21" s="347">
        <v>16578.2</v>
      </c>
      <c r="AA21" s="347">
        <v>16906.900000000001</v>
      </c>
      <c r="AB21" s="347">
        <v>16998.2</v>
      </c>
      <c r="AC21" s="347">
        <v>17098.8</v>
      </c>
      <c r="AD21" s="347">
        <v>17135.3</v>
      </c>
      <c r="AE21" s="347">
        <v>17196.7</v>
      </c>
      <c r="AF21" s="347">
        <v>17216.3</v>
      </c>
      <c r="AG21" s="347">
        <v>17250.599999999999</v>
      </c>
      <c r="AH21" s="347">
        <v>17275.3</v>
      </c>
      <c r="AI21" s="347">
        <v>17282.2</v>
      </c>
      <c r="AJ21" s="347">
        <v>17341.3</v>
      </c>
      <c r="AK21" s="347">
        <v>17427.099999999999</v>
      </c>
      <c r="AL21" s="347">
        <v>17481.7</v>
      </c>
      <c r="AM21" s="347">
        <v>17575.400000000001</v>
      </c>
      <c r="AN21" s="347">
        <v>17596.2</v>
      </c>
      <c r="AO21" s="347">
        <v>17617</v>
      </c>
      <c r="AP21" s="347">
        <v>17638.599999999999</v>
      </c>
      <c r="AQ21" s="347">
        <v>17713.3</v>
      </c>
      <c r="AR21" s="347">
        <v>17751.099999999999</v>
      </c>
      <c r="AS21" s="347">
        <v>17743.2</v>
      </c>
      <c r="AT21" s="347">
        <v>17752.900000000001</v>
      </c>
      <c r="AU21" s="347">
        <v>17769.900000000001</v>
      </c>
      <c r="AV21" s="347">
        <v>17810.5</v>
      </c>
      <c r="AW21" s="347">
        <v>17851.400000000001</v>
      </c>
      <c r="AX21" s="347">
        <v>17867.900000000001</v>
      </c>
      <c r="AY21" s="858">
        <v>17889.8</v>
      </c>
      <c r="AZ21" s="858">
        <v>17910.5</v>
      </c>
      <c r="BA21" s="858">
        <v>18029.099999999999</v>
      </c>
      <c r="BB21" s="858">
        <v>18168.599999999999</v>
      </c>
      <c r="BC21" s="858">
        <v>18041.7</v>
      </c>
      <c r="BD21" s="858">
        <v>18036.2</v>
      </c>
      <c r="BE21" s="858">
        <v>18077.3</v>
      </c>
      <c r="BF21" s="858">
        <v>18097.2</v>
      </c>
      <c r="BG21" s="858">
        <v>18119.204049</v>
      </c>
      <c r="BH21" s="858">
        <v>18093.597409999998</v>
      </c>
      <c r="BI21" s="858">
        <v>18132.156298999998</v>
      </c>
      <c r="BJ21" s="358">
        <v>18198.54</v>
      </c>
      <c r="BK21" s="358">
        <v>18350.3</v>
      </c>
      <c r="BL21" s="358">
        <v>18429.169999999998</v>
      </c>
      <c r="BM21" s="358">
        <v>18492.71</v>
      </c>
      <c r="BN21" s="358">
        <v>18520.560000000001</v>
      </c>
      <c r="BO21" s="358">
        <v>18568.669999999998</v>
      </c>
      <c r="BP21" s="358">
        <v>18616.689999999999</v>
      </c>
      <c r="BQ21" s="358">
        <v>18664.11</v>
      </c>
      <c r="BR21" s="358">
        <v>18712.36</v>
      </c>
      <c r="BS21" s="358">
        <v>18760.919999999998</v>
      </c>
      <c r="BT21" s="358">
        <v>18810.689999999999</v>
      </c>
      <c r="BU21" s="358">
        <v>18859.189999999999</v>
      </c>
      <c r="BV21" s="358">
        <v>18907.3</v>
      </c>
    </row>
    <row r="22" spans="1:74" ht="11.1"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857"/>
      <c r="AZ22" s="857"/>
      <c r="BA22" s="857"/>
      <c r="BB22" s="857"/>
      <c r="BC22" s="857"/>
      <c r="BD22" s="857"/>
      <c r="BE22" s="857"/>
      <c r="BF22" s="857"/>
      <c r="BG22" s="857"/>
      <c r="BH22" s="857"/>
      <c r="BI22" s="857"/>
      <c r="BJ22" s="357"/>
      <c r="BK22" s="357"/>
      <c r="BL22" s="357"/>
      <c r="BM22" s="357"/>
      <c r="BN22" s="357"/>
      <c r="BO22" s="357"/>
      <c r="BP22" s="357"/>
      <c r="BQ22" s="357"/>
      <c r="BR22" s="357"/>
      <c r="BS22" s="357"/>
      <c r="BT22" s="357"/>
      <c r="BU22" s="357"/>
      <c r="BV22" s="357"/>
    </row>
    <row r="23" spans="1:74" ht="11.1" customHeight="1" x14ac:dyDescent="0.2">
      <c r="A23" s="76" t="s">
        <v>295</v>
      </c>
      <c r="B23" s="510" t="s">
        <v>1062</v>
      </c>
      <c r="C23" s="343">
        <v>142.91300000000001</v>
      </c>
      <c r="D23" s="343">
        <v>143.422</v>
      </c>
      <c r="E23" s="343">
        <v>144.24600000000001</v>
      </c>
      <c r="F23" s="343">
        <v>144.61099999999999</v>
      </c>
      <c r="G23" s="343">
        <v>145.03200000000001</v>
      </c>
      <c r="H23" s="343">
        <v>145.828</v>
      </c>
      <c r="I23" s="343">
        <v>146.75899999999999</v>
      </c>
      <c r="J23" s="343">
        <v>147.24600000000001</v>
      </c>
      <c r="K23" s="343">
        <v>147.71199999999999</v>
      </c>
      <c r="L23" s="343">
        <v>148.56899999999999</v>
      </c>
      <c r="M23" s="343">
        <v>149.20599999999999</v>
      </c>
      <c r="N23" s="343">
        <v>149.78100000000001</v>
      </c>
      <c r="O23" s="343">
        <v>150.006</v>
      </c>
      <c r="P23" s="343">
        <v>150.875</v>
      </c>
      <c r="Q23" s="343">
        <v>151.346</v>
      </c>
      <c r="R23" s="343">
        <v>151.65100000000001</v>
      </c>
      <c r="S23" s="343">
        <v>151.892</v>
      </c>
      <c r="T23" s="343">
        <v>152.35300000000001</v>
      </c>
      <c r="U23" s="343">
        <v>153.04900000000001</v>
      </c>
      <c r="V23" s="343">
        <v>153.286</v>
      </c>
      <c r="W23" s="343">
        <v>153.51300000000001</v>
      </c>
      <c r="X23" s="343">
        <v>153.91300000000001</v>
      </c>
      <c r="Y23" s="343">
        <v>154.21</v>
      </c>
      <c r="Z23" s="343">
        <v>154.33600000000001</v>
      </c>
      <c r="AA23" s="343">
        <v>154.78</v>
      </c>
      <c r="AB23" s="343">
        <v>155.08600000000001</v>
      </c>
      <c r="AC23" s="343">
        <v>155.17099999999999</v>
      </c>
      <c r="AD23" s="343">
        <v>155.387</v>
      </c>
      <c r="AE23" s="343">
        <v>155.614</v>
      </c>
      <c r="AF23" s="343">
        <v>155.87100000000001</v>
      </c>
      <c r="AG23" s="343">
        <v>156.01900000000001</v>
      </c>
      <c r="AH23" s="343">
        <v>156.17599999999999</v>
      </c>
      <c r="AI23" s="343">
        <v>156.334</v>
      </c>
      <c r="AJ23" s="343">
        <v>156.52000000000001</v>
      </c>
      <c r="AK23" s="343">
        <v>156.661</v>
      </c>
      <c r="AL23" s="343">
        <v>156.93</v>
      </c>
      <c r="AM23" s="343">
        <v>157.04900000000001</v>
      </c>
      <c r="AN23" s="343">
        <v>157.27099999999999</v>
      </c>
      <c r="AO23" s="343">
        <v>157.517</v>
      </c>
      <c r="AP23" s="343">
        <v>157.63499999999999</v>
      </c>
      <c r="AQ23" s="343">
        <v>157.828</v>
      </c>
      <c r="AR23" s="343">
        <v>157.91499999999999</v>
      </c>
      <c r="AS23" s="343">
        <v>158.00299999999999</v>
      </c>
      <c r="AT23" s="343">
        <v>158.07400000000001</v>
      </c>
      <c r="AU23" s="343">
        <v>158.31399999999999</v>
      </c>
      <c r="AV23" s="343">
        <v>158.358</v>
      </c>
      <c r="AW23" s="343">
        <v>158.619</v>
      </c>
      <c r="AX23" s="343">
        <v>158.94200000000001</v>
      </c>
      <c r="AY23" s="854">
        <v>159.053</v>
      </c>
      <c r="AZ23" s="854">
        <v>159.155</v>
      </c>
      <c r="BA23" s="854">
        <v>159.27500000000001</v>
      </c>
      <c r="BB23" s="854">
        <v>159.43299999999999</v>
      </c>
      <c r="BC23" s="854">
        <v>159.452</v>
      </c>
      <c r="BD23" s="854">
        <v>159.43899999999999</v>
      </c>
      <c r="BE23" s="854">
        <v>159.518</v>
      </c>
      <c r="BF23" s="854">
        <v>159.54</v>
      </c>
      <c r="BG23" s="854">
        <v>159.59898025000001</v>
      </c>
      <c r="BH23" s="854">
        <v>159.57695926</v>
      </c>
      <c r="BI23" s="854">
        <v>159.61504815000001</v>
      </c>
      <c r="BJ23" s="354">
        <v>159.67400000000001</v>
      </c>
      <c r="BK23" s="354">
        <v>159.7688</v>
      </c>
      <c r="BL23" s="354">
        <v>159.85820000000001</v>
      </c>
      <c r="BM23" s="354">
        <v>159.9572</v>
      </c>
      <c r="BN23" s="354">
        <v>160.07749999999999</v>
      </c>
      <c r="BO23" s="354">
        <v>160.18680000000001</v>
      </c>
      <c r="BP23" s="354">
        <v>160.29669999999999</v>
      </c>
      <c r="BQ23" s="354">
        <v>160.41319999999999</v>
      </c>
      <c r="BR23" s="354">
        <v>160.52000000000001</v>
      </c>
      <c r="BS23" s="354">
        <v>160.6232</v>
      </c>
      <c r="BT23" s="354">
        <v>160.7244</v>
      </c>
      <c r="BU23" s="354">
        <v>160.81870000000001</v>
      </c>
      <c r="BV23" s="354">
        <v>160.90790000000001</v>
      </c>
    </row>
    <row r="24" spans="1:74" s="78" customFormat="1" ht="11.1"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854"/>
      <c r="AZ24" s="854"/>
      <c r="BA24" s="854"/>
      <c r="BB24" s="854"/>
      <c r="BC24" s="854"/>
      <c r="BD24" s="854"/>
      <c r="BE24" s="854"/>
      <c r="BF24" s="854"/>
      <c r="BG24" s="854"/>
      <c r="BH24" s="854"/>
      <c r="BI24" s="854"/>
      <c r="BJ24" s="354"/>
      <c r="BK24" s="354"/>
      <c r="BL24" s="354"/>
      <c r="BM24" s="354"/>
      <c r="BN24" s="354"/>
      <c r="BO24" s="354"/>
      <c r="BP24" s="354"/>
      <c r="BQ24" s="354"/>
      <c r="BR24" s="354"/>
      <c r="BS24" s="354"/>
      <c r="BT24" s="354"/>
      <c r="BU24" s="354"/>
      <c r="BV24" s="354"/>
    </row>
    <row r="25" spans="1:74" s="78" customFormat="1" ht="11.1" customHeight="1" x14ac:dyDescent="0.2">
      <c r="A25" s="76" t="s">
        <v>488</v>
      </c>
      <c r="B25" s="510" t="s">
        <v>1063</v>
      </c>
      <c r="C25" s="343">
        <v>6.4</v>
      </c>
      <c r="D25" s="343">
        <v>6.2</v>
      </c>
      <c r="E25" s="343">
        <v>6.1</v>
      </c>
      <c r="F25" s="343">
        <v>6.1</v>
      </c>
      <c r="G25" s="343">
        <v>5.8</v>
      </c>
      <c r="H25" s="343">
        <v>5.9</v>
      </c>
      <c r="I25" s="343">
        <v>5.4</v>
      </c>
      <c r="J25" s="343">
        <v>5.0999999999999996</v>
      </c>
      <c r="K25" s="343">
        <v>4.7</v>
      </c>
      <c r="L25" s="343">
        <v>4.5</v>
      </c>
      <c r="M25" s="343">
        <v>4.2</v>
      </c>
      <c r="N25" s="343">
        <v>3.9</v>
      </c>
      <c r="O25" s="343">
        <v>4</v>
      </c>
      <c r="P25" s="343">
        <v>3.8</v>
      </c>
      <c r="Q25" s="343">
        <v>3.7</v>
      </c>
      <c r="R25" s="343">
        <v>3.7</v>
      </c>
      <c r="S25" s="343">
        <v>3.6</v>
      </c>
      <c r="T25" s="343">
        <v>3.6</v>
      </c>
      <c r="U25" s="343">
        <v>3.5</v>
      </c>
      <c r="V25" s="343">
        <v>3.6</v>
      </c>
      <c r="W25" s="343">
        <v>3.5</v>
      </c>
      <c r="X25" s="343">
        <v>3.6</v>
      </c>
      <c r="Y25" s="343">
        <v>3.6</v>
      </c>
      <c r="Z25" s="343">
        <v>3.5</v>
      </c>
      <c r="AA25" s="343">
        <v>3.5</v>
      </c>
      <c r="AB25" s="343">
        <v>3.6</v>
      </c>
      <c r="AC25" s="343">
        <v>3.5</v>
      </c>
      <c r="AD25" s="343">
        <v>3.4</v>
      </c>
      <c r="AE25" s="343">
        <v>3.6</v>
      </c>
      <c r="AF25" s="343">
        <v>3.6</v>
      </c>
      <c r="AG25" s="343">
        <v>3.5</v>
      </c>
      <c r="AH25" s="343">
        <v>3.7</v>
      </c>
      <c r="AI25" s="343">
        <v>3.8</v>
      </c>
      <c r="AJ25" s="343">
        <v>3.9</v>
      </c>
      <c r="AK25" s="343">
        <v>3.7</v>
      </c>
      <c r="AL25" s="343">
        <v>3.8</v>
      </c>
      <c r="AM25" s="343">
        <v>3.7</v>
      </c>
      <c r="AN25" s="343">
        <v>3.9</v>
      </c>
      <c r="AO25" s="343">
        <v>3.9</v>
      </c>
      <c r="AP25" s="343">
        <v>3.9</v>
      </c>
      <c r="AQ25" s="343">
        <v>4</v>
      </c>
      <c r="AR25" s="343">
        <v>4.0999999999999996</v>
      </c>
      <c r="AS25" s="343">
        <v>4.2</v>
      </c>
      <c r="AT25" s="343">
        <v>4.2</v>
      </c>
      <c r="AU25" s="343">
        <v>4.0999999999999996</v>
      </c>
      <c r="AV25" s="343">
        <v>4.0999999999999996</v>
      </c>
      <c r="AW25" s="343">
        <v>4.2</v>
      </c>
      <c r="AX25" s="343">
        <v>4.0999999999999996</v>
      </c>
      <c r="AY25" s="854">
        <v>4</v>
      </c>
      <c r="AZ25" s="854">
        <v>4.0999999999999996</v>
      </c>
      <c r="BA25" s="854">
        <v>4.2</v>
      </c>
      <c r="BB25" s="854">
        <v>4.2</v>
      </c>
      <c r="BC25" s="854">
        <v>4.2</v>
      </c>
      <c r="BD25" s="854">
        <v>4.0999999999999996</v>
      </c>
      <c r="BE25" s="854">
        <v>4.2</v>
      </c>
      <c r="BF25" s="854">
        <v>4.3</v>
      </c>
      <c r="BG25" s="854">
        <v>4.2938905630999997</v>
      </c>
      <c r="BH25" s="854">
        <v>4.3329965741000001</v>
      </c>
      <c r="BI25" s="854">
        <v>4.3622667963000001</v>
      </c>
      <c r="BJ25" s="354">
        <v>4.387626</v>
      </c>
      <c r="BK25" s="354">
        <v>4.4095490000000002</v>
      </c>
      <c r="BL25" s="354">
        <v>4.4267300000000001</v>
      </c>
      <c r="BM25" s="354">
        <v>4.4396430000000002</v>
      </c>
      <c r="BN25" s="354">
        <v>4.4468120000000004</v>
      </c>
      <c r="BO25" s="354">
        <v>4.452299</v>
      </c>
      <c r="BP25" s="354">
        <v>4.4546270000000003</v>
      </c>
      <c r="BQ25" s="354">
        <v>4.4515570000000002</v>
      </c>
      <c r="BR25" s="354">
        <v>4.4492459999999996</v>
      </c>
      <c r="BS25" s="354">
        <v>4.4454560000000001</v>
      </c>
      <c r="BT25" s="354">
        <v>4.44008</v>
      </c>
      <c r="BU25" s="354">
        <v>4.4334110000000004</v>
      </c>
      <c r="BV25" s="354">
        <v>4.4253410000000004</v>
      </c>
    </row>
    <row r="26" spans="1:74" ht="11.1"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917"/>
      <c r="AZ26" s="917"/>
      <c r="BA26" s="917"/>
      <c r="BB26" s="917"/>
      <c r="BC26" s="917"/>
      <c r="BD26" s="917"/>
      <c r="BE26" s="917"/>
      <c r="BF26" s="917"/>
      <c r="BG26" s="917"/>
      <c r="BH26" s="917"/>
      <c r="BI26" s="917"/>
      <c r="BJ26" s="505"/>
      <c r="BK26" s="505"/>
      <c r="BL26" s="505"/>
      <c r="BM26" s="505"/>
      <c r="BN26" s="505"/>
      <c r="BO26" s="505"/>
      <c r="BP26" s="505"/>
      <c r="BQ26" s="505"/>
      <c r="BR26" s="505"/>
      <c r="BS26" s="505"/>
      <c r="BT26" s="505"/>
      <c r="BU26" s="505"/>
      <c r="BV26" s="505"/>
    </row>
    <row r="27" spans="1:74" ht="11.1" customHeight="1" x14ac:dyDescent="0.2">
      <c r="A27" s="76" t="s">
        <v>490</v>
      </c>
      <c r="B27" s="510" t="s">
        <v>1064</v>
      </c>
      <c r="C27" s="341">
        <v>1.63</v>
      </c>
      <c r="D27" s="341">
        <v>1.4039999999999999</v>
      </c>
      <c r="E27" s="341">
        <v>1.696</v>
      </c>
      <c r="F27" s="341">
        <v>1.4950000000000001</v>
      </c>
      <c r="G27" s="341">
        <v>1.589</v>
      </c>
      <c r="H27" s="341">
        <v>1.65</v>
      </c>
      <c r="I27" s="341">
        <v>1.597</v>
      </c>
      <c r="J27" s="341">
        <v>1.5940000000000001</v>
      </c>
      <c r="K27" s="341">
        <v>1.577</v>
      </c>
      <c r="L27" s="341">
        <v>1.579</v>
      </c>
      <c r="M27" s="341">
        <v>1.7050000000000001</v>
      </c>
      <c r="N27" s="341">
        <v>1.722</v>
      </c>
      <c r="O27" s="341">
        <v>1.702</v>
      </c>
      <c r="P27" s="341">
        <v>1.7350000000000001</v>
      </c>
      <c r="Q27" s="341">
        <v>1.712</v>
      </c>
      <c r="R27" s="341">
        <v>1.82</v>
      </c>
      <c r="S27" s="341">
        <v>1.5309999999999999</v>
      </c>
      <c r="T27" s="341">
        <v>1.5509999999999999</v>
      </c>
      <c r="U27" s="341">
        <v>1.381</v>
      </c>
      <c r="V27" s="341">
        <v>1.5309999999999999</v>
      </c>
      <c r="W27" s="341">
        <v>1.488</v>
      </c>
      <c r="X27" s="341">
        <v>1.4350000000000001</v>
      </c>
      <c r="Y27" s="341">
        <v>1.4239999999999999</v>
      </c>
      <c r="Z27" s="341">
        <v>1.3080000000000001</v>
      </c>
      <c r="AA27" s="341">
        <v>1.361</v>
      </c>
      <c r="AB27" s="341">
        <v>1.399</v>
      </c>
      <c r="AC27" s="341">
        <v>1.377</v>
      </c>
      <c r="AD27" s="341">
        <v>1.3540000000000001</v>
      </c>
      <c r="AE27" s="341">
        <v>1.5840000000000001</v>
      </c>
      <c r="AF27" s="341">
        <v>1.421</v>
      </c>
      <c r="AG27" s="341">
        <v>1.46</v>
      </c>
      <c r="AH27" s="341">
        <v>1.3169999999999999</v>
      </c>
      <c r="AI27" s="341">
        <v>1.371</v>
      </c>
      <c r="AJ27" s="341">
        <v>1.3680000000000001</v>
      </c>
      <c r="AK27" s="341">
        <v>1.514</v>
      </c>
      <c r="AL27" s="341">
        <v>1.5209999999999999</v>
      </c>
      <c r="AM27" s="341">
        <v>1.381</v>
      </c>
      <c r="AN27" s="341">
        <v>1.552</v>
      </c>
      <c r="AO27" s="341">
        <v>1.3120000000000001</v>
      </c>
      <c r="AP27" s="341">
        <v>1.385</v>
      </c>
      <c r="AQ27" s="341">
        <v>1.3160000000000001</v>
      </c>
      <c r="AR27" s="341">
        <v>1.327</v>
      </c>
      <c r="AS27" s="341">
        <v>1.2649999999999999</v>
      </c>
      <c r="AT27" s="341">
        <v>1.391</v>
      </c>
      <c r="AU27" s="341">
        <v>1.357</v>
      </c>
      <c r="AV27" s="341">
        <v>1.3520000000000001</v>
      </c>
      <c r="AW27" s="341">
        <v>1.2949999999999999</v>
      </c>
      <c r="AX27" s="341">
        <v>1.514</v>
      </c>
      <c r="AY27" s="852">
        <v>1.3580000000000001</v>
      </c>
      <c r="AZ27" s="852">
        <v>1.49</v>
      </c>
      <c r="BA27" s="852">
        <v>1.355</v>
      </c>
      <c r="BB27" s="852">
        <v>1.3979999999999999</v>
      </c>
      <c r="BC27" s="852">
        <v>1.282</v>
      </c>
      <c r="BD27" s="852">
        <v>1.3819999999999999</v>
      </c>
      <c r="BE27" s="852">
        <v>1.429</v>
      </c>
      <c r="BF27" s="852">
        <v>1.3069999999999999</v>
      </c>
      <c r="BG27" s="852">
        <v>1.337776963</v>
      </c>
      <c r="BH27" s="852">
        <v>1.3185305925999999</v>
      </c>
      <c r="BI27" s="852">
        <v>1.3110928148000001</v>
      </c>
      <c r="BJ27" s="352">
        <v>1.3071870000000001</v>
      </c>
      <c r="BK27" s="352">
        <v>1.3122069999999999</v>
      </c>
      <c r="BL27" s="352">
        <v>1.3113170000000001</v>
      </c>
      <c r="BM27" s="352">
        <v>1.309914</v>
      </c>
      <c r="BN27" s="352">
        <v>1.306173</v>
      </c>
      <c r="BO27" s="352">
        <v>1.3051079999999999</v>
      </c>
      <c r="BP27" s="352">
        <v>1.3048949999999999</v>
      </c>
      <c r="BQ27" s="352">
        <v>1.306106</v>
      </c>
      <c r="BR27" s="352">
        <v>1.307169</v>
      </c>
      <c r="BS27" s="352">
        <v>1.3086549999999999</v>
      </c>
      <c r="BT27" s="352">
        <v>1.311029</v>
      </c>
      <c r="BU27" s="352">
        <v>1.313015</v>
      </c>
      <c r="BV27" s="352">
        <v>1.3150759999999999</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854"/>
      <c r="AZ28" s="854"/>
      <c r="BA28" s="854"/>
      <c r="BB28" s="854"/>
      <c r="BC28" s="854"/>
      <c r="BD28" s="854"/>
      <c r="BE28" s="854"/>
      <c r="BF28" s="854"/>
      <c r="BG28" s="854"/>
      <c r="BH28" s="854"/>
      <c r="BI28" s="854"/>
      <c r="BJ28" s="354"/>
      <c r="BK28" s="354"/>
      <c r="BL28" s="354"/>
      <c r="BM28" s="354"/>
      <c r="BN28" s="354"/>
      <c r="BO28" s="354"/>
      <c r="BP28" s="354"/>
      <c r="BQ28" s="354"/>
      <c r="BR28" s="354"/>
      <c r="BS28" s="354"/>
      <c r="BT28" s="354"/>
      <c r="BU28" s="354"/>
      <c r="BV28" s="354"/>
    </row>
    <row r="29" spans="1:74" ht="11.1"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859"/>
      <c r="AZ29" s="859"/>
      <c r="BA29" s="859"/>
      <c r="BB29" s="859"/>
      <c r="BC29" s="859"/>
      <c r="BD29" s="859"/>
      <c r="BE29" s="859"/>
      <c r="BF29" s="859"/>
      <c r="BG29" s="859"/>
      <c r="BH29" s="859"/>
      <c r="BI29" s="859"/>
      <c r="BJ29" s="359"/>
      <c r="BK29" s="359"/>
      <c r="BL29" s="359"/>
      <c r="BM29" s="359"/>
      <c r="BN29" s="359"/>
      <c r="BO29" s="359"/>
      <c r="BP29" s="359"/>
      <c r="BQ29" s="359"/>
      <c r="BR29" s="359"/>
      <c r="BS29" s="359"/>
      <c r="BT29" s="359"/>
      <c r="BU29" s="359"/>
      <c r="BV29" s="359"/>
    </row>
    <row r="30" spans="1:74" ht="11.1" customHeight="1" x14ac:dyDescent="0.2">
      <c r="A30" s="265" t="s">
        <v>297</v>
      </c>
      <c r="B30" s="511" t="s">
        <v>296</v>
      </c>
      <c r="C30" s="343">
        <v>98.813500000000005</v>
      </c>
      <c r="D30" s="343">
        <v>95.507199999999997</v>
      </c>
      <c r="E30" s="343">
        <v>98.192899999999995</v>
      </c>
      <c r="F30" s="343">
        <v>98.331699999999998</v>
      </c>
      <c r="G30" s="343">
        <v>99.186700000000002</v>
      </c>
      <c r="H30" s="343">
        <v>99.648300000000006</v>
      </c>
      <c r="I30" s="343">
        <v>100.0668</v>
      </c>
      <c r="J30" s="343">
        <v>100.0412</v>
      </c>
      <c r="K30" s="343">
        <v>98.995500000000007</v>
      </c>
      <c r="L30" s="343">
        <v>100.35420000000001</v>
      </c>
      <c r="M30" s="343">
        <v>101.2684</v>
      </c>
      <c r="N30" s="343">
        <v>101.1948</v>
      </c>
      <c r="O30" s="343">
        <v>101.2146</v>
      </c>
      <c r="P30" s="343">
        <v>101.8458</v>
      </c>
      <c r="Q30" s="343">
        <v>102.67319999999999</v>
      </c>
      <c r="R30" s="343">
        <v>102.9024</v>
      </c>
      <c r="S30" s="343">
        <v>102.9659</v>
      </c>
      <c r="T30" s="343">
        <v>102.8224</v>
      </c>
      <c r="U30" s="343">
        <v>103.0505</v>
      </c>
      <c r="V30" s="343">
        <v>103.1703</v>
      </c>
      <c r="W30" s="343">
        <v>103.5326</v>
      </c>
      <c r="X30" s="343">
        <v>103.4442</v>
      </c>
      <c r="Y30" s="343">
        <v>103.1058</v>
      </c>
      <c r="Z30" s="343">
        <v>101.8266</v>
      </c>
      <c r="AA30" s="343">
        <v>102.74760000000001</v>
      </c>
      <c r="AB30" s="343">
        <v>102.80029999999999</v>
      </c>
      <c r="AC30" s="343">
        <v>102.8143</v>
      </c>
      <c r="AD30" s="343">
        <v>103.22410000000001</v>
      </c>
      <c r="AE30" s="343">
        <v>102.98090000000001</v>
      </c>
      <c r="AF30" s="343">
        <v>102.3809</v>
      </c>
      <c r="AG30" s="343">
        <v>103.0722</v>
      </c>
      <c r="AH30" s="343">
        <v>103.0951</v>
      </c>
      <c r="AI30" s="343">
        <v>103.3081</v>
      </c>
      <c r="AJ30" s="343">
        <v>102.57810000000001</v>
      </c>
      <c r="AK30" s="343">
        <v>102.88679999999999</v>
      </c>
      <c r="AL30" s="343">
        <v>102.6309</v>
      </c>
      <c r="AM30" s="343">
        <v>101.483</v>
      </c>
      <c r="AN30" s="343">
        <v>102.72669999999999</v>
      </c>
      <c r="AO30" s="343">
        <v>102.51860000000001</v>
      </c>
      <c r="AP30" s="343">
        <v>102.35680000000001</v>
      </c>
      <c r="AQ30" s="343">
        <v>102.97969999999999</v>
      </c>
      <c r="AR30" s="343">
        <v>103.2534</v>
      </c>
      <c r="AS30" s="343">
        <v>102.5192</v>
      </c>
      <c r="AT30" s="343">
        <v>103.0196</v>
      </c>
      <c r="AU30" s="343">
        <v>102.5954</v>
      </c>
      <c r="AV30" s="343">
        <v>102.21380000000001</v>
      </c>
      <c r="AW30" s="343">
        <v>101.9503</v>
      </c>
      <c r="AX30" s="343">
        <v>103.04470000000001</v>
      </c>
      <c r="AY30" s="854">
        <v>102.8805</v>
      </c>
      <c r="AZ30" s="854">
        <v>103.87050000000001</v>
      </c>
      <c r="BA30" s="854">
        <v>103.5408</v>
      </c>
      <c r="BB30" s="854">
        <v>103.6224</v>
      </c>
      <c r="BC30" s="854">
        <v>103.657</v>
      </c>
      <c r="BD30" s="854">
        <v>104.2115</v>
      </c>
      <c r="BE30" s="854">
        <v>103.8194</v>
      </c>
      <c r="BF30" s="854">
        <v>103.9203</v>
      </c>
      <c r="BG30" s="854">
        <v>103.86958519</v>
      </c>
      <c r="BH30" s="854">
        <v>103.66694074</v>
      </c>
      <c r="BI30" s="854">
        <v>103.53915185</v>
      </c>
      <c r="BJ30" s="354">
        <v>103.4127</v>
      </c>
      <c r="BK30" s="354">
        <v>103.2368</v>
      </c>
      <c r="BL30" s="354">
        <v>103.1512</v>
      </c>
      <c r="BM30" s="354">
        <v>103.1049</v>
      </c>
      <c r="BN30" s="354">
        <v>103.113</v>
      </c>
      <c r="BO30" s="354">
        <v>103.13460000000001</v>
      </c>
      <c r="BP30" s="354">
        <v>103.1844</v>
      </c>
      <c r="BQ30" s="354">
        <v>103.2996</v>
      </c>
      <c r="BR30" s="354">
        <v>103.3781</v>
      </c>
      <c r="BS30" s="354">
        <v>103.4572</v>
      </c>
      <c r="BT30" s="354">
        <v>103.5617</v>
      </c>
      <c r="BU30" s="354">
        <v>103.6229</v>
      </c>
      <c r="BV30" s="354">
        <v>103.6658</v>
      </c>
    </row>
    <row r="31" spans="1:74" ht="11.1" customHeight="1" x14ac:dyDescent="0.2">
      <c r="A31" s="130" t="s">
        <v>283</v>
      </c>
      <c r="B31" s="515" t="s">
        <v>1065</v>
      </c>
      <c r="C31" s="343">
        <v>97.611800000000002</v>
      </c>
      <c r="D31" s="343">
        <v>93.566100000000006</v>
      </c>
      <c r="E31" s="343">
        <v>96.533900000000003</v>
      </c>
      <c r="F31" s="343">
        <v>96.602999999999994</v>
      </c>
      <c r="G31" s="343">
        <v>97.702799999999996</v>
      </c>
      <c r="H31" s="343">
        <v>97.798000000000002</v>
      </c>
      <c r="I31" s="343">
        <v>98.621499999999997</v>
      </c>
      <c r="J31" s="343">
        <v>98.265199999999993</v>
      </c>
      <c r="K31" s="343">
        <v>97.309600000000003</v>
      </c>
      <c r="L31" s="343">
        <v>98.706400000000002</v>
      </c>
      <c r="M31" s="343">
        <v>99.630300000000005</v>
      </c>
      <c r="N31" s="343">
        <v>99.7196</v>
      </c>
      <c r="O31" s="343">
        <v>99.090100000000007</v>
      </c>
      <c r="P31" s="343">
        <v>99.997399999999999</v>
      </c>
      <c r="Q31" s="343">
        <v>100.925</v>
      </c>
      <c r="R31" s="343">
        <v>100.9186</v>
      </c>
      <c r="S31" s="343">
        <v>100.7136</v>
      </c>
      <c r="T31" s="343">
        <v>100.3815</v>
      </c>
      <c r="U31" s="343">
        <v>100.5031</v>
      </c>
      <c r="V31" s="343">
        <v>100.744</v>
      </c>
      <c r="W31" s="343">
        <v>100.94329999999999</v>
      </c>
      <c r="X31" s="343">
        <v>101.0181</v>
      </c>
      <c r="Y31" s="343">
        <v>100.3051</v>
      </c>
      <c r="Z31" s="343">
        <v>98.441000000000003</v>
      </c>
      <c r="AA31" s="343">
        <v>100.2508</v>
      </c>
      <c r="AB31" s="343">
        <v>100.2323</v>
      </c>
      <c r="AC31" s="343">
        <v>99.640799999999999</v>
      </c>
      <c r="AD31" s="343">
        <v>100.3856</v>
      </c>
      <c r="AE31" s="343">
        <v>100.28870000000001</v>
      </c>
      <c r="AF31" s="343">
        <v>99.649900000000002</v>
      </c>
      <c r="AG31" s="343">
        <v>99.936700000000002</v>
      </c>
      <c r="AH31" s="343">
        <v>99.9923</v>
      </c>
      <c r="AI31" s="343">
        <v>100.1002</v>
      </c>
      <c r="AJ31" s="343">
        <v>99.316599999999994</v>
      </c>
      <c r="AK31" s="343">
        <v>99.869399999999999</v>
      </c>
      <c r="AL31" s="343">
        <v>99.825100000000006</v>
      </c>
      <c r="AM31" s="343">
        <v>98.448899999999995</v>
      </c>
      <c r="AN31" s="343">
        <v>99.8476</v>
      </c>
      <c r="AO31" s="343">
        <v>100.0599</v>
      </c>
      <c r="AP31" s="343">
        <v>99.369600000000005</v>
      </c>
      <c r="AQ31" s="343">
        <v>100.0424</v>
      </c>
      <c r="AR31" s="343">
        <v>99.993499999999997</v>
      </c>
      <c r="AS31" s="343">
        <v>99.358800000000002</v>
      </c>
      <c r="AT31" s="343">
        <v>99.927000000000007</v>
      </c>
      <c r="AU31" s="343">
        <v>99.610799999999998</v>
      </c>
      <c r="AV31" s="343">
        <v>98.995900000000006</v>
      </c>
      <c r="AW31" s="343">
        <v>99.184700000000007</v>
      </c>
      <c r="AX31" s="343">
        <v>99.6434</v>
      </c>
      <c r="AY31" s="854">
        <v>99.186400000000006</v>
      </c>
      <c r="AZ31" s="854">
        <v>100.2847</v>
      </c>
      <c r="BA31" s="854">
        <v>100.8415</v>
      </c>
      <c r="BB31" s="854">
        <v>100.4469</v>
      </c>
      <c r="BC31" s="854">
        <v>100.6417</v>
      </c>
      <c r="BD31" s="854">
        <v>100.8921</v>
      </c>
      <c r="BE31" s="854">
        <v>100.79989999999999</v>
      </c>
      <c r="BF31" s="854">
        <v>101.03879999999999</v>
      </c>
      <c r="BG31" s="854">
        <v>100.93739136000001</v>
      </c>
      <c r="BH31" s="854">
        <v>100.71375926</v>
      </c>
      <c r="BI31" s="854">
        <v>100.61231481</v>
      </c>
      <c r="BJ31" s="354">
        <v>100.5228</v>
      </c>
      <c r="BK31" s="354">
        <v>100.3856</v>
      </c>
      <c r="BL31" s="354">
        <v>100.3648</v>
      </c>
      <c r="BM31" s="354">
        <v>100.4008</v>
      </c>
      <c r="BN31" s="354">
        <v>100.5428</v>
      </c>
      <c r="BO31" s="354">
        <v>100.6553</v>
      </c>
      <c r="BP31" s="354">
        <v>100.7876</v>
      </c>
      <c r="BQ31" s="354">
        <v>100.9752</v>
      </c>
      <c r="BR31" s="354">
        <v>101.1202</v>
      </c>
      <c r="BS31" s="354">
        <v>101.25830000000001</v>
      </c>
      <c r="BT31" s="354">
        <v>101.4217</v>
      </c>
      <c r="BU31" s="354">
        <v>101.5217</v>
      </c>
      <c r="BV31" s="354">
        <v>101.59050000000001</v>
      </c>
    </row>
    <row r="32" spans="1:74" ht="11.1" customHeight="1" x14ac:dyDescent="0.2">
      <c r="A32" s="266" t="s">
        <v>503</v>
      </c>
      <c r="B32" s="516" t="s">
        <v>1059</v>
      </c>
      <c r="C32" s="343">
        <v>104.65560000000001</v>
      </c>
      <c r="D32" s="343">
        <v>102.0818</v>
      </c>
      <c r="E32" s="343">
        <v>104.1083</v>
      </c>
      <c r="F32" s="343">
        <v>103.3689</v>
      </c>
      <c r="G32" s="343">
        <v>102.57599999999999</v>
      </c>
      <c r="H32" s="343">
        <v>102.7268</v>
      </c>
      <c r="I32" s="343">
        <v>102.1751</v>
      </c>
      <c r="J32" s="343">
        <v>102.4271</v>
      </c>
      <c r="K32" s="343">
        <v>101.90170000000001</v>
      </c>
      <c r="L32" s="343">
        <v>102.5198</v>
      </c>
      <c r="M32" s="343">
        <v>103.6073</v>
      </c>
      <c r="N32" s="343">
        <v>104.1054</v>
      </c>
      <c r="O32" s="343">
        <v>104.14749999999999</v>
      </c>
      <c r="P32" s="343">
        <v>105.3107</v>
      </c>
      <c r="Q32" s="343">
        <v>105.3103</v>
      </c>
      <c r="R32" s="343">
        <v>105.2247</v>
      </c>
      <c r="S32" s="343">
        <v>104.8056</v>
      </c>
      <c r="T32" s="343">
        <v>104.99930000000001</v>
      </c>
      <c r="U32" s="343">
        <v>104.7944</v>
      </c>
      <c r="V32" s="343">
        <v>104.64230000000001</v>
      </c>
      <c r="W32" s="343">
        <v>104.9755</v>
      </c>
      <c r="X32" s="343">
        <v>104.9697</v>
      </c>
      <c r="Y32" s="343">
        <v>104.53740000000001</v>
      </c>
      <c r="Z32" s="343">
        <v>103.3092</v>
      </c>
      <c r="AA32" s="343">
        <v>105.5343</v>
      </c>
      <c r="AB32" s="343">
        <v>104.9832</v>
      </c>
      <c r="AC32" s="343">
        <v>103.44670000000001</v>
      </c>
      <c r="AD32" s="343">
        <v>103.9592</v>
      </c>
      <c r="AE32" s="343">
        <v>103.9111</v>
      </c>
      <c r="AF32" s="343">
        <v>102.3468</v>
      </c>
      <c r="AG32" s="343">
        <v>101.4468</v>
      </c>
      <c r="AH32" s="343">
        <v>102.24760000000001</v>
      </c>
      <c r="AI32" s="343">
        <v>102.1112</v>
      </c>
      <c r="AJ32" s="343">
        <v>102.6588</v>
      </c>
      <c r="AK32" s="343">
        <v>102.4139</v>
      </c>
      <c r="AL32" s="343">
        <v>102.39409999999999</v>
      </c>
      <c r="AM32" s="343">
        <v>101.5505</v>
      </c>
      <c r="AN32" s="343">
        <v>102.1777</v>
      </c>
      <c r="AO32" s="343">
        <v>101.542</v>
      </c>
      <c r="AP32" s="343">
        <v>101.81570000000001</v>
      </c>
      <c r="AQ32" s="343">
        <v>102.6267</v>
      </c>
      <c r="AR32" s="343">
        <v>102.1589</v>
      </c>
      <c r="AS32" s="343">
        <v>102.03870000000001</v>
      </c>
      <c r="AT32" s="343">
        <v>101.2026</v>
      </c>
      <c r="AU32" s="343">
        <v>102.35129999999999</v>
      </c>
      <c r="AV32" s="343">
        <v>101.87990000000001</v>
      </c>
      <c r="AW32" s="343">
        <v>101.9913</v>
      </c>
      <c r="AX32" s="343">
        <v>102.95</v>
      </c>
      <c r="AY32" s="854">
        <v>103.7362</v>
      </c>
      <c r="AZ32" s="854">
        <v>102.684</v>
      </c>
      <c r="BA32" s="854">
        <v>103.0107</v>
      </c>
      <c r="BB32" s="854">
        <v>102.95489999999999</v>
      </c>
      <c r="BC32" s="854">
        <v>103.0783</v>
      </c>
      <c r="BD32" s="854">
        <v>103.2376</v>
      </c>
      <c r="BE32" s="854">
        <v>103.1905</v>
      </c>
      <c r="BF32" s="854">
        <v>103.0385</v>
      </c>
      <c r="BG32" s="854">
        <v>103.31740864</v>
      </c>
      <c r="BH32" s="854">
        <v>103.36581111</v>
      </c>
      <c r="BI32" s="854">
        <v>103.40911111</v>
      </c>
      <c r="BJ32" s="354">
        <v>103.4482</v>
      </c>
      <c r="BK32" s="354">
        <v>103.46559999999999</v>
      </c>
      <c r="BL32" s="354">
        <v>103.5093</v>
      </c>
      <c r="BM32" s="354">
        <v>103.5617</v>
      </c>
      <c r="BN32" s="354">
        <v>103.63120000000001</v>
      </c>
      <c r="BO32" s="354">
        <v>103.6951</v>
      </c>
      <c r="BP32" s="354">
        <v>103.7617</v>
      </c>
      <c r="BQ32" s="354">
        <v>103.8284</v>
      </c>
      <c r="BR32" s="354">
        <v>103.9021</v>
      </c>
      <c r="BS32" s="354">
        <v>103.9803</v>
      </c>
      <c r="BT32" s="354">
        <v>104.06610000000001</v>
      </c>
      <c r="BU32" s="354">
        <v>104.15089999999999</v>
      </c>
      <c r="BV32" s="354">
        <v>104.23779999999999</v>
      </c>
    </row>
    <row r="33" spans="1:74" ht="11.1" customHeight="1" x14ac:dyDescent="0.2">
      <c r="A33" s="266" t="s">
        <v>504</v>
      </c>
      <c r="B33" s="516" t="s">
        <v>1060</v>
      </c>
      <c r="C33" s="343">
        <v>97.058999999999997</v>
      </c>
      <c r="D33" s="343">
        <v>93.028099999999995</v>
      </c>
      <c r="E33" s="343">
        <v>95.693299999999994</v>
      </c>
      <c r="F33" s="343">
        <v>95.610799999999998</v>
      </c>
      <c r="G33" s="343">
        <v>95.322299999999998</v>
      </c>
      <c r="H33" s="343">
        <v>93.772400000000005</v>
      </c>
      <c r="I33" s="343">
        <v>95.0852</v>
      </c>
      <c r="J33" s="343">
        <v>95.988100000000003</v>
      </c>
      <c r="K33" s="343">
        <v>95.409700000000001</v>
      </c>
      <c r="L33" s="343">
        <v>95.063900000000004</v>
      </c>
      <c r="M33" s="343">
        <v>93.993399999999994</v>
      </c>
      <c r="N33" s="343">
        <v>95.205399999999997</v>
      </c>
      <c r="O33" s="343">
        <v>95.118499999999997</v>
      </c>
      <c r="P33" s="343">
        <v>96.282799999999995</v>
      </c>
      <c r="Q33" s="343">
        <v>96.433599999999998</v>
      </c>
      <c r="R33" s="343">
        <v>96.500500000000002</v>
      </c>
      <c r="S33" s="343">
        <v>95.885099999999994</v>
      </c>
      <c r="T33" s="343">
        <v>95.436800000000005</v>
      </c>
      <c r="U33" s="343">
        <v>94.402500000000003</v>
      </c>
      <c r="V33" s="343">
        <v>92.015199999999993</v>
      </c>
      <c r="W33" s="343">
        <v>91.823300000000003</v>
      </c>
      <c r="X33" s="343">
        <v>89.614800000000002</v>
      </c>
      <c r="Y33" s="343">
        <v>91.130099999999999</v>
      </c>
      <c r="Z33" s="343">
        <v>86.548699999999997</v>
      </c>
      <c r="AA33" s="343">
        <v>88.024299999999997</v>
      </c>
      <c r="AB33" s="343">
        <v>86.183800000000005</v>
      </c>
      <c r="AC33" s="343">
        <v>86.183099999999996</v>
      </c>
      <c r="AD33" s="343">
        <v>84.878100000000003</v>
      </c>
      <c r="AE33" s="343">
        <v>85.583600000000004</v>
      </c>
      <c r="AF33" s="343">
        <v>85.125600000000006</v>
      </c>
      <c r="AG33" s="343">
        <v>83.341700000000003</v>
      </c>
      <c r="AH33" s="343">
        <v>84.759699999999995</v>
      </c>
      <c r="AI33" s="343">
        <v>86.331299999999999</v>
      </c>
      <c r="AJ33" s="343">
        <v>85.900499999999994</v>
      </c>
      <c r="AK33" s="343">
        <v>86.508300000000006</v>
      </c>
      <c r="AL33" s="343">
        <v>86.062600000000003</v>
      </c>
      <c r="AM33" s="343">
        <v>85.791799999999995</v>
      </c>
      <c r="AN33" s="343">
        <v>86.961399999999998</v>
      </c>
      <c r="AO33" s="343">
        <v>86.924199999999999</v>
      </c>
      <c r="AP33" s="343">
        <v>86.914500000000004</v>
      </c>
      <c r="AQ33" s="343">
        <v>86.536699999999996</v>
      </c>
      <c r="AR33" s="343">
        <v>86.540800000000004</v>
      </c>
      <c r="AS33" s="343">
        <v>86.742199999999997</v>
      </c>
      <c r="AT33" s="343">
        <v>86.917299999999997</v>
      </c>
      <c r="AU33" s="343">
        <v>87.619699999999995</v>
      </c>
      <c r="AV33" s="343">
        <v>87.950400000000002</v>
      </c>
      <c r="AW33" s="343">
        <v>87.294300000000007</v>
      </c>
      <c r="AX33" s="343">
        <v>86.899799999999999</v>
      </c>
      <c r="AY33" s="854">
        <v>87.304599999999994</v>
      </c>
      <c r="AZ33" s="854">
        <v>86.299099999999996</v>
      </c>
      <c r="BA33" s="854">
        <v>86.163499999999999</v>
      </c>
      <c r="BB33" s="854">
        <v>85.295500000000004</v>
      </c>
      <c r="BC33" s="854">
        <v>85.2864</v>
      </c>
      <c r="BD33" s="854">
        <v>87.162000000000006</v>
      </c>
      <c r="BE33" s="854">
        <v>86.645799999999994</v>
      </c>
      <c r="BF33" s="854">
        <v>86.253699999999995</v>
      </c>
      <c r="BG33" s="854">
        <v>86.319684691000006</v>
      </c>
      <c r="BH33" s="854">
        <v>86.307711480999998</v>
      </c>
      <c r="BI33" s="854">
        <v>86.296263703999998</v>
      </c>
      <c r="BJ33" s="354">
        <v>86.264579999999995</v>
      </c>
      <c r="BK33" s="354">
        <v>86.099580000000003</v>
      </c>
      <c r="BL33" s="354">
        <v>86.112260000000006</v>
      </c>
      <c r="BM33" s="354">
        <v>86.189530000000005</v>
      </c>
      <c r="BN33" s="354">
        <v>86.457310000000007</v>
      </c>
      <c r="BO33" s="354">
        <v>86.569299999999998</v>
      </c>
      <c r="BP33" s="354">
        <v>86.651439999999994</v>
      </c>
      <c r="BQ33" s="354">
        <v>86.644909999999996</v>
      </c>
      <c r="BR33" s="354">
        <v>86.711449999999999</v>
      </c>
      <c r="BS33" s="354">
        <v>86.792240000000007</v>
      </c>
      <c r="BT33" s="354">
        <v>86.97963</v>
      </c>
      <c r="BU33" s="354">
        <v>87.019689999999997</v>
      </c>
      <c r="BV33" s="354">
        <v>87.004760000000005</v>
      </c>
    </row>
    <row r="34" spans="1:74" ht="11.1" customHeight="1" x14ac:dyDescent="0.2">
      <c r="A34" s="266" t="s">
        <v>505</v>
      </c>
      <c r="B34" s="516" t="s">
        <v>1404</v>
      </c>
      <c r="C34" s="343">
        <v>83.594800000000006</v>
      </c>
      <c r="D34" s="343">
        <v>77.643299999999996</v>
      </c>
      <c r="E34" s="343">
        <v>86.776300000000006</v>
      </c>
      <c r="F34" s="343">
        <v>88.469800000000006</v>
      </c>
      <c r="G34" s="343">
        <v>89.5886</v>
      </c>
      <c r="H34" s="343">
        <v>90.867199999999997</v>
      </c>
      <c r="I34" s="343">
        <v>91.138900000000007</v>
      </c>
      <c r="J34" s="343">
        <v>90.599100000000007</v>
      </c>
      <c r="K34" s="343">
        <v>90.066199999999995</v>
      </c>
      <c r="L34" s="343">
        <v>92.275999999999996</v>
      </c>
      <c r="M34" s="343">
        <v>91.782799999999995</v>
      </c>
      <c r="N34" s="343">
        <v>91.668499999999995</v>
      </c>
      <c r="O34" s="343">
        <v>89.494</v>
      </c>
      <c r="P34" s="343">
        <v>90.259299999999996</v>
      </c>
      <c r="Q34" s="343">
        <v>91.114400000000003</v>
      </c>
      <c r="R34" s="343">
        <v>89.459299999999999</v>
      </c>
      <c r="S34" s="343">
        <v>90.283000000000001</v>
      </c>
      <c r="T34" s="343">
        <v>88.663399999999996</v>
      </c>
      <c r="U34" s="343">
        <v>87.985500000000002</v>
      </c>
      <c r="V34" s="343">
        <v>89.469399999999993</v>
      </c>
      <c r="W34" s="343">
        <v>91.347899999999996</v>
      </c>
      <c r="X34" s="343">
        <v>90.709000000000003</v>
      </c>
      <c r="Y34" s="343">
        <v>90.393199999999993</v>
      </c>
      <c r="Z34" s="343">
        <v>87.4619</v>
      </c>
      <c r="AA34" s="343">
        <v>89.010900000000007</v>
      </c>
      <c r="AB34" s="343">
        <v>88.415899999999993</v>
      </c>
      <c r="AC34" s="343">
        <v>89.539000000000001</v>
      </c>
      <c r="AD34" s="343">
        <v>89.996499999999997</v>
      </c>
      <c r="AE34" s="343">
        <v>89.939499999999995</v>
      </c>
      <c r="AF34" s="343">
        <v>89.191699999999997</v>
      </c>
      <c r="AG34" s="343">
        <v>90.273499999999999</v>
      </c>
      <c r="AH34" s="343">
        <v>91.274900000000002</v>
      </c>
      <c r="AI34" s="343">
        <v>91.833500000000001</v>
      </c>
      <c r="AJ34" s="343">
        <v>92.406400000000005</v>
      </c>
      <c r="AK34" s="343">
        <v>92.817800000000005</v>
      </c>
      <c r="AL34" s="343">
        <v>93.683099999999996</v>
      </c>
      <c r="AM34" s="343">
        <v>91.627799999999993</v>
      </c>
      <c r="AN34" s="343">
        <v>92.747200000000007</v>
      </c>
      <c r="AO34" s="343">
        <v>94.643000000000001</v>
      </c>
      <c r="AP34" s="343">
        <v>90.9285</v>
      </c>
      <c r="AQ34" s="343">
        <v>93.583200000000005</v>
      </c>
      <c r="AR34" s="343">
        <v>92.812700000000007</v>
      </c>
      <c r="AS34" s="343">
        <v>93.129099999999994</v>
      </c>
      <c r="AT34" s="343">
        <v>93.757499999999993</v>
      </c>
      <c r="AU34" s="343">
        <v>92.965100000000007</v>
      </c>
      <c r="AV34" s="343">
        <v>96.070400000000006</v>
      </c>
      <c r="AW34" s="343">
        <v>92.994500000000002</v>
      </c>
      <c r="AX34" s="343">
        <v>95.233599999999996</v>
      </c>
      <c r="AY34" s="854">
        <v>93.5822</v>
      </c>
      <c r="AZ34" s="854">
        <v>93.316699999999997</v>
      </c>
      <c r="BA34" s="854">
        <v>93.241399999999999</v>
      </c>
      <c r="BB34" s="854">
        <v>91.904600000000002</v>
      </c>
      <c r="BC34" s="854">
        <v>93.460700000000003</v>
      </c>
      <c r="BD34" s="854">
        <v>94.319199999999995</v>
      </c>
      <c r="BE34" s="854">
        <v>93.544600000000003</v>
      </c>
      <c r="BF34" s="854">
        <v>95.073800000000006</v>
      </c>
      <c r="BG34" s="854">
        <v>94.987656048999995</v>
      </c>
      <c r="BH34" s="854">
        <v>95.226963703999999</v>
      </c>
      <c r="BI34" s="854">
        <v>95.433025925999999</v>
      </c>
      <c r="BJ34" s="354">
        <v>95.585070000000002</v>
      </c>
      <c r="BK34" s="354">
        <v>95.660169999999994</v>
      </c>
      <c r="BL34" s="354">
        <v>95.721369999999993</v>
      </c>
      <c r="BM34" s="354">
        <v>95.745760000000004</v>
      </c>
      <c r="BN34" s="354">
        <v>95.735830000000007</v>
      </c>
      <c r="BO34" s="354">
        <v>95.68468</v>
      </c>
      <c r="BP34" s="354">
        <v>95.594830000000002</v>
      </c>
      <c r="BQ34" s="354">
        <v>95.421329999999998</v>
      </c>
      <c r="BR34" s="354">
        <v>95.287779999999998</v>
      </c>
      <c r="BS34" s="354">
        <v>95.149249999999995</v>
      </c>
      <c r="BT34" s="354">
        <v>95.013530000000003</v>
      </c>
      <c r="BU34" s="354">
        <v>94.859170000000006</v>
      </c>
      <c r="BV34" s="354">
        <v>94.693969999999993</v>
      </c>
    </row>
    <row r="35" spans="1:74" ht="11.1" customHeight="1" x14ac:dyDescent="0.2">
      <c r="A35" s="266" t="s">
        <v>506</v>
      </c>
      <c r="B35" s="516" t="s">
        <v>1061</v>
      </c>
      <c r="C35" s="343">
        <v>97.252399999999994</v>
      </c>
      <c r="D35" s="343">
        <v>89.925299999999993</v>
      </c>
      <c r="E35" s="343">
        <v>94.983099999999993</v>
      </c>
      <c r="F35" s="343">
        <v>99.030500000000004</v>
      </c>
      <c r="G35" s="343">
        <v>101.67829999999999</v>
      </c>
      <c r="H35" s="343">
        <v>102.4455</v>
      </c>
      <c r="I35" s="343">
        <v>102.2783</v>
      </c>
      <c r="J35" s="343">
        <v>101.3951</v>
      </c>
      <c r="K35" s="343">
        <v>99.606200000000001</v>
      </c>
      <c r="L35" s="343">
        <v>102.0792</v>
      </c>
      <c r="M35" s="343">
        <v>102.5578</v>
      </c>
      <c r="N35" s="343">
        <v>103.1566</v>
      </c>
      <c r="O35" s="343">
        <v>101.8395</v>
      </c>
      <c r="P35" s="343">
        <v>101.9713</v>
      </c>
      <c r="Q35" s="343">
        <v>102.92019999999999</v>
      </c>
      <c r="R35" s="343">
        <v>102.2308</v>
      </c>
      <c r="S35" s="343">
        <v>102.8533</v>
      </c>
      <c r="T35" s="343">
        <v>102.6431</v>
      </c>
      <c r="U35" s="343">
        <v>102.58799999999999</v>
      </c>
      <c r="V35" s="343">
        <v>102.7654</v>
      </c>
      <c r="W35" s="343">
        <v>102.3536</v>
      </c>
      <c r="X35" s="343">
        <v>102.6901</v>
      </c>
      <c r="Y35" s="343">
        <v>102.4611</v>
      </c>
      <c r="Z35" s="343">
        <v>98.687200000000004</v>
      </c>
      <c r="AA35" s="343">
        <v>102.10760000000001</v>
      </c>
      <c r="AB35" s="343">
        <v>103.95650000000001</v>
      </c>
      <c r="AC35" s="343">
        <v>103.8045</v>
      </c>
      <c r="AD35" s="343">
        <v>104.5228</v>
      </c>
      <c r="AE35" s="343">
        <v>103.7017</v>
      </c>
      <c r="AF35" s="343">
        <v>103.9228</v>
      </c>
      <c r="AG35" s="343">
        <v>103.56789999999999</v>
      </c>
      <c r="AH35" s="343">
        <v>104.1408</v>
      </c>
      <c r="AI35" s="343">
        <v>104.4145</v>
      </c>
      <c r="AJ35" s="343">
        <v>103.4962</v>
      </c>
      <c r="AK35" s="343">
        <v>103.1023</v>
      </c>
      <c r="AL35" s="343">
        <v>103.7028</v>
      </c>
      <c r="AM35" s="343">
        <v>101.21939999999999</v>
      </c>
      <c r="AN35" s="343">
        <v>103.8329</v>
      </c>
      <c r="AO35" s="343">
        <v>104.0061</v>
      </c>
      <c r="AP35" s="343">
        <v>103.47750000000001</v>
      </c>
      <c r="AQ35" s="343">
        <v>105.0415</v>
      </c>
      <c r="AR35" s="343">
        <v>106.1277</v>
      </c>
      <c r="AS35" s="343">
        <v>106.589</v>
      </c>
      <c r="AT35" s="343">
        <v>106.6242</v>
      </c>
      <c r="AU35" s="343">
        <v>106.6923</v>
      </c>
      <c r="AV35" s="343">
        <v>107.8331</v>
      </c>
      <c r="AW35" s="343">
        <v>108.68899999999999</v>
      </c>
      <c r="AX35" s="343">
        <v>108.5348</v>
      </c>
      <c r="AY35" s="854">
        <v>107.26179999999999</v>
      </c>
      <c r="AZ35" s="854">
        <v>108.48220000000001</v>
      </c>
      <c r="BA35" s="854">
        <v>109.50060000000001</v>
      </c>
      <c r="BB35" s="854">
        <v>109.3318</v>
      </c>
      <c r="BC35" s="854">
        <v>108.1801</v>
      </c>
      <c r="BD35" s="854">
        <v>109.3287</v>
      </c>
      <c r="BE35" s="854">
        <v>109.4667</v>
      </c>
      <c r="BF35" s="854">
        <v>109.8276</v>
      </c>
      <c r="BG35" s="854">
        <v>109.76787160000001</v>
      </c>
      <c r="BH35" s="854">
        <v>110.09092593</v>
      </c>
      <c r="BI35" s="854">
        <v>110.29448148</v>
      </c>
      <c r="BJ35" s="354">
        <v>110.4558</v>
      </c>
      <c r="BK35" s="354">
        <v>110.4314</v>
      </c>
      <c r="BL35" s="354">
        <v>110.61579999999999</v>
      </c>
      <c r="BM35" s="354">
        <v>110.8655</v>
      </c>
      <c r="BN35" s="354">
        <v>111.33580000000001</v>
      </c>
      <c r="BO35" s="354">
        <v>111.5997</v>
      </c>
      <c r="BP35" s="354">
        <v>111.8126</v>
      </c>
      <c r="BQ35" s="354">
        <v>111.9119</v>
      </c>
      <c r="BR35" s="354">
        <v>112.06950000000001</v>
      </c>
      <c r="BS35" s="354">
        <v>112.2229</v>
      </c>
      <c r="BT35" s="354">
        <v>112.40600000000001</v>
      </c>
      <c r="BU35" s="354">
        <v>112.5254</v>
      </c>
      <c r="BV35" s="354">
        <v>112.6151</v>
      </c>
    </row>
    <row r="36" spans="1:74" ht="11.1" customHeight="1" x14ac:dyDescent="0.2">
      <c r="A36" s="266" t="s">
        <v>507</v>
      </c>
      <c r="B36" s="516" t="s">
        <v>1405</v>
      </c>
      <c r="C36" s="343">
        <v>100.9996</v>
      </c>
      <c r="D36" s="343">
        <v>97.0989</v>
      </c>
      <c r="E36" s="343">
        <v>100.0163</v>
      </c>
      <c r="F36" s="343">
        <v>99.583500000000001</v>
      </c>
      <c r="G36" s="343">
        <v>97.897400000000005</v>
      </c>
      <c r="H36" s="343">
        <v>99.142899999999997</v>
      </c>
      <c r="I36" s="343">
        <v>100.56270000000001</v>
      </c>
      <c r="J36" s="343">
        <v>101.2097</v>
      </c>
      <c r="K36" s="343">
        <v>101.2483</v>
      </c>
      <c r="L36" s="343">
        <v>100.66500000000001</v>
      </c>
      <c r="M36" s="343">
        <v>103.2527</v>
      </c>
      <c r="N36" s="343">
        <v>104.60680000000001</v>
      </c>
      <c r="O36" s="343">
        <v>104.175</v>
      </c>
      <c r="P36" s="343">
        <v>108.628</v>
      </c>
      <c r="Q36" s="343">
        <v>107.9815</v>
      </c>
      <c r="R36" s="343">
        <v>106.35080000000001</v>
      </c>
      <c r="S36" s="343">
        <v>107.24769999999999</v>
      </c>
      <c r="T36" s="343">
        <v>107.6157</v>
      </c>
      <c r="U36" s="343">
        <v>107.4306</v>
      </c>
      <c r="V36" s="343">
        <v>107.2458</v>
      </c>
      <c r="W36" s="343">
        <v>109.3246</v>
      </c>
      <c r="X36" s="343">
        <v>108.2349</v>
      </c>
      <c r="Y36" s="343">
        <v>107.2139</v>
      </c>
      <c r="Z36" s="343">
        <v>106.7136</v>
      </c>
      <c r="AA36" s="343">
        <v>109.1545</v>
      </c>
      <c r="AB36" s="343">
        <v>110.0491</v>
      </c>
      <c r="AC36" s="343">
        <v>106.48950000000001</v>
      </c>
      <c r="AD36" s="343">
        <v>105.8402</v>
      </c>
      <c r="AE36" s="343">
        <v>106.1083</v>
      </c>
      <c r="AF36" s="343">
        <v>104.5762</v>
      </c>
      <c r="AG36" s="343">
        <v>104.4145</v>
      </c>
      <c r="AH36" s="343">
        <v>104.54470000000001</v>
      </c>
      <c r="AI36" s="343">
        <v>104.68770000000001</v>
      </c>
      <c r="AJ36" s="343">
        <v>105.27290000000001</v>
      </c>
      <c r="AK36" s="343">
        <v>103.5568</v>
      </c>
      <c r="AL36" s="343">
        <v>103.8036</v>
      </c>
      <c r="AM36" s="343">
        <v>100.4795</v>
      </c>
      <c r="AN36" s="343">
        <v>101.58499999999999</v>
      </c>
      <c r="AO36" s="343">
        <v>100.0222</v>
      </c>
      <c r="AP36" s="343">
        <v>99.920100000000005</v>
      </c>
      <c r="AQ36" s="343">
        <v>99.111699999999999</v>
      </c>
      <c r="AR36" s="343">
        <v>100.47969999999999</v>
      </c>
      <c r="AS36" s="343">
        <v>100.5617</v>
      </c>
      <c r="AT36" s="343">
        <v>100.0141</v>
      </c>
      <c r="AU36" s="343">
        <v>100.7163</v>
      </c>
      <c r="AV36" s="343">
        <v>101.81610000000001</v>
      </c>
      <c r="AW36" s="343">
        <v>101.5879</v>
      </c>
      <c r="AX36" s="343">
        <v>100.9768</v>
      </c>
      <c r="AY36" s="854">
        <v>102.3245</v>
      </c>
      <c r="AZ36" s="854">
        <v>102.8779</v>
      </c>
      <c r="BA36" s="854">
        <v>103.2963</v>
      </c>
      <c r="BB36" s="854">
        <v>100.9374</v>
      </c>
      <c r="BC36" s="854">
        <v>99.362099999999998</v>
      </c>
      <c r="BD36" s="854">
        <v>97.972499999999997</v>
      </c>
      <c r="BE36" s="854">
        <v>98.200100000000006</v>
      </c>
      <c r="BF36" s="854">
        <v>99.395099999999999</v>
      </c>
      <c r="BG36" s="854">
        <v>97.933620740999999</v>
      </c>
      <c r="BH36" s="854">
        <v>97.545545926000003</v>
      </c>
      <c r="BI36" s="854">
        <v>97.213514814999996</v>
      </c>
      <c r="BJ36" s="354">
        <v>96.908500000000004</v>
      </c>
      <c r="BK36" s="354">
        <v>96.588560000000001</v>
      </c>
      <c r="BL36" s="354">
        <v>96.369029999999995</v>
      </c>
      <c r="BM36" s="354">
        <v>96.20796</v>
      </c>
      <c r="BN36" s="354">
        <v>96.196809999999999</v>
      </c>
      <c r="BO36" s="354">
        <v>96.084090000000003</v>
      </c>
      <c r="BP36" s="354">
        <v>95.961250000000007</v>
      </c>
      <c r="BQ36" s="354">
        <v>95.775559999999999</v>
      </c>
      <c r="BR36" s="354">
        <v>95.672030000000007</v>
      </c>
      <c r="BS36" s="354">
        <v>95.597930000000005</v>
      </c>
      <c r="BT36" s="354">
        <v>95.584940000000003</v>
      </c>
      <c r="BU36" s="354">
        <v>95.545950000000005</v>
      </c>
      <c r="BV36" s="354">
        <v>95.512630000000001</v>
      </c>
    </row>
    <row r="37" spans="1:74" ht="11.1" customHeight="1" x14ac:dyDescent="0.2">
      <c r="A37" s="266" t="s">
        <v>508</v>
      </c>
      <c r="B37" s="516" t="s">
        <v>1406</v>
      </c>
      <c r="C37" s="343">
        <v>94.268000000000001</v>
      </c>
      <c r="D37" s="343">
        <v>92.108000000000004</v>
      </c>
      <c r="E37" s="343">
        <v>94.170599999999993</v>
      </c>
      <c r="F37" s="343">
        <v>96.670599999999993</v>
      </c>
      <c r="G37" s="343">
        <v>95.113</v>
      </c>
      <c r="H37" s="343">
        <v>96.073099999999997</v>
      </c>
      <c r="I37" s="343">
        <v>97.094499999999996</v>
      </c>
      <c r="J37" s="343">
        <v>96.903300000000002</v>
      </c>
      <c r="K37" s="343">
        <v>97.312100000000001</v>
      </c>
      <c r="L37" s="343">
        <v>98.395399999999995</v>
      </c>
      <c r="M37" s="343">
        <v>98.066699999999997</v>
      </c>
      <c r="N37" s="343">
        <v>96.598699999999994</v>
      </c>
      <c r="O37" s="343">
        <v>94.261600000000001</v>
      </c>
      <c r="P37" s="343">
        <v>95.712100000000007</v>
      </c>
      <c r="Q37" s="343">
        <v>94.588300000000004</v>
      </c>
      <c r="R37" s="343">
        <v>95.830500000000001</v>
      </c>
      <c r="S37" s="343">
        <v>96.523799999999994</v>
      </c>
      <c r="T37" s="343">
        <v>95.466499999999996</v>
      </c>
      <c r="U37" s="343">
        <v>96.350399999999993</v>
      </c>
      <c r="V37" s="343">
        <v>94.838999999999999</v>
      </c>
      <c r="W37" s="343">
        <v>94.320800000000006</v>
      </c>
      <c r="X37" s="343">
        <v>94.889700000000005</v>
      </c>
      <c r="Y37" s="343">
        <v>92.208699999999993</v>
      </c>
      <c r="Z37" s="343">
        <v>90.578400000000002</v>
      </c>
      <c r="AA37" s="343">
        <v>93.985200000000006</v>
      </c>
      <c r="AB37" s="343">
        <v>95.072699999999998</v>
      </c>
      <c r="AC37" s="343">
        <v>94.938100000000006</v>
      </c>
      <c r="AD37" s="343">
        <v>95.757199999999997</v>
      </c>
      <c r="AE37" s="343">
        <v>95.096400000000003</v>
      </c>
      <c r="AF37" s="343">
        <v>95.685000000000002</v>
      </c>
      <c r="AG37" s="343">
        <v>94.351299999999995</v>
      </c>
      <c r="AH37" s="343">
        <v>94.133099999999999</v>
      </c>
      <c r="AI37" s="343">
        <v>96.114999999999995</v>
      </c>
      <c r="AJ37" s="343">
        <v>93.393000000000001</v>
      </c>
      <c r="AK37" s="343">
        <v>94.748400000000004</v>
      </c>
      <c r="AL37" s="343">
        <v>94.850499999999997</v>
      </c>
      <c r="AM37" s="343">
        <v>92.856499999999997</v>
      </c>
      <c r="AN37" s="343">
        <v>93.6023</v>
      </c>
      <c r="AO37" s="343">
        <v>94.614699999999999</v>
      </c>
      <c r="AP37" s="343">
        <v>92.613299999999995</v>
      </c>
      <c r="AQ37" s="343">
        <v>95.686999999999998</v>
      </c>
      <c r="AR37" s="343">
        <v>92.319100000000006</v>
      </c>
      <c r="AS37" s="343">
        <v>92.567999999999998</v>
      </c>
      <c r="AT37" s="343">
        <v>94.285600000000002</v>
      </c>
      <c r="AU37" s="343">
        <v>94.22</v>
      </c>
      <c r="AV37" s="343">
        <v>92.154600000000002</v>
      </c>
      <c r="AW37" s="343">
        <v>91.499300000000005</v>
      </c>
      <c r="AX37" s="343">
        <v>93.698899999999995</v>
      </c>
      <c r="AY37" s="854">
        <v>94.325599999999994</v>
      </c>
      <c r="AZ37" s="854">
        <v>93.474299999999999</v>
      </c>
      <c r="BA37" s="854">
        <v>94.506500000000003</v>
      </c>
      <c r="BB37" s="854">
        <v>94.411900000000003</v>
      </c>
      <c r="BC37" s="854">
        <v>93.703500000000005</v>
      </c>
      <c r="BD37" s="854">
        <v>96.380499999999998</v>
      </c>
      <c r="BE37" s="854">
        <v>96.676400000000001</v>
      </c>
      <c r="BF37" s="854">
        <v>97.064999999999998</v>
      </c>
      <c r="BG37" s="854">
        <v>96.652412716000001</v>
      </c>
      <c r="BH37" s="854">
        <v>96.847007407000007</v>
      </c>
      <c r="BI37" s="854">
        <v>96.902321852</v>
      </c>
      <c r="BJ37" s="354">
        <v>96.836340000000007</v>
      </c>
      <c r="BK37" s="354">
        <v>96.303150000000002</v>
      </c>
      <c r="BL37" s="354">
        <v>96.254009999999994</v>
      </c>
      <c r="BM37" s="354">
        <v>96.343010000000007</v>
      </c>
      <c r="BN37" s="354">
        <v>96.885260000000002</v>
      </c>
      <c r="BO37" s="354">
        <v>97.014210000000006</v>
      </c>
      <c r="BP37" s="354">
        <v>97.044979999999995</v>
      </c>
      <c r="BQ37" s="354">
        <v>96.793850000000006</v>
      </c>
      <c r="BR37" s="354">
        <v>96.766019999999997</v>
      </c>
      <c r="BS37" s="354">
        <v>96.777789999999996</v>
      </c>
      <c r="BT37" s="354">
        <v>97.019369999999995</v>
      </c>
      <c r="BU37" s="354">
        <v>96.967659999999995</v>
      </c>
      <c r="BV37" s="354">
        <v>96.812899999999999</v>
      </c>
    </row>
    <row r="38" spans="1:74" ht="11.1" customHeight="1" x14ac:dyDescent="0.2">
      <c r="A38" s="130" t="s">
        <v>499</v>
      </c>
      <c r="B38" s="760" t="s">
        <v>1407</v>
      </c>
      <c r="C38" s="343">
        <v>93.827969601000007</v>
      </c>
      <c r="D38" s="343">
        <v>87.880667364000004</v>
      </c>
      <c r="E38" s="343">
        <v>92.92955886</v>
      </c>
      <c r="F38" s="343">
        <v>95.251005929000002</v>
      </c>
      <c r="G38" s="343">
        <v>95.625686393999999</v>
      </c>
      <c r="H38" s="343">
        <v>96.601106707</v>
      </c>
      <c r="I38" s="343">
        <v>97.176668441999993</v>
      </c>
      <c r="J38" s="343">
        <v>96.730672464999998</v>
      </c>
      <c r="K38" s="343">
        <v>95.782465603000006</v>
      </c>
      <c r="L38" s="343">
        <v>97.370198865000006</v>
      </c>
      <c r="M38" s="343">
        <v>97.837526447000002</v>
      </c>
      <c r="N38" s="343">
        <v>97.921762583000003</v>
      </c>
      <c r="O38" s="343">
        <v>96.351246813000003</v>
      </c>
      <c r="P38" s="343">
        <v>97.999494514000006</v>
      </c>
      <c r="Q38" s="343">
        <v>97.680536372999995</v>
      </c>
      <c r="R38" s="343">
        <v>97.060591173000006</v>
      </c>
      <c r="S38" s="343">
        <v>97.591015291000005</v>
      </c>
      <c r="T38" s="343">
        <v>97.022615024999993</v>
      </c>
      <c r="U38" s="343">
        <v>96.988144145999996</v>
      </c>
      <c r="V38" s="343">
        <v>96.457800418000005</v>
      </c>
      <c r="W38" s="343">
        <v>96.914022576999997</v>
      </c>
      <c r="X38" s="343">
        <v>96.593053702000006</v>
      </c>
      <c r="Y38" s="343">
        <v>95.327428827000006</v>
      </c>
      <c r="Z38" s="343">
        <v>92.941587034999998</v>
      </c>
      <c r="AA38" s="343">
        <v>95.852678026999996</v>
      </c>
      <c r="AB38" s="343">
        <v>96.641656237000007</v>
      </c>
      <c r="AC38" s="343">
        <v>96.048259923000003</v>
      </c>
      <c r="AD38" s="343">
        <v>96.215117770999996</v>
      </c>
      <c r="AE38" s="343">
        <v>96.039396291000003</v>
      </c>
      <c r="AF38" s="343">
        <v>95.546643711000002</v>
      </c>
      <c r="AG38" s="343">
        <v>95.319289709000003</v>
      </c>
      <c r="AH38" s="343">
        <v>95.481080434000006</v>
      </c>
      <c r="AI38" s="343">
        <v>96.627043146000005</v>
      </c>
      <c r="AJ38" s="343">
        <v>95.600083431000002</v>
      </c>
      <c r="AK38" s="343">
        <v>95.697554784999994</v>
      </c>
      <c r="AL38" s="343">
        <v>96.066598088000006</v>
      </c>
      <c r="AM38" s="343">
        <v>93.568057550000006</v>
      </c>
      <c r="AN38" s="343">
        <v>94.568542042999994</v>
      </c>
      <c r="AO38" s="343">
        <v>95.013547032000005</v>
      </c>
      <c r="AP38" s="343">
        <v>93.447357456000006</v>
      </c>
      <c r="AQ38" s="343">
        <v>95.109577611000006</v>
      </c>
      <c r="AR38" s="343">
        <v>94.368718943000005</v>
      </c>
      <c r="AS38" s="343">
        <v>94.156010460000005</v>
      </c>
      <c r="AT38" s="343">
        <v>94.659598613</v>
      </c>
      <c r="AU38" s="343">
        <v>94.924919461000002</v>
      </c>
      <c r="AV38" s="343">
        <v>95.330487689999998</v>
      </c>
      <c r="AW38" s="343">
        <v>94.689593961</v>
      </c>
      <c r="AX38" s="343">
        <v>96.042128766999994</v>
      </c>
      <c r="AY38" s="854">
        <v>95.448130683000002</v>
      </c>
      <c r="AZ38" s="854">
        <v>94.980004574999995</v>
      </c>
      <c r="BA38" s="854">
        <v>95.258716730000003</v>
      </c>
      <c r="BB38" s="854">
        <v>94.515255542999995</v>
      </c>
      <c r="BC38" s="854">
        <v>94.291333914999996</v>
      </c>
      <c r="BD38" s="854">
        <v>95.107705054999997</v>
      </c>
      <c r="BE38" s="854">
        <v>95.158648396999993</v>
      </c>
      <c r="BF38" s="854">
        <v>95.876099139999994</v>
      </c>
      <c r="BG38" s="854">
        <v>95.313419890000006</v>
      </c>
      <c r="BH38" s="854">
        <v>95.350268563</v>
      </c>
      <c r="BI38" s="854">
        <v>95.311140933000004</v>
      </c>
      <c r="BJ38" s="354">
        <v>95.207679999999996</v>
      </c>
      <c r="BK38" s="354">
        <v>94.834350000000001</v>
      </c>
      <c r="BL38" s="354">
        <v>94.756389999999996</v>
      </c>
      <c r="BM38" s="354">
        <v>94.768240000000006</v>
      </c>
      <c r="BN38" s="354">
        <v>95.079909999999998</v>
      </c>
      <c r="BO38" s="354">
        <v>95.113929999999996</v>
      </c>
      <c r="BP38" s="354">
        <v>95.080290000000005</v>
      </c>
      <c r="BQ38" s="354">
        <v>94.86157</v>
      </c>
      <c r="BR38" s="354">
        <v>94.780670000000001</v>
      </c>
      <c r="BS38" s="354">
        <v>94.720179999999999</v>
      </c>
      <c r="BT38" s="354">
        <v>94.774299999999997</v>
      </c>
      <c r="BU38" s="354">
        <v>94.683959999999999</v>
      </c>
      <c r="BV38" s="354">
        <v>94.543360000000007</v>
      </c>
    </row>
    <row r="39" spans="1:74" ht="11.1" customHeight="1" x14ac:dyDescent="0.2">
      <c r="A39" s="130" t="s">
        <v>500</v>
      </c>
      <c r="B39" s="760" t="s">
        <v>1408</v>
      </c>
      <c r="C39" s="343">
        <v>97.140268750000004</v>
      </c>
      <c r="D39" s="343">
        <v>92.112462500000007</v>
      </c>
      <c r="E39" s="343">
        <v>96.036249999999995</v>
      </c>
      <c r="F39" s="343">
        <v>96.410968749999995</v>
      </c>
      <c r="G39" s="343">
        <v>96.643043750000004</v>
      </c>
      <c r="H39" s="343">
        <v>96.934075000000007</v>
      </c>
      <c r="I39" s="343">
        <v>97.608312499999997</v>
      </c>
      <c r="J39" s="343">
        <v>97.458587499999993</v>
      </c>
      <c r="K39" s="343">
        <v>96.699606250000002</v>
      </c>
      <c r="L39" s="343">
        <v>97.918043749999995</v>
      </c>
      <c r="M39" s="343">
        <v>98.878200000000007</v>
      </c>
      <c r="N39" s="343">
        <v>99.484256250000001</v>
      </c>
      <c r="O39" s="343">
        <v>98.657718750000001</v>
      </c>
      <c r="P39" s="343">
        <v>100.45014999999999</v>
      </c>
      <c r="Q39" s="343">
        <v>100.7529875</v>
      </c>
      <c r="R39" s="343">
        <v>99.990418750000003</v>
      </c>
      <c r="S39" s="343">
        <v>100.228375</v>
      </c>
      <c r="T39" s="343">
        <v>99.9836375</v>
      </c>
      <c r="U39" s="343">
        <v>99.848643749999994</v>
      </c>
      <c r="V39" s="343">
        <v>99.636218749999998</v>
      </c>
      <c r="W39" s="343">
        <v>100.0398375</v>
      </c>
      <c r="X39" s="343">
        <v>99.502262500000001</v>
      </c>
      <c r="Y39" s="343">
        <v>98.794399999999996</v>
      </c>
      <c r="Z39" s="343">
        <v>96.861081249999998</v>
      </c>
      <c r="AA39" s="343">
        <v>99.025512500000005</v>
      </c>
      <c r="AB39" s="343">
        <v>99.175318750000002</v>
      </c>
      <c r="AC39" s="343">
        <v>98.101574999999997</v>
      </c>
      <c r="AD39" s="343">
        <v>98.385475</v>
      </c>
      <c r="AE39" s="343">
        <v>98.501387500000007</v>
      </c>
      <c r="AF39" s="343">
        <v>97.534374999999997</v>
      </c>
      <c r="AG39" s="343">
        <v>97.520899999999997</v>
      </c>
      <c r="AH39" s="343">
        <v>97.762618750000001</v>
      </c>
      <c r="AI39" s="343">
        <v>98.448556249999996</v>
      </c>
      <c r="AJ39" s="343">
        <v>97.6854625</v>
      </c>
      <c r="AK39" s="343">
        <v>98.082806250000004</v>
      </c>
      <c r="AL39" s="343">
        <v>97.948750000000004</v>
      </c>
      <c r="AM39" s="343">
        <v>95.799518750000004</v>
      </c>
      <c r="AN39" s="343">
        <v>97.21076875</v>
      </c>
      <c r="AO39" s="343">
        <v>97.060837500000005</v>
      </c>
      <c r="AP39" s="343">
        <v>96.058662499999997</v>
      </c>
      <c r="AQ39" s="343">
        <v>96.863543750000005</v>
      </c>
      <c r="AR39" s="343">
        <v>96.974887499999994</v>
      </c>
      <c r="AS39" s="343">
        <v>96.271956250000002</v>
      </c>
      <c r="AT39" s="343">
        <v>96.799306250000001</v>
      </c>
      <c r="AU39" s="343">
        <v>97.092349999999996</v>
      </c>
      <c r="AV39" s="343">
        <v>97.204962499999993</v>
      </c>
      <c r="AW39" s="343">
        <v>97.227000000000004</v>
      </c>
      <c r="AX39" s="343">
        <v>97.559931250000005</v>
      </c>
      <c r="AY39" s="854">
        <v>97.283731250000002</v>
      </c>
      <c r="AZ39" s="854">
        <v>97.884</v>
      </c>
      <c r="BA39" s="854">
        <v>97.953968750000001</v>
      </c>
      <c r="BB39" s="854">
        <v>96.953543749999994</v>
      </c>
      <c r="BC39" s="854">
        <v>97.133700000000005</v>
      </c>
      <c r="BD39" s="854">
        <v>96.922512499999996</v>
      </c>
      <c r="BE39" s="854">
        <v>96.9014375</v>
      </c>
      <c r="BF39" s="854">
        <v>97.587056250000003</v>
      </c>
      <c r="BG39" s="854">
        <v>97.007218326</v>
      </c>
      <c r="BH39" s="854">
        <v>96.868739074000004</v>
      </c>
      <c r="BI39" s="854">
        <v>96.754916019000007</v>
      </c>
      <c r="BJ39" s="354">
        <v>96.628950000000003</v>
      </c>
      <c r="BK39" s="354">
        <v>96.400540000000007</v>
      </c>
      <c r="BL39" s="354">
        <v>96.318010000000001</v>
      </c>
      <c r="BM39" s="354">
        <v>96.291060000000002</v>
      </c>
      <c r="BN39" s="354">
        <v>96.423940000000002</v>
      </c>
      <c r="BO39" s="354">
        <v>96.429950000000005</v>
      </c>
      <c r="BP39" s="354">
        <v>96.413330000000002</v>
      </c>
      <c r="BQ39" s="354">
        <v>96.316000000000003</v>
      </c>
      <c r="BR39" s="354">
        <v>96.297730000000001</v>
      </c>
      <c r="BS39" s="354">
        <v>96.300409999999999</v>
      </c>
      <c r="BT39" s="354">
        <v>96.376750000000001</v>
      </c>
      <c r="BU39" s="354">
        <v>96.381820000000005</v>
      </c>
      <c r="BV39" s="354">
        <v>96.368309999999994</v>
      </c>
    </row>
    <row r="40" spans="1:74" ht="11.1" customHeight="1" x14ac:dyDescent="0.2">
      <c r="A40" s="130" t="s">
        <v>501</v>
      </c>
      <c r="B40" s="760" t="s">
        <v>1409</v>
      </c>
      <c r="C40" s="343">
        <v>96.084566680999998</v>
      </c>
      <c r="D40" s="343">
        <v>89.709999663999994</v>
      </c>
      <c r="E40" s="343">
        <v>94.036942366000005</v>
      </c>
      <c r="F40" s="343">
        <v>95.821795027999997</v>
      </c>
      <c r="G40" s="343">
        <v>97.007761739000003</v>
      </c>
      <c r="H40" s="343">
        <v>97.520868922000005</v>
      </c>
      <c r="I40" s="343">
        <v>97.948522510000004</v>
      </c>
      <c r="J40" s="343">
        <v>97.315293543999999</v>
      </c>
      <c r="K40" s="343">
        <v>95.763720925000001</v>
      </c>
      <c r="L40" s="343">
        <v>97.808753596000003</v>
      </c>
      <c r="M40" s="343">
        <v>98.543699763000006</v>
      </c>
      <c r="N40" s="343">
        <v>98.691735459</v>
      </c>
      <c r="O40" s="343">
        <v>97.578112548999997</v>
      </c>
      <c r="P40" s="343">
        <v>98.603141656999995</v>
      </c>
      <c r="Q40" s="343">
        <v>98.960135905000001</v>
      </c>
      <c r="R40" s="343">
        <v>98.738876970000007</v>
      </c>
      <c r="S40" s="343">
        <v>98.691534601000001</v>
      </c>
      <c r="T40" s="343">
        <v>98.279750659000001</v>
      </c>
      <c r="U40" s="343">
        <v>98.411732227000002</v>
      </c>
      <c r="V40" s="343">
        <v>98.042245867000005</v>
      </c>
      <c r="W40" s="343">
        <v>98.006100039000003</v>
      </c>
      <c r="X40" s="343">
        <v>97.877999962999993</v>
      </c>
      <c r="Y40" s="343">
        <v>96.842047790999999</v>
      </c>
      <c r="Z40" s="343">
        <v>94.327457503999995</v>
      </c>
      <c r="AA40" s="343">
        <v>96.968055294999999</v>
      </c>
      <c r="AB40" s="343">
        <v>97.509575437999999</v>
      </c>
      <c r="AC40" s="343">
        <v>97.13900271</v>
      </c>
      <c r="AD40" s="343">
        <v>97.571926934000004</v>
      </c>
      <c r="AE40" s="343">
        <v>97.487420885000006</v>
      </c>
      <c r="AF40" s="343">
        <v>97.055771660000005</v>
      </c>
      <c r="AG40" s="343">
        <v>97.156244955000005</v>
      </c>
      <c r="AH40" s="343">
        <v>97.198855131000002</v>
      </c>
      <c r="AI40" s="343">
        <v>97.956178058000006</v>
      </c>
      <c r="AJ40" s="343">
        <v>96.706606644999994</v>
      </c>
      <c r="AK40" s="343">
        <v>97.252985265000007</v>
      </c>
      <c r="AL40" s="343">
        <v>97.431052109999996</v>
      </c>
      <c r="AM40" s="343">
        <v>95.286758685999999</v>
      </c>
      <c r="AN40" s="343">
        <v>96.607203171999998</v>
      </c>
      <c r="AO40" s="343">
        <v>96.915137462999994</v>
      </c>
      <c r="AP40" s="343">
        <v>95.965145476999993</v>
      </c>
      <c r="AQ40" s="343">
        <v>97.228316591999999</v>
      </c>
      <c r="AR40" s="343">
        <v>96.843515111000002</v>
      </c>
      <c r="AS40" s="343">
        <v>95.935324378999994</v>
      </c>
      <c r="AT40" s="343">
        <v>96.529385895999994</v>
      </c>
      <c r="AU40" s="343">
        <v>96.613216034999994</v>
      </c>
      <c r="AV40" s="343">
        <v>96.295585779000007</v>
      </c>
      <c r="AW40" s="343">
        <v>96.584083935999999</v>
      </c>
      <c r="AX40" s="343">
        <v>97.446441512999996</v>
      </c>
      <c r="AY40" s="854">
        <v>96.394545145999999</v>
      </c>
      <c r="AZ40" s="854">
        <v>96.690230603000003</v>
      </c>
      <c r="BA40" s="854">
        <v>97.031020010999995</v>
      </c>
      <c r="BB40" s="854">
        <v>96.769405567000007</v>
      </c>
      <c r="BC40" s="854">
        <v>96.882076583</v>
      </c>
      <c r="BD40" s="854">
        <v>97.477980801000001</v>
      </c>
      <c r="BE40" s="854">
        <v>97.492894574999994</v>
      </c>
      <c r="BF40" s="854">
        <v>97.780403480000004</v>
      </c>
      <c r="BG40" s="854">
        <v>97.433328029999998</v>
      </c>
      <c r="BH40" s="854">
        <v>97.400510283000003</v>
      </c>
      <c r="BI40" s="854">
        <v>97.330630843999998</v>
      </c>
      <c r="BJ40" s="354">
        <v>97.217420000000004</v>
      </c>
      <c r="BK40" s="354">
        <v>96.88937</v>
      </c>
      <c r="BL40" s="354">
        <v>96.818119999999993</v>
      </c>
      <c r="BM40" s="354">
        <v>96.832170000000005</v>
      </c>
      <c r="BN40" s="354">
        <v>97.099059999999994</v>
      </c>
      <c r="BO40" s="354">
        <v>97.158050000000003</v>
      </c>
      <c r="BP40" s="354">
        <v>97.176670000000001</v>
      </c>
      <c r="BQ40" s="354">
        <v>97.076589999999996</v>
      </c>
      <c r="BR40" s="354">
        <v>97.073239999999998</v>
      </c>
      <c r="BS40" s="354">
        <v>97.088279999999997</v>
      </c>
      <c r="BT40" s="354">
        <v>97.192700000000002</v>
      </c>
      <c r="BU40" s="354">
        <v>97.191270000000003</v>
      </c>
      <c r="BV40" s="354">
        <v>97.154989999999998</v>
      </c>
    </row>
    <row r="41" spans="1:74" ht="11.1" customHeight="1" x14ac:dyDescent="0.2">
      <c r="A41" s="130" t="s">
        <v>502</v>
      </c>
      <c r="B41" s="760" t="s">
        <v>1410</v>
      </c>
      <c r="C41" s="343">
        <v>93.817516560000001</v>
      </c>
      <c r="D41" s="343">
        <v>84.097153141000007</v>
      </c>
      <c r="E41" s="343">
        <v>90.719957629999996</v>
      </c>
      <c r="F41" s="343">
        <v>94.439982220000005</v>
      </c>
      <c r="G41" s="343">
        <v>96.470210109000007</v>
      </c>
      <c r="H41" s="343">
        <v>97.263567913000003</v>
      </c>
      <c r="I41" s="343">
        <v>97.386085245000004</v>
      </c>
      <c r="J41" s="343">
        <v>96.208470513999998</v>
      </c>
      <c r="K41" s="343">
        <v>93.858323193000004</v>
      </c>
      <c r="L41" s="343">
        <v>96.801964033000004</v>
      </c>
      <c r="M41" s="343">
        <v>97.358117008999997</v>
      </c>
      <c r="N41" s="343">
        <v>97.633995092000006</v>
      </c>
      <c r="O41" s="343">
        <v>96.322310131999998</v>
      </c>
      <c r="P41" s="343">
        <v>97.028536426000002</v>
      </c>
      <c r="Q41" s="343">
        <v>97.330871165999994</v>
      </c>
      <c r="R41" s="343">
        <v>96.574440073000005</v>
      </c>
      <c r="S41" s="343">
        <v>96.743004056000004</v>
      </c>
      <c r="T41" s="343">
        <v>96.272916276000004</v>
      </c>
      <c r="U41" s="343">
        <v>96.094772391999996</v>
      </c>
      <c r="V41" s="343">
        <v>95.750015255999998</v>
      </c>
      <c r="W41" s="343">
        <v>95.679780399999999</v>
      </c>
      <c r="X41" s="343">
        <v>95.328142803999995</v>
      </c>
      <c r="Y41" s="343">
        <v>94.393025167999994</v>
      </c>
      <c r="Z41" s="343">
        <v>90.743714905999994</v>
      </c>
      <c r="AA41" s="343">
        <v>94.361534128000002</v>
      </c>
      <c r="AB41" s="343">
        <v>95.449780249</v>
      </c>
      <c r="AC41" s="343">
        <v>95.283256035999997</v>
      </c>
      <c r="AD41" s="343">
        <v>95.367834846999997</v>
      </c>
      <c r="AE41" s="343">
        <v>95.062285156000002</v>
      </c>
      <c r="AF41" s="343">
        <v>94.789993588000002</v>
      </c>
      <c r="AG41" s="343">
        <v>95.022309918000005</v>
      </c>
      <c r="AH41" s="343">
        <v>95.342072912999996</v>
      </c>
      <c r="AI41" s="343">
        <v>96.063065473999998</v>
      </c>
      <c r="AJ41" s="343">
        <v>95.011148672999994</v>
      </c>
      <c r="AK41" s="343">
        <v>95.135195589999995</v>
      </c>
      <c r="AL41" s="343">
        <v>95.732274222000001</v>
      </c>
      <c r="AM41" s="343">
        <v>92.629150804999995</v>
      </c>
      <c r="AN41" s="343">
        <v>94.283494520000005</v>
      </c>
      <c r="AO41" s="343">
        <v>94.884568969</v>
      </c>
      <c r="AP41" s="343">
        <v>93.540449760000001</v>
      </c>
      <c r="AQ41" s="343">
        <v>95.231873645999997</v>
      </c>
      <c r="AR41" s="343">
        <v>95.305573525</v>
      </c>
      <c r="AS41" s="343">
        <v>94.167720423000006</v>
      </c>
      <c r="AT41" s="343">
        <v>94.601512150999994</v>
      </c>
      <c r="AU41" s="343">
        <v>95.029007264000001</v>
      </c>
      <c r="AV41" s="343">
        <v>95.493342011999999</v>
      </c>
      <c r="AW41" s="343">
        <v>95.848151897999998</v>
      </c>
      <c r="AX41" s="343">
        <v>96.900904194000006</v>
      </c>
      <c r="AY41" s="854">
        <v>94.821413754000005</v>
      </c>
      <c r="AZ41" s="854">
        <v>94.799804647000002</v>
      </c>
      <c r="BA41" s="854">
        <v>94.948942920999997</v>
      </c>
      <c r="BB41" s="854">
        <v>94.665256303999996</v>
      </c>
      <c r="BC41" s="854">
        <v>94.746007934999994</v>
      </c>
      <c r="BD41" s="854">
        <v>95.576116448999997</v>
      </c>
      <c r="BE41" s="854">
        <v>95.571595686999999</v>
      </c>
      <c r="BF41" s="854">
        <v>95.937526171000002</v>
      </c>
      <c r="BG41" s="854">
        <v>95.578275851000001</v>
      </c>
      <c r="BH41" s="854">
        <v>95.563259615999996</v>
      </c>
      <c r="BI41" s="854">
        <v>95.490051937999993</v>
      </c>
      <c r="BJ41" s="354">
        <v>95.356790000000004</v>
      </c>
      <c r="BK41" s="354">
        <v>94.943629999999999</v>
      </c>
      <c r="BL41" s="354">
        <v>94.855119999999999</v>
      </c>
      <c r="BM41" s="354">
        <v>94.871420000000001</v>
      </c>
      <c r="BN41" s="354">
        <v>95.221720000000005</v>
      </c>
      <c r="BO41" s="354">
        <v>95.275760000000005</v>
      </c>
      <c r="BP41" s="354">
        <v>95.262709999999998</v>
      </c>
      <c r="BQ41" s="354">
        <v>95.079220000000007</v>
      </c>
      <c r="BR41" s="354">
        <v>95.009540000000001</v>
      </c>
      <c r="BS41" s="354">
        <v>94.950289999999995</v>
      </c>
      <c r="BT41" s="354">
        <v>94.97627</v>
      </c>
      <c r="BU41" s="354">
        <v>94.881820000000005</v>
      </c>
      <c r="BV41" s="354">
        <v>94.741730000000004</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854"/>
      <c r="AZ42" s="854"/>
      <c r="BA42" s="854"/>
      <c r="BB42" s="854"/>
      <c r="BC42" s="854"/>
      <c r="BD42" s="854"/>
      <c r="BE42" s="854"/>
      <c r="BF42" s="854"/>
      <c r="BG42" s="854"/>
      <c r="BH42" s="854"/>
      <c r="BI42" s="8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854"/>
      <c r="AZ43" s="854"/>
      <c r="BA43" s="854"/>
      <c r="BB43" s="854"/>
      <c r="BC43" s="854"/>
      <c r="BD43" s="854"/>
      <c r="BE43" s="854"/>
      <c r="BF43" s="854"/>
      <c r="BG43" s="854"/>
      <c r="BH43" s="854"/>
      <c r="BI43" s="854"/>
      <c r="BJ43" s="354"/>
      <c r="BK43" s="354"/>
      <c r="BL43" s="354"/>
      <c r="BM43" s="354"/>
      <c r="BN43" s="354"/>
      <c r="BO43" s="354"/>
      <c r="BP43" s="354"/>
      <c r="BQ43" s="354"/>
      <c r="BR43" s="354"/>
      <c r="BS43" s="354"/>
      <c r="BT43" s="354"/>
      <c r="BU43" s="354"/>
      <c r="BV43" s="354"/>
    </row>
    <row r="44" spans="1:74" ht="11.1"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918"/>
      <c r="AZ44" s="918"/>
      <c r="BA44" s="918"/>
      <c r="BB44" s="918"/>
      <c r="BC44" s="918"/>
      <c r="BD44" s="918"/>
      <c r="BE44" s="918"/>
      <c r="BF44" s="918"/>
      <c r="BG44" s="918"/>
      <c r="BH44" s="918"/>
      <c r="BI44" s="918"/>
      <c r="BJ44" s="506"/>
      <c r="BK44" s="506"/>
      <c r="BL44" s="506"/>
      <c r="BM44" s="506"/>
      <c r="BN44" s="506"/>
      <c r="BO44" s="506"/>
      <c r="BP44" s="506"/>
      <c r="BQ44" s="506"/>
      <c r="BR44" s="506"/>
      <c r="BS44" s="506"/>
      <c r="BT44" s="506"/>
      <c r="BU44" s="506"/>
      <c r="BV44" s="506"/>
    </row>
    <row r="45" spans="1:74" ht="11.1" customHeight="1" x14ac:dyDescent="0.2">
      <c r="A45" s="76" t="s">
        <v>292</v>
      </c>
      <c r="B45" s="510" t="s">
        <v>1066</v>
      </c>
      <c r="C45" s="429">
        <v>2.6263899999999998</v>
      </c>
      <c r="D45" s="429">
        <v>2.6357300000000001</v>
      </c>
      <c r="E45" s="429">
        <v>2.6484700000000001</v>
      </c>
      <c r="F45" s="429">
        <v>2.6662499999999998</v>
      </c>
      <c r="G45" s="429">
        <v>2.68404</v>
      </c>
      <c r="H45" s="429">
        <v>2.7071000000000001</v>
      </c>
      <c r="I45" s="429">
        <v>2.7196500000000001</v>
      </c>
      <c r="J45" s="429">
        <v>2.7275200000000002</v>
      </c>
      <c r="K45" s="429">
        <v>2.73942</v>
      </c>
      <c r="L45" s="429">
        <v>2.7652800000000002</v>
      </c>
      <c r="M45" s="429">
        <v>2.7882400000000001</v>
      </c>
      <c r="N45" s="429">
        <v>2.8080599999999998</v>
      </c>
      <c r="O45" s="429">
        <v>2.8254199999999998</v>
      </c>
      <c r="P45" s="429">
        <v>2.8452500000000001</v>
      </c>
      <c r="Q45" s="429">
        <v>2.8746700000000001</v>
      </c>
      <c r="R45" s="429">
        <v>2.8858199999999998</v>
      </c>
      <c r="S45" s="429">
        <v>2.9129900000000002</v>
      </c>
      <c r="T45" s="429">
        <v>2.95072</v>
      </c>
      <c r="U45" s="429">
        <v>2.9493999999999998</v>
      </c>
      <c r="V45" s="429">
        <v>2.9516200000000001</v>
      </c>
      <c r="W45" s="429">
        <v>2.96421</v>
      </c>
      <c r="X45" s="429">
        <v>2.9797899999999999</v>
      </c>
      <c r="Y45" s="429">
        <v>2.9870800000000002</v>
      </c>
      <c r="Z45" s="429">
        <v>2.9880800000000001</v>
      </c>
      <c r="AA45" s="429">
        <v>3.0045600000000001</v>
      </c>
      <c r="AB45" s="429">
        <v>3.0147599999999999</v>
      </c>
      <c r="AC45" s="429">
        <v>3.0164300000000002</v>
      </c>
      <c r="AD45" s="429">
        <v>3.0285799999999998</v>
      </c>
      <c r="AE45" s="429">
        <v>3.0331600000000001</v>
      </c>
      <c r="AF45" s="429">
        <v>3.0409899999999999</v>
      </c>
      <c r="AG45" s="429">
        <v>3.0461499999999999</v>
      </c>
      <c r="AH45" s="429">
        <v>3.0613800000000002</v>
      </c>
      <c r="AI45" s="429">
        <v>3.0737399999999999</v>
      </c>
      <c r="AJ45" s="429">
        <v>3.07653</v>
      </c>
      <c r="AK45" s="429">
        <v>3.08087</v>
      </c>
      <c r="AL45" s="429">
        <v>3.0873499999999998</v>
      </c>
      <c r="AM45" s="429">
        <v>3.0979399999999999</v>
      </c>
      <c r="AN45" s="429">
        <v>3.11022</v>
      </c>
      <c r="AO45" s="429">
        <v>3.12107</v>
      </c>
      <c r="AP45" s="429">
        <v>3.1301600000000001</v>
      </c>
      <c r="AQ45" s="429">
        <v>3.1314000000000002</v>
      </c>
      <c r="AR45" s="429">
        <v>3.13131</v>
      </c>
      <c r="AS45" s="429">
        <v>3.1356600000000001</v>
      </c>
      <c r="AT45" s="429">
        <v>3.1413099999999998</v>
      </c>
      <c r="AU45" s="429">
        <v>3.1485099999999999</v>
      </c>
      <c r="AV45" s="429">
        <v>3.15564</v>
      </c>
      <c r="AW45" s="429">
        <v>3.1644899999999998</v>
      </c>
      <c r="AX45" s="429">
        <v>3.1760299999999999</v>
      </c>
      <c r="AY45" s="852">
        <v>3.1908599999999998</v>
      </c>
      <c r="AZ45" s="852">
        <v>3.1977500000000001</v>
      </c>
      <c r="BA45" s="852">
        <v>3.1961499999999998</v>
      </c>
      <c r="BB45" s="852">
        <v>3.2032099999999999</v>
      </c>
      <c r="BC45" s="852">
        <v>3.2058</v>
      </c>
      <c r="BD45" s="852">
        <v>3.2149999999999999</v>
      </c>
      <c r="BE45" s="852">
        <v>3.22132</v>
      </c>
      <c r="BF45" s="852">
        <v>3.2336399999999998</v>
      </c>
      <c r="BG45" s="852">
        <v>3.2436799999999999</v>
      </c>
      <c r="BH45" s="852">
        <v>3.2489362963000001</v>
      </c>
      <c r="BI45" s="852">
        <v>3.2567707406999999</v>
      </c>
      <c r="BJ45" s="352">
        <v>3.2644890000000002</v>
      </c>
      <c r="BK45" s="352">
        <v>3.2726570000000001</v>
      </c>
      <c r="BL45" s="352">
        <v>3.2797179999999999</v>
      </c>
      <c r="BM45" s="352">
        <v>3.286238</v>
      </c>
      <c r="BN45" s="352">
        <v>3.2911410000000001</v>
      </c>
      <c r="BO45" s="352">
        <v>3.2973859999999999</v>
      </c>
      <c r="BP45" s="352">
        <v>3.3038979999999998</v>
      </c>
      <c r="BQ45" s="352">
        <v>3.3112159999999999</v>
      </c>
      <c r="BR45" s="352">
        <v>3.3178550000000002</v>
      </c>
      <c r="BS45" s="352">
        <v>3.3243559999999999</v>
      </c>
      <c r="BT45" s="352">
        <v>3.3309679999999999</v>
      </c>
      <c r="BU45" s="352">
        <v>3.3370039999999999</v>
      </c>
      <c r="BV45" s="352">
        <v>3.3427129999999998</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857"/>
      <c r="AZ46" s="857"/>
      <c r="BA46" s="857"/>
      <c r="BB46" s="857"/>
      <c r="BC46" s="857"/>
      <c r="BD46" s="857"/>
      <c r="BE46" s="857"/>
      <c r="BF46" s="857"/>
      <c r="BG46" s="857"/>
      <c r="BH46" s="857"/>
      <c r="BI46" s="857"/>
      <c r="BJ46" s="357"/>
      <c r="BK46" s="357"/>
      <c r="BL46" s="357"/>
      <c r="BM46" s="357"/>
      <c r="BN46" s="357"/>
      <c r="BO46" s="357"/>
      <c r="BP46" s="357"/>
      <c r="BQ46" s="357"/>
      <c r="BR46" s="357"/>
      <c r="BS46" s="357"/>
      <c r="BT46" s="357"/>
      <c r="BU46" s="357"/>
      <c r="BV46" s="357"/>
    </row>
    <row r="47" spans="1:74" ht="11.1" customHeight="1" x14ac:dyDescent="0.2">
      <c r="A47" s="76" t="s">
        <v>291</v>
      </c>
      <c r="B47" s="510" t="s">
        <v>1067</v>
      </c>
      <c r="C47" s="429">
        <v>2.0697375477</v>
      </c>
      <c r="D47" s="429">
        <v>2.1084811702000001</v>
      </c>
      <c r="E47" s="429">
        <v>2.1478382567000001</v>
      </c>
      <c r="F47" s="429">
        <v>2.1920904912000001</v>
      </c>
      <c r="G47" s="429">
        <v>2.2294632428000001</v>
      </c>
      <c r="H47" s="429">
        <v>2.2642381953999999</v>
      </c>
      <c r="I47" s="429">
        <v>2.2913315787999999</v>
      </c>
      <c r="J47" s="429">
        <v>2.3247237611</v>
      </c>
      <c r="K47" s="429">
        <v>2.3593309722</v>
      </c>
      <c r="L47" s="429">
        <v>2.3966911539</v>
      </c>
      <c r="M47" s="429">
        <v>2.4325749659999998</v>
      </c>
      <c r="N47" s="429">
        <v>2.4685203501999999</v>
      </c>
      <c r="O47" s="429">
        <v>2.4948956939000002</v>
      </c>
      <c r="P47" s="429">
        <v>2.5381879322000001</v>
      </c>
      <c r="Q47" s="429">
        <v>2.5887654523000001</v>
      </c>
      <c r="R47" s="429">
        <v>2.6866093106000002</v>
      </c>
      <c r="S47" s="429">
        <v>2.721771602</v>
      </c>
      <c r="T47" s="429">
        <v>2.7342333828999998</v>
      </c>
      <c r="U47" s="429">
        <v>2.6955982070000002</v>
      </c>
      <c r="V47" s="429">
        <v>2.6839563017999999</v>
      </c>
      <c r="W47" s="429">
        <v>2.6709112207999999</v>
      </c>
      <c r="X47" s="429">
        <v>2.6543294479999999</v>
      </c>
      <c r="Y47" s="429">
        <v>2.6400781528000001</v>
      </c>
      <c r="Z47" s="429">
        <v>2.6260238188999998</v>
      </c>
      <c r="AA47" s="429">
        <v>2.6160896108</v>
      </c>
      <c r="AB47" s="429">
        <v>2.5994868263000002</v>
      </c>
      <c r="AC47" s="429">
        <v>2.58013863</v>
      </c>
      <c r="AD47" s="429">
        <v>2.5416566414999999</v>
      </c>
      <c r="AE47" s="429">
        <v>2.5291089064999999</v>
      </c>
      <c r="AF47" s="429">
        <v>2.5261070448999998</v>
      </c>
      <c r="AG47" s="429">
        <v>2.5489722440000002</v>
      </c>
      <c r="AH47" s="429">
        <v>2.5528212383</v>
      </c>
      <c r="AI47" s="429">
        <v>2.5539752150999999</v>
      </c>
      <c r="AJ47" s="429">
        <v>2.5476957465000001</v>
      </c>
      <c r="AK47" s="429">
        <v>2.5470135097000002</v>
      </c>
      <c r="AL47" s="429">
        <v>2.5471900764000002</v>
      </c>
      <c r="AM47" s="429">
        <v>2.5508940697</v>
      </c>
      <c r="AN47" s="429">
        <v>2.5507867764999999</v>
      </c>
      <c r="AO47" s="429">
        <v>2.5495368198000001</v>
      </c>
      <c r="AP47" s="429">
        <v>2.5457720559000001</v>
      </c>
      <c r="AQ47" s="429">
        <v>2.5432658796999998</v>
      </c>
      <c r="AR47" s="429">
        <v>2.5406461476</v>
      </c>
      <c r="AS47" s="429">
        <v>2.5336933282</v>
      </c>
      <c r="AT47" s="429">
        <v>2.5340111327999999</v>
      </c>
      <c r="AU47" s="429">
        <v>2.53738003</v>
      </c>
      <c r="AV47" s="429">
        <v>2.5442401338999998</v>
      </c>
      <c r="AW47" s="429">
        <v>2.5533811306</v>
      </c>
      <c r="AX47" s="429">
        <v>2.5652431344000002</v>
      </c>
      <c r="AY47" s="852">
        <v>2.5935049489000002</v>
      </c>
      <c r="AZ47" s="852">
        <v>2.600549864</v>
      </c>
      <c r="BA47" s="852">
        <v>2.6000566834000001</v>
      </c>
      <c r="BB47" s="852">
        <v>2.5790816510000001</v>
      </c>
      <c r="BC47" s="852">
        <v>2.5732200961</v>
      </c>
      <c r="BD47" s="852">
        <v>2.5695282626</v>
      </c>
      <c r="BE47" s="852">
        <v>2.5696026179000002</v>
      </c>
      <c r="BF47" s="852">
        <v>2.5690528763999998</v>
      </c>
      <c r="BG47" s="852">
        <v>2.5694755056999998</v>
      </c>
      <c r="BH47" s="852">
        <v>2.5743290741</v>
      </c>
      <c r="BI47" s="852">
        <v>2.5741025185000002</v>
      </c>
      <c r="BJ47" s="352">
        <v>2.572254</v>
      </c>
      <c r="BK47" s="352">
        <v>2.5663230000000001</v>
      </c>
      <c r="BL47" s="352">
        <v>2.563078</v>
      </c>
      <c r="BM47" s="352">
        <v>2.5600580000000002</v>
      </c>
      <c r="BN47" s="352">
        <v>2.5540310000000002</v>
      </c>
      <c r="BO47" s="352">
        <v>2.5538820000000002</v>
      </c>
      <c r="BP47" s="352">
        <v>2.5563820000000002</v>
      </c>
      <c r="BQ47" s="352">
        <v>2.5641069999999999</v>
      </c>
      <c r="BR47" s="352">
        <v>2.5699670000000001</v>
      </c>
      <c r="BS47" s="352">
        <v>2.5765410000000002</v>
      </c>
      <c r="BT47" s="352">
        <v>2.5876649999999999</v>
      </c>
      <c r="BU47" s="352">
        <v>2.5927880000000001</v>
      </c>
      <c r="BV47" s="352">
        <v>2.5957469999999998</v>
      </c>
    </row>
    <row r="48" spans="1:74" ht="11.1"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918"/>
      <c r="AZ48" s="918"/>
      <c r="BA48" s="918"/>
      <c r="BB48" s="918"/>
      <c r="BC48" s="918"/>
      <c r="BD48" s="918"/>
      <c r="BE48" s="918"/>
      <c r="BF48" s="918"/>
      <c r="BG48" s="918"/>
      <c r="BH48" s="918"/>
      <c r="BI48" s="918"/>
      <c r="BJ48" s="506"/>
      <c r="BK48" s="506"/>
      <c r="BL48" s="506"/>
      <c r="BM48" s="506"/>
      <c r="BN48" s="506"/>
      <c r="BO48" s="506"/>
      <c r="BP48" s="506"/>
      <c r="BQ48" s="506"/>
      <c r="BR48" s="506"/>
      <c r="BS48" s="506"/>
      <c r="BT48" s="506"/>
      <c r="BU48" s="506"/>
      <c r="BV48" s="506"/>
    </row>
    <row r="49" spans="1:74" ht="11.1" customHeight="1" x14ac:dyDescent="0.2">
      <c r="A49" s="76" t="s">
        <v>293</v>
      </c>
      <c r="B49" s="510" t="s">
        <v>1067</v>
      </c>
      <c r="C49" s="429">
        <v>1.784</v>
      </c>
      <c r="D49" s="429">
        <v>1.968</v>
      </c>
      <c r="E49" s="429">
        <v>2.2519999999999998</v>
      </c>
      <c r="F49" s="429">
        <v>2.222</v>
      </c>
      <c r="G49" s="429">
        <v>2.4039999999999999</v>
      </c>
      <c r="H49" s="429">
        <v>2.4420000000000002</v>
      </c>
      <c r="I49" s="429">
        <v>2.5663299999999998</v>
      </c>
      <c r="J49" s="429">
        <v>2.5160800000000001</v>
      </c>
      <c r="K49" s="429">
        <v>2.5707</v>
      </c>
      <c r="L49" s="429">
        <v>2.7879999999999998</v>
      </c>
      <c r="M49" s="429">
        <v>2.7869000000000002</v>
      </c>
      <c r="N49" s="429">
        <v>2.5960000000000001</v>
      </c>
      <c r="O49" s="429">
        <v>2.75116</v>
      </c>
      <c r="P49" s="429">
        <v>3.0775700000000001</v>
      </c>
      <c r="Q49" s="429">
        <v>3.6466500000000002</v>
      </c>
      <c r="R49" s="429">
        <v>3.7610899999999998</v>
      </c>
      <c r="S49" s="429">
        <v>4.1862000000000004</v>
      </c>
      <c r="T49" s="429">
        <v>4.6679899999999996</v>
      </c>
      <c r="U49" s="429">
        <v>4.0640099999999997</v>
      </c>
      <c r="V49" s="429">
        <v>3.54467</v>
      </c>
      <c r="W49" s="429">
        <v>3.6070099999999998</v>
      </c>
      <c r="X49" s="429">
        <v>3.8117299999999998</v>
      </c>
      <c r="Y49" s="429">
        <v>3.61972</v>
      </c>
      <c r="Z49" s="429">
        <v>2.8886400000000001</v>
      </c>
      <c r="AA49" s="429">
        <v>3.1082100000000001</v>
      </c>
      <c r="AB49" s="429">
        <v>3.11816</v>
      </c>
      <c r="AC49" s="429">
        <v>3.0461200000000002</v>
      </c>
      <c r="AD49" s="429">
        <v>3.0583100000000001</v>
      </c>
      <c r="AE49" s="429">
        <v>2.8531599999999999</v>
      </c>
      <c r="AF49" s="429">
        <v>2.8186599999999999</v>
      </c>
      <c r="AG49" s="429">
        <v>2.8149799999999998</v>
      </c>
      <c r="AH49" s="429">
        <v>3.3052899999999998</v>
      </c>
      <c r="AI49" s="429">
        <v>3.3782800000000002</v>
      </c>
      <c r="AJ49" s="429">
        <v>3.04867</v>
      </c>
      <c r="AK49" s="429">
        <v>2.8495900000000001</v>
      </c>
      <c r="AL49" s="429">
        <v>2.5603400000000001</v>
      </c>
      <c r="AM49" s="429">
        <v>2.5624400000000001</v>
      </c>
      <c r="AN49" s="429">
        <v>2.8697900000000001</v>
      </c>
      <c r="AO49" s="429">
        <v>2.9390999999999998</v>
      </c>
      <c r="AP49" s="429">
        <v>3.0528</v>
      </c>
      <c r="AQ49" s="429">
        <v>2.7921399999999998</v>
      </c>
      <c r="AR49" s="429">
        <v>2.6645799999999999</v>
      </c>
      <c r="AS49" s="429">
        <v>2.8302200000000002</v>
      </c>
      <c r="AT49" s="429">
        <v>2.7318500000000001</v>
      </c>
      <c r="AU49" s="429">
        <v>2.45045</v>
      </c>
      <c r="AV49" s="429">
        <v>2.5176099999999999</v>
      </c>
      <c r="AW49" s="429">
        <v>2.42571</v>
      </c>
      <c r="AX49" s="429">
        <v>2.3556699999999999</v>
      </c>
      <c r="AY49" s="852">
        <v>2.4725700000000002</v>
      </c>
      <c r="AZ49" s="852">
        <v>2.5272899999999998</v>
      </c>
      <c r="BA49" s="852">
        <v>2.4178899999999999</v>
      </c>
      <c r="BB49" s="852">
        <v>2.4224100000000002</v>
      </c>
      <c r="BC49" s="852">
        <v>2.4055300000000002</v>
      </c>
      <c r="BD49" s="852">
        <v>2.4067500000000002</v>
      </c>
      <c r="BE49" s="852">
        <v>2.5193699999999999</v>
      </c>
      <c r="BF49" s="852">
        <v>2.4703400000000002</v>
      </c>
      <c r="BG49" s="852">
        <v>2.5005199999999999</v>
      </c>
      <c r="BH49" s="852">
        <v>2.4192529999999999</v>
      </c>
      <c r="BI49" s="852">
        <v>2.4324870000000001</v>
      </c>
      <c r="BJ49" s="352">
        <v>2.233228</v>
      </c>
      <c r="BK49" s="352">
        <v>2.2317520000000002</v>
      </c>
      <c r="BL49" s="352">
        <v>2.1466750000000001</v>
      </c>
      <c r="BM49" s="352">
        <v>2.1947779999999999</v>
      </c>
      <c r="BN49" s="352">
        <v>2.1467800000000001</v>
      </c>
      <c r="BO49" s="352">
        <v>2.1885840000000001</v>
      </c>
      <c r="BP49" s="352">
        <v>2.215525</v>
      </c>
      <c r="BQ49" s="352">
        <v>2.242048</v>
      </c>
      <c r="BR49" s="352">
        <v>2.2949410000000001</v>
      </c>
      <c r="BS49" s="352">
        <v>2.2632159999999999</v>
      </c>
      <c r="BT49" s="352">
        <v>2.2302219999999999</v>
      </c>
      <c r="BU49" s="352">
        <v>2.185146</v>
      </c>
      <c r="BV49" s="352">
        <v>2.1415950000000001</v>
      </c>
    </row>
    <row r="50" spans="1:74" ht="11.1"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854"/>
      <c r="AZ50" s="854"/>
      <c r="BA50" s="854"/>
      <c r="BB50" s="854"/>
      <c r="BC50" s="854"/>
      <c r="BD50" s="854"/>
      <c r="BE50" s="854"/>
      <c r="BF50" s="854"/>
      <c r="BG50" s="854"/>
      <c r="BH50" s="854"/>
      <c r="BI50" s="854"/>
      <c r="BJ50" s="354"/>
      <c r="BK50" s="354"/>
      <c r="BL50" s="354"/>
      <c r="BM50" s="354"/>
      <c r="BN50" s="354"/>
      <c r="BO50" s="354"/>
      <c r="BP50" s="354"/>
      <c r="BQ50" s="354"/>
      <c r="BR50" s="354"/>
      <c r="BS50" s="354"/>
      <c r="BT50" s="354"/>
      <c r="BU50" s="354"/>
      <c r="BV50" s="354"/>
    </row>
    <row r="51" spans="1:74" ht="11.1" customHeight="1" x14ac:dyDescent="0.2">
      <c r="A51" s="17" t="s">
        <v>280</v>
      </c>
      <c r="B51" s="512" t="s">
        <v>1068</v>
      </c>
      <c r="C51" s="343">
        <v>107.629</v>
      </c>
      <c r="D51" s="343">
        <v>107.629</v>
      </c>
      <c r="E51" s="343">
        <v>107.629</v>
      </c>
      <c r="F51" s="343">
        <v>109.276</v>
      </c>
      <c r="G51" s="343">
        <v>109.276</v>
      </c>
      <c r="H51" s="343">
        <v>109.276</v>
      </c>
      <c r="I51" s="343">
        <v>110.96599999999999</v>
      </c>
      <c r="J51" s="343">
        <v>110.96599999999999</v>
      </c>
      <c r="K51" s="343">
        <v>110.96599999999999</v>
      </c>
      <c r="L51" s="343">
        <v>112.86199999999999</v>
      </c>
      <c r="M51" s="343">
        <v>112.86199999999999</v>
      </c>
      <c r="N51" s="343">
        <v>112.86199999999999</v>
      </c>
      <c r="O51" s="343">
        <v>115.16200000000001</v>
      </c>
      <c r="P51" s="343">
        <v>115.16200000000001</v>
      </c>
      <c r="Q51" s="343">
        <v>115.16200000000001</v>
      </c>
      <c r="R51" s="343">
        <v>117.76</v>
      </c>
      <c r="S51" s="343">
        <v>117.76</v>
      </c>
      <c r="T51" s="343">
        <v>117.76</v>
      </c>
      <c r="U51" s="343">
        <v>119.042</v>
      </c>
      <c r="V51" s="343">
        <v>119.042</v>
      </c>
      <c r="W51" s="343">
        <v>119.042</v>
      </c>
      <c r="X51" s="343">
        <v>120.175</v>
      </c>
      <c r="Y51" s="343">
        <v>120.175</v>
      </c>
      <c r="Z51" s="343">
        <v>120.175</v>
      </c>
      <c r="AA51" s="343">
        <v>121.291</v>
      </c>
      <c r="AB51" s="343">
        <v>121.291</v>
      </c>
      <c r="AC51" s="343">
        <v>121.291</v>
      </c>
      <c r="AD51" s="343">
        <v>121.93300000000001</v>
      </c>
      <c r="AE51" s="343">
        <v>121.93300000000001</v>
      </c>
      <c r="AF51" s="343">
        <v>121.93300000000001</v>
      </c>
      <c r="AG51" s="343">
        <v>122.923</v>
      </c>
      <c r="AH51" s="343">
        <v>122.923</v>
      </c>
      <c r="AI51" s="343">
        <v>122.923</v>
      </c>
      <c r="AJ51" s="343">
        <v>123.40900000000001</v>
      </c>
      <c r="AK51" s="343">
        <v>123.40900000000001</v>
      </c>
      <c r="AL51" s="343">
        <v>123.40900000000001</v>
      </c>
      <c r="AM51" s="343">
        <v>124.366</v>
      </c>
      <c r="AN51" s="343">
        <v>124.366</v>
      </c>
      <c r="AO51" s="343">
        <v>124.366</v>
      </c>
      <c r="AP51" s="343">
        <v>125.167</v>
      </c>
      <c r="AQ51" s="343">
        <v>125.167</v>
      </c>
      <c r="AR51" s="343">
        <v>125.167</v>
      </c>
      <c r="AS51" s="343">
        <v>125.715</v>
      </c>
      <c r="AT51" s="343">
        <v>125.715</v>
      </c>
      <c r="AU51" s="343">
        <v>125.715</v>
      </c>
      <c r="AV51" s="343">
        <v>126.474</v>
      </c>
      <c r="AW51" s="343">
        <v>126.474</v>
      </c>
      <c r="AX51" s="343">
        <v>126.474</v>
      </c>
      <c r="AY51" s="854">
        <v>127.59699999999999</v>
      </c>
      <c r="AZ51" s="854">
        <v>127.59699999999999</v>
      </c>
      <c r="BA51" s="854">
        <v>127.59699999999999</v>
      </c>
      <c r="BB51" s="854">
        <v>128.26599999999999</v>
      </c>
      <c r="BC51" s="854">
        <v>128.26599999999999</v>
      </c>
      <c r="BD51" s="854">
        <v>128.26599999999999</v>
      </c>
      <c r="BE51" s="854">
        <v>128.88538987999999</v>
      </c>
      <c r="BF51" s="854">
        <v>129.23092045000001</v>
      </c>
      <c r="BG51" s="854">
        <v>129.5979524</v>
      </c>
      <c r="BH51" s="854">
        <v>130.02690239</v>
      </c>
      <c r="BI51" s="854">
        <v>130.40662460999999</v>
      </c>
      <c r="BJ51" s="354">
        <v>130.7775</v>
      </c>
      <c r="BK51" s="354">
        <v>131.16919999999999</v>
      </c>
      <c r="BL51" s="354">
        <v>131.50030000000001</v>
      </c>
      <c r="BM51" s="354">
        <v>131.8005</v>
      </c>
      <c r="BN51" s="354">
        <v>132.04519999999999</v>
      </c>
      <c r="BO51" s="354">
        <v>132.30179999999999</v>
      </c>
      <c r="BP51" s="354">
        <v>132.54580000000001</v>
      </c>
      <c r="BQ51" s="354">
        <v>132.73599999999999</v>
      </c>
      <c r="BR51" s="354">
        <v>132.98580000000001</v>
      </c>
      <c r="BS51" s="354">
        <v>133.25389999999999</v>
      </c>
      <c r="BT51" s="354">
        <v>133.59639999999999</v>
      </c>
      <c r="BU51" s="354">
        <v>133.85929999999999</v>
      </c>
      <c r="BV51" s="354">
        <v>134.0985</v>
      </c>
    </row>
    <row r="52" spans="1:74" ht="11.1"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857"/>
      <c r="AZ52" s="857"/>
      <c r="BA52" s="857"/>
      <c r="BB52" s="857"/>
      <c r="BC52" s="857"/>
      <c r="BD52" s="857"/>
      <c r="BE52" s="857"/>
      <c r="BF52" s="857"/>
      <c r="BG52" s="857"/>
      <c r="BH52" s="857"/>
      <c r="BI52" s="857"/>
      <c r="BJ52" s="357"/>
      <c r="BK52" s="357"/>
      <c r="BL52" s="357"/>
      <c r="BM52" s="357"/>
      <c r="BN52" s="357"/>
      <c r="BO52" s="357"/>
      <c r="BP52" s="357"/>
      <c r="BQ52" s="357"/>
      <c r="BR52" s="357"/>
      <c r="BS52" s="357"/>
      <c r="BT52" s="357"/>
      <c r="BU52" s="357"/>
      <c r="BV52" s="357"/>
    </row>
    <row r="53" spans="1:74" ht="11.1"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57"/>
      <c r="AZ53" s="857"/>
      <c r="BA53" s="857"/>
      <c r="BB53" s="857"/>
      <c r="BC53" s="857"/>
      <c r="BD53" s="857"/>
      <c r="BE53" s="857"/>
      <c r="BF53" s="857"/>
      <c r="BG53" s="857"/>
      <c r="BH53" s="857"/>
      <c r="BI53" s="857"/>
      <c r="BJ53" s="357"/>
      <c r="BK53" s="357"/>
      <c r="BL53" s="357"/>
      <c r="BM53" s="357"/>
      <c r="BN53" s="357"/>
      <c r="BO53" s="357"/>
      <c r="BP53" s="357"/>
      <c r="BQ53" s="357"/>
      <c r="BR53" s="357"/>
      <c r="BS53" s="357"/>
      <c r="BT53" s="357"/>
      <c r="BU53" s="357"/>
      <c r="BV53" s="357"/>
    </row>
    <row r="54" spans="1:74" ht="11.1"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857"/>
      <c r="AZ54" s="857"/>
      <c r="BA54" s="857"/>
      <c r="BB54" s="857"/>
      <c r="BC54" s="857"/>
      <c r="BD54" s="857"/>
      <c r="BE54" s="857"/>
      <c r="BF54" s="857"/>
      <c r="BG54" s="857"/>
      <c r="BH54" s="857"/>
      <c r="BI54" s="857"/>
      <c r="BJ54" s="357"/>
      <c r="BK54" s="357"/>
      <c r="BL54" s="357"/>
      <c r="BM54" s="357"/>
      <c r="BN54" s="357"/>
      <c r="BO54" s="357"/>
      <c r="BP54" s="357"/>
      <c r="BQ54" s="357"/>
      <c r="BR54" s="357"/>
      <c r="BS54" s="357"/>
      <c r="BT54" s="357"/>
      <c r="BU54" s="357"/>
      <c r="BV54" s="357"/>
    </row>
    <row r="55" spans="1:74" ht="11.1" customHeight="1" x14ac:dyDescent="0.2">
      <c r="A55" s="80" t="s">
        <v>299</v>
      </c>
      <c r="B55" s="510" t="s">
        <v>1069</v>
      </c>
      <c r="C55" s="347">
        <v>7256.7419355000002</v>
      </c>
      <c r="D55" s="347">
        <v>7398.5714286000002</v>
      </c>
      <c r="E55" s="347">
        <v>8453.7096774000001</v>
      </c>
      <c r="F55" s="347">
        <v>8407.2666666999994</v>
      </c>
      <c r="G55" s="347">
        <v>8923.8387096999995</v>
      </c>
      <c r="H55" s="347">
        <v>9306.9666667000001</v>
      </c>
      <c r="I55" s="347">
        <v>9304.6129032000008</v>
      </c>
      <c r="J55" s="347">
        <v>9019.2258065000005</v>
      </c>
      <c r="K55" s="347">
        <v>9015.3666666999998</v>
      </c>
      <c r="L55" s="347">
        <v>8963.7741934999995</v>
      </c>
      <c r="M55" s="347">
        <v>8681.1</v>
      </c>
      <c r="N55" s="347">
        <v>8420.2580644999998</v>
      </c>
      <c r="O55" s="347">
        <v>7614.6774194</v>
      </c>
      <c r="P55" s="347">
        <v>8254.8928570999997</v>
      </c>
      <c r="Q55" s="347">
        <v>8769.9677419</v>
      </c>
      <c r="R55" s="347">
        <v>8600.0333332999999</v>
      </c>
      <c r="S55" s="347">
        <v>9118.6451613000008</v>
      </c>
      <c r="T55" s="347">
        <v>9235.2999999999993</v>
      </c>
      <c r="U55" s="347">
        <v>9096</v>
      </c>
      <c r="V55" s="347">
        <v>9172.4838710000004</v>
      </c>
      <c r="W55" s="347">
        <v>9187.9333332999995</v>
      </c>
      <c r="X55" s="347">
        <v>9053.9677419</v>
      </c>
      <c r="Y55" s="347">
        <v>8624.2666666999994</v>
      </c>
      <c r="Z55" s="347">
        <v>8323.5483870999997</v>
      </c>
      <c r="AA55" s="347">
        <v>8023.1612902999996</v>
      </c>
      <c r="AB55" s="347">
        <v>8434.6428570999997</v>
      </c>
      <c r="AC55" s="347">
        <v>8798.6451613000008</v>
      </c>
      <c r="AD55" s="347">
        <v>8910.2666666999994</v>
      </c>
      <c r="AE55" s="347">
        <v>9311.6451613000008</v>
      </c>
      <c r="AF55" s="347">
        <v>9470.7666666999994</v>
      </c>
      <c r="AG55" s="347">
        <v>9276.8709677000006</v>
      </c>
      <c r="AH55" s="347">
        <v>9317.7096774000001</v>
      </c>
      <c r="AI55" s="347">
        <v>9104.1666667000009</v>
      </c>
      <c r="AJ55" s="347">
        <v>9049.9677419</v>
      </c>
      <c r="AK55" s="347">
        <v>8676.4</v>
      </c>
      <c r="AL55" s="347">
        <v>8344.5161289999996</v>
      </c>
      <c r="AM55" s="347">
        <v>7949.4838710000004</v>
      </c>
      <c r="AN55" s="347">
        <v>8310.8275861999991</v>
      </c>
      <c r="AO55" s="347">
        <v>8857.5806451999997</v>
      </c>
      <c r="AP55" s="347">
        <v>9106.9333332999995</v>
      </c>
      <c r="AQ55" s="347">
        <v>9435.5806451999997</v>
      </c>
      <c r="AR55" s="347">
        <v>9435.8333332999991</v>
      </c>
      <c r="AS55" s="347">
        <v>9389.6129032000008</v>
      </c>
      <c r="AT55" s="347">
        <v>9423.0967741999993</v>
      </c>
      <c r="AU55" s="347">
        <v>9096.0666667000005</v>
      </c>
      <c r="AV55" s="347">
        <v>9295.5806451999997</v>
      </c>
      <c r="AW55" s="347">
        <v>8703.3333332999991</v>
      </c>
      <c r="AX55" s="347">
        <v>8483.0967741999993</v>
      </c>
      <c r="AY55" s="858">
        <v>8101.3548387000001</v>
      </c>
      <c r="AZ55" s="858">
        <v>8481.9642856999999</v>
      </c>
      <c r="BA55" s="858">
        <v>8953.9032258000007</v>
      </c>
      <c r="BB55" s="858">
        <v>9244.5333332999999</v>
      </c>
      <c r="BC55" s="858">
        <v>9480.4838710000004</v>
      </c>
      <c r="BD55" s="858">
        <v>9520.8333332999991</v>
      </c>
      <c r="BE55" s="858">
        <v>9546.6774194000009</v>
      </c>
      <c r="BF55" s="858">
        <v>9505.1290322999994</v>
      </c>
      <c r="BG55" s="858">
        <v>9280.6</v>
      </c>
      <c r="BH55" s="858">
        <v>9355.0967741999993</v>
      </c>
      <c r="BI55" s="858">
        <v>8750.1560000000009</v>
      </c>
      <c r="BJ55" s="358">
        <v>8522.1830000000009</v>
      </c>
      <c r="BK55" s="358">
        <v>8102.6840000000002</v>
      </c>
      <c r="BL55" s="358">
        <v>8534.6820000000007</v>
      </c>
      <c r="BM55" s="358">
        <v>8915.4410000000007</v>
      </c>
      <c r="BN55" s="358">
        <v>9284.3880000000008</v>
      </c>
      <c r="BO55" s="358">
        <v>9547.0840000000007</v>
      </c>
      <c r="BP55" s="358">
        <v>9614.7150000000001</v>
      </c>
      <c r="BQ55" s="358">
        <v>9536.1029999999992</v>
      </c>
      <c r="BR55" s="358">
        <v>9569.3529999999992</v>
      </c>
      <c r="BS55" s="358">
        <v>9149.7829999999994</v>
      </c>
      <c r="BT55" s="358">
        <v>9192.6859999999997</v>
      </c>
      <c r="BU55" s="358">
        <v>8821.0139999999992</v>
      </c>
      <c r="BV55" s="358">
        <v>8591.5689999999995</v>
      </c>
    </row>
    <row r="56" spans="1:74" ht="11.1"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59"/>
      <c r="AZ56" s="859"/>
      <c r="BA56" s="859"/>
      <c r="BB56" s="859"/>
      <c r="BC56" s="859"/>
      <c r="BD56" s="859"/>
      <c r="BE56" s="859"/>
      <c r="BF56" s="859"/>
      <c r="BG56" s="859"/>
      <c r="BH56" s="859"/>
      <c r="BI56" s="859"/>
      <c r="BJ56" s="359"/>
      <c r="BK56" s="359"/>
      <c r="BL56" s="359"/>
      <c r="BM56" s="359"/>
      <c r="BN56" s="359"/>
      <c r="BO56" s="359"/>
      <c r="BP56" s="359"/>
      <c r="BQ56" s="359"/>
      <c r="BR56" s="359"/>
      <c r="BS56" s="359"/>
      <c r="BT56" s="359"/>
      <c r="BU56" s="359"/>
      <c r="BV56" s="359"/>
    </row>
    <row r="57" spans="1:74" ht="11.1" customHeight="1" x14ac:dyDescent="0.2">
      <c r="A57" s="76" t="s">
        <v>301</v>
      </c>
      <c r="B57" s="510" t="s">
        <v>1070</v>
      </c>
      <c r="C57" s="430">
        <v>7.3604285714</v>
      </c>
      <c r="D57" s="430">
        <v>6.9491428571</v>
      </c>
      <c r="E57" s="430">
        <v>7.7874285714000004</v>
      </c>
      <c r="F57" s="430">
        <v>7.6014285713999996</v>
      </c>
      <c r="G57" s="430">
        <v>7.9831428570999998</v>
      </c>
      <c r="H57" s="430">
        <v>7.8748571428999998</v>
      </c>
      <c r="I57" s="430">
        <v>8.2444285714000003</v>
      </c>
      <c r="J57" s="430">
        <v>8.2907142857</v>
      </c>
      <c r="K57" s="430">
        <v>8.0394285714000002</v>
      </c>
      <c r="L57" s="430">
        <v>8.0048571429000006</v>
      </c>
      <c r="M57" s="430">
        <v>7.9064285714000002</v>
      </c>
      <c r="N57" s="430">
        <v>7.9875714285999999</v>
      </c>
      <c r="O57" s="430">
        <v>8.01</v>
      </c>
      <c r="P57" s="430">
        <v>7.0554285714000002</v>
      </c>
      <c r="Q57" s="430">
        <v>7.6950000000000003</v>
      </c>
      <c r="R57" s="430">
        <v>7.5535714285999997</v>
      </c>
      <c r="S57" s="430">
        <v>7.9122857143000003</v>
      </c>
      <c r="T57" s="430">
        <v>7.5718571428999999</v>
      </c>
      <c r="U57" s="430">
        <v>7.718</v>
      </c>
      <c r="V57" s="430">
        <v>7.7018571428999998</v>
      </c>
      <c r="W57" s="430">
        <v>7.2921428571</v>
      </c>
      <c r="X57" s="430">
        <v>7.4114285714000001</v>
      </c>
      <c r="Y57" s="430">
        <v>6.7658571428999998</v>
      </c>
      <c r="Z57" s="430">
        <v>7.1765714286</v>
      </c>
      <c r="AA57" s="430">
        <v>7.1617142856999996</v>
      </c>
      <c r="AB57" s="430">
        <v>6.6514285714000003</v>
      </c>
      <c r="AC57" s="430">
        <v>7.4139999999999997</v>
      </c>
      <c r="AD57" s="430">
        <v>7.0225714286000001</v>
      </c>
      <c r="AE57" s="430">
        <v>7.6597142856999998</v>
      </c>
      <c r="AF57" s="430">
        <v>7.4831428570999998</v>
      </c>
      <c r="AG57" s="430">
        <v>7.4104285713999998</v>
      </c>
      <c r="AH57" s="430">
        <v>7.6945714285999998</v>
      </c>
      <c r="AI57" s="430">
        <v>7.4050000000000002</v>
      </c>
      <c r="AJ57" s="430">
        <v>7.5311428570999999</v>
      </c>
      <c r="AK57" s="430">
        <v>7.2525714285999996</v>
      </c>
      <c r="AL57" s="430">
        <v>7.5141428571000004</v>
      </c>
      <c r="AM57" s="430">
        <v>7.4967142857000004</v>
      </c>
      <c r="AN57" s="430">
        <v>7.1101428570999996</v>
      </c>
      <c r="AO57" s="430">
        <v>7.6087285714000004</v>
      </c>
      <c r="AP57" s="430">
        <v>7.3711428570999997</v>
      </c>
      <c r="AQ57" s="430">
        <v>7.6485714286000004</v>
      </c>
      <c r="AR57" s="430">
        <v>7.3421428570999998</v>
      </c>
      <c r="AS57" s="430">
        <v>7.6138032786999998</v>
      </c>
      <c r="AT57" s="430">
        <v>7.7690000000000001</v>
      </c>
      <c r="AU57" s="430">
        <v>7.3328571429</v>
      </c>
      <c r="AV57" s="430">
        <v>7.2217142857000001</v>
      </c>
      <c r="AW57" s="430">
        <v>7.0304285713999999</v>
      </c>
      <c r="AX57" s="430">
        <v>7.3677142857</v>
      </c>
      <c r="AY57" s="909">
        <v>7.2977142856999997</v>
      </c>
      <c r="AZ57" s="909">
        <v>6.6471428571000004</v>
      </c>
      <c r="BA57" s="909">
        <v>7.3965714285999997</v>
      </c>
      <c r="BB57" s="909">
        <v>7.2455714285999999</v>
      </c>
      <c r="BC57" s="909">
        <v>7.7002857142999996</v>
      </c>
      <c r="BD57" s="909">
        <v>7.6398571429000004</v>
      </c>
      <c r="BE57" s="909">
        <v>7.8730000000000002</v>
      </c>
      <c r="BF57" s="909">
        <v>7.8885714285999997</v>
      </c>
      <c r="BG57" s="909">
        <v>7.5761428570999998</v>
      </c>
      <c r="BH57" s="909">
        <v>7.7038571428999996</v>
      </c>
      <c r="BI57" s="909">
        <v>7.75</v>
      </c>
      <c r="BJ57" s="435">
        <v>7.9397489999999999</v>
      </c>
      <c r="BK57" s="435">
        <v>7.8711479999999998</v>
      </c>
      <c r="BL57" s="435">
        <v>7.3422479999999997</v>
      </c>
      <c r="BM57" s="435">
        <v>8.0080399999999994</v>
      </c>
      <c r="BN57" s="435">
        <v>7.8352690000000003</v>
      </c>
      <c r="BO57" s="435">
        <v>8.1502800000000004</v>
      </c>
      <c r="BP57" s="435">
        <v>8.0315270000000005</v>
      </c>
      <c r="BQ57" s="435">
        <v>8.2043389999999992</v>
      </c>
      <c r="BR57" s="435">
        <v>8.2976849999999995</v>
      </c>
      <c r="BS57" s="435">
        <v>7.9949110000000001</v>
      </c>
      <c r="BT57" s="435">
        <v>7.9978899999999999</v>
      </c>
      <c r="BU57" s="435">
        <v>7.855086</v>
      </c>
      <c r="BV57" s="435">
        <v>8.0413490000000003</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909"/>
      <c r="AZ58" s="909"/>
      <c r="BA58" s="909"/>
      <c r="BB58" s="909"/>
      <c r="BC58" s="909"/>
      <c r="BD58" s="909"/>
      <c r="BE58" s="909"/>
      <c r="BF58" s="909"/>
      <c r="BG58" s="909"/>
      <c r="BH58" s="909"/>
      <c r="BI58" s="909"/>
      <c r="BJ58" s="435"/>
      <c r="BK58" s="435"/>
      <c r="BL58" s="435"/>
      <c r="BM58" s="435"/>
      <c r="BN58" s="435"/>
      <c r="BO58" s="435"/>
      <c r="BP58" s="435"/>
      <c r="BQ58" s="435"/>
      <c r="BR58" s="435"/>
      <c r="BS58" s="435"/>
      <c r="BT58" s="435"/>
      <c r="BU58" s="435"/>
      <c r="BV58" s="435"/>
    </row>
    <row r="59" spans="1:74" ht="11.1" customHeight="1" x14ac:dyDescent="0.2">
      <c r="A59" s="76"/>
      <c r="B59" s="287" t="s">
        <v>1402</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909"/>
      <c r="AZ59" s="909"/>
      <c r="BA59" s="909"/>
      <c r="BB59" s="909"/>
      <c r="BC59" s="909"/>
      <c r="BD59" s="909"/>
      <c r="BE59" s="909"/>
      <c r="BF59" s="909"/>
      <c r="BG59" s="909"/>
      <c r="BH59" s="909"/>
      <c r="BI59" s="909"/>
      <c r="BJ59" s="435"/>
      <c r="BK59" s="435"/>
      <c r="BL59" s="435"/>
      <c r="BM59" s="435"/>
      <c r="BN59" s="435"/>
      <c r="BO59" s="435"/>
      <c r="BP59" s="435"/>
      <c r="BQ59" s="435"/>
      <c r="BR59" s="435"/>
      <c r="BS59" s="435"/>
      <c r="BT59" s="435"/>
      <c r="BU59" s="435"/>
      <c r="BV59" s="435"/>
    </row>
    <row r="60" spans="1:74" s="287" customFormat="1" ht="11.1" customHeight="1" x14ac:dyDescent="0.2">
      <c r="A60" s="508" t="s">
        <v>541</v>
      </c>
      <c r="B60" s="758" t="s">
        <v>540</v>
      </c>
      <c r="C60" s="34">
        <v>449.62293140000003</v>
      </c>
      <c r="D60" s="34">
        <v>420.54996069999999</v>
      </c>
      <c r="E60" s="34">
        <v>400.89118910000002</v>
      </c>
      <c r="F60" s="34">
        <v>369.00619640000002</v>
      </c>
      <c r="G60" s="34">
        <v>377.49315209999997</v>
      </c>
      <c r="H60" s="34">
        <v>404.98129599999999</v>
      </c>
      <c r="I60" s="34">
        <v>431.93493940000002</v>
      </c>
      <c r="J60" s="34">
        <v>437.9981267</v>
      </c>
      <c r="K60" s="34">
        <v>389.79940770000002</v>
      </c>
      <c r="L60" s="34">
        <v>389.21526699999998</v>
      </c>
      <c r="M60" s="34">
        <v>404.31309429999999</v>
      </c>
      <c r="N60" s="34">
        <v>430.1038696</v>
      </c>
      <c r="O60" s="34">
        <v>476.32421779999999</v>
      </c>
      <c r="P60" s="34">
        <v>421.18035620000001</v>
      </c>
      <c r="Q60" s="34">
        <v>417.34012899999999</v>
      </c>
      <c r="R60" s="34">
        <v>373.53075480000001</v>
      </c>
      <c r="S60" s="34">
        <v>381.7368429</v>
      </c>
      <c r="T60" s="34">
        <v>395.70392579999998</v>
      </c>
      <c r="U60" s="34">
        <v>425.51887269999997</v>
      </c>
      <c r="V60" s="34">
        <v>428.26050370000002</v>
      </c>
      <c r="W60" s="34">
        <v>385.86304639999997</v>
      </c>
      <c r="X60" s="34">
        <v>382.62834980000002</v>
      </c>
      <c r="Y60" s="34">
        <v>404.23179809999999</v>
      </c>
      <c r="Z60" s="34">
        <v>452.89445840000002</v>
      </c>
      <c r="AA60" s="34">
        <v>434.94735470000001</v>
      </c>
      <c r="AB60" s="34">
        <v>388.9376901</v>
      </c>
      <c r="AC60" s="34">
        <v>418.45915109999999</v>
      </c>
      <c r="AD60" s="34">
        <v>362.9004607</v>
      </c>
      <c r="AE60" s="34">
        <v>368.28242319999998</v>
      </c>
      <c r="AF60" s="34">
        <v>384.4747562</v>
      </c>
      <c r="AG60" s="34">
        <v>416.6264903</v>
      </c>
      <c r="AH60" s="34">
        <v>428.16464989999997</v>
      </c>
      <c r="AI60" s="34">
        <v>381.54588790000003</v>
      </c>
      <c r="AJ60" s="34">
        <v>386.5772576</v>
      </c>
      <c r="AK60" s="34">
        <v>403.6773187</v>
      </c>
      <c r="AL60" s="34">
        <v>424.4411437</v>
      </c>
      <c r="AM60" s="34">
        <v>471.64453450000002</v>
      </c>
      <c r="AN60" s="34">
        <v>389.2093228</v>
      </c>
      <c r="AO60" s="34">
        <v>386.24127190000002</v>
      </c>
      <c r="AP60" s="34">
        <v>359.63350860000003</v>
      </c>
      <c r="AQ60" s="34">
        <v>376.12208989999999</v>
      </c>
      <c r="AR60" s="34">
        <v>384.26748759999998</v>
      </c>
      <c r="AS60" s="34">
        <v>422.35308839999999</v>
      </c>
      <c r="AT60" s="34">
        <v>419.39635779999998</v>
      </c>
      <c r="AU60" s="34">
        <v>374.25572570000003</v>
      </c>
      <c r="AV60" s="34">
        <v>383.20979410000001</v>
      </c>
      <c r="AW60" s="34">
        <v>382.8353396</v>
      </c>
      <c r="AX60" s="34">
        <v>442.33178170000002</v>
      </c>
      <c r="AY60" s="871">
        <v>498.31324269999999</v>
      </c>
      <c r="AZ60" s="871">
        <v>417.0310513</v>
      </c>
      <c r="BA60" s="871">
        <v>395.12434860000002</v>
      </c>
      <c r="BB60" s="871">
        <v>366.8617648</v>
      </c>
      <c r="BC60" s="871">
        <v>373.0359881</v>
      </c>
      <c r="BD60" s="871">
        <v>393.52738210000001</v>
      </c>
      <c r="BE60" s="871">
        <v>430.37321350000002</v>
      </c>
      <c r="BF60" s="871">
        <v>413.56734399999999</v>
      </c>
      <c r="BG60" s="871">
        <v>370.73540000000003</v>
      </c>
      <c r="BH60" s="871">
        <v>383.7432</v>
      </c>
      <c r="BI60" s="871">
        <v>392.36259999999999</v>
      </c>
      <c r="BJ60" s="437">
        <v>448.17559999999997</v>
      </c>
      <c r="BK60" s="437">
        <v>462.38619999999997</v>
      </c>
      <c r="BL60" s="437">
        <v>398.54140000000001</v>
      </c>
      <c r="BM60" s="437">
        <v>398.24529999999999</v>
      </c>
      <c r="BN60" s="437">
        <v>360.97320000000002</v>
      </c>
      <c r="BO60" s="437">
        <v>367.58330000000001</v>
      </c>
      <c r="BP60" s="437">
        <v>384.0292</v>
      </c>
      <c r="BQ60" s="437">
        <v>421.96859999999998</v>
      </c>
      <c r="BR60" s="437">
        <v>422.40140000000002</v>
      </c>
      <c r="BS60" s="437">
        <v>384.16910000000001</v>
      </c>
      <c r="BT60" s="437">
        <v>383.68549999999999</v>
      </c>
      <c r="BU60" s="437">
        <v>396.25990000000002</v>
      </c>
      <c r="BV60" s="437">
        <v>442.7122</v>
      </c>
    </row>
    <row r="61" spans="1:74" ht="11.1" customHeight="1" x14ac:dyDescent="0.2">
      <c r="A61" s="76" t="s">
        <v>463</v>
      </c>
      <c r="B61" s="512" t="s">
        <v>314</v>
      </c>
      <c r="C61" s="343">
        <v>177.7519216</v>
      </c>
      <c r="D61" s="343">
        <v>157.13468460000001</v>
      </c>
      <c r="E61" s="343">
        <v>186.00796869999999</v>
      </c>
      <c r="F61" s="343">
        <v>183.36601110000001</v>
      </c>
      <c r="G61" s="343">
        <v>189.96734960000001</v>
      </c>
      <c r="H61" s="343">
        <v>188.52227429999999</v>
      </c>
      <c r="I61" s="343">
        <v>190.25366439999999</v>
      </c>
      <c r="J61" s="343">
        <v>195.765063</v>
      </c>
      <c r="K61" s="343">
        <v>185.6664054</v>
      </c>
      <c r="L61" s="343">
        <v>193.62798369999999</v>
      </c>
      <c r="M61" s="343">
        <v>190.7930145</v>
      </c>
      <c r="N61" s="343">
        <v>195.96676199999999</v>
      </c>
      <c r="O61" s="343">
        <v>185.84211450000001</v>
      </c>
      <c r="P61" s="343">
        <v>175.29721660000001</v>
      </c>
      <c r="Q61" s="343">
        <v>196.39828929999999</v>
      </c>
      <c r="R61" s="343">
        <v>182.46782150000001</v>
      </c>
      <c r="S61" s="343">
        <v>189.8713903</v>
      </c>
      <c r="T61" s="343">
        <v>187.28451329999999</v>
      </c>
      <c r="U61" s="343">
        <v>188.3785417</v>
      </c>
      <c r="V61" s="343">
        <v>194.36104760000001</v>
      </c>
      <c r="W61" s="343">
        <v>186.99432279999999</v>
      </c>
      <c r="X61" s="343">
        <v>190.16091689999999</v>
      </c>
      <c r="Y61" s="343">
        <v>187.88506720000001</v>
      </c>
      <c r="Z61" s="343">
        <v>186.4674048</v>
      </c>
      <c r="AA61" s="343">
        <v>183.28299530000001</v>
      </c>
      <c r="AB61" s="343">
        <v>172.46603709999999</v>
      </c>
      <c r="AC61" s="343">
        <v>194.56221919999999</v>
      </c>
      <c r="AD61" s="343">
        <v>183.62291260000001</v>
      </c>
      <c r="AE61" s="343">
        <v>190.3346573</v>
      </c>
      <c r="AF61" s="343">
        <v>188.94622150000001</v>
      </c>
      <c r="AG61" s="343">
        <v>185.0761545</v>
      </c>
      <c r="AH61" s="343">
        <v>196.8363349</v>
      </c>
      <c r="AI61" s="343">
        <v>184.1285915</v>
      </c>
      <c r="AJ61" s="343">
        <v>194.14967329999999</v>
      </c>
      <c r="AK61" s="343">
        <v>190.08828679999999</v>
      </c>
      <c r="AL61" s="343">
        <v>187.52181400000001</v>
      </c>
      <c r="AM61" s="343">
        <v>185.26639019999999</v>
      </c>
      <c r="AN61" s="343">
        <v>173.9527626</v>
      </c>
      <c r="AO61" s="343">
        <v>186.96140560000001</v>
      </c>
      <c r="AP61" s="343">
        <v>184.81290010000001</v>
      </c>
      <c r="AQ61" s="343">
        <v>195.4067718</v>
      </c>
      <c r="AR61" s="343">
        <v>184.13615150000001</v>
      </c>
      <c r="AS61" s="343">
        <v>193.81719419999999</v>
      </c>
      <c r="AT61" s="343">
        <v>194.11923709999999</v>
      </c>
      <c r="AU61" s="343">
        <v>180.03948099999999</v>
      </c>
      <c r="AV61" s="343">
        <v>195.02068030000001</v>
      </c>
      <c r="AW61" s="343">
        <v>181.2602837</v>
      </c>
      <c r="AX61" s="343">
        <v>188.67045200000001</v>
      </c>
      <c r="AY61" s="854">
        <v>195.20726070000001</v>
      </c>
      <c r="AZ61" s="854">
        <v>170.8247039</v>
      </c>
      <c r="BA61" s="854">
        <v>188.28798739999999</v>
      </c>
      <c r="BB61" s="854">
        <v>184.9238895</v>
      </c>
      <c r="BC61" s="854">
        <v>191.30235519999999</v>
      </c>
      <c r="BD61" s="854">
        <v>190.2241334</v>
      </c>
      <c r="BE61" s="854">
        <v>194.9736388</v>
      </c>
      <c r="BF61" s="854">
        <v>192.80222309999999</v>
      </c>
      <c r="BG61" s="854">
        <v>183.6114</v>
      </c>
      <c r="BH61" s="854">
        <v>190.41919999999999</v>
      </c>
      <c r="BI61" s="854">
        <v>183.6788</v>
      </c>
      <c r="BJ61" s="354">
        <v>189.85910000000001</v>
      </c>
      <c r="BK61" s="354">
        <v>187.7687</v>
      </c>
      <c r="BL61" s="354">
        <v>170.0727</v>
      </c>
      <c r="BM61" s="354">
        <v>190.02670000000001</v>
      </c>
      <c r="BN61" s="354">
        <v>185.49510000000001</v>
      </c>
      <c r="BO61" s="354">
        <v>191.04679999999999</v>
      </c>
      <c r="BP61" s="354">
        <v>187.2962</v>
      </c>
      <c r="BQ61" s="354">
        <v>192.4049</v>
      </c>
      <c r="BR61" s="354">
        <v>194.90799999999999</v>
      </c>
      <c r="BS61" s="354">
        <v>182.06209999999999</v>
      </c>
      <c r="BT61" s="354">
        <v>190.48759999999999</v>
      </c>
      <c r="BU61" s="354">
        <v>183.5214</v>
      </c>
      <c r="BV61" s="354">
        <v>189.2706</v>
      </c>
    </row>
    <row r="62" spans="1:74" ht="11.1" customHeight="1" x14ac:dyDescent="0.2">
      <c r="A62" s="76" t="s">
        <v>464</v>
      </c>
      <c r="B62" s="512" t="s">
        <v>1029</v>
      </c>
      <c r="C62" s="343">
        <v>180.71110160000001</v>
      </c>
      <c r="D62" s="343">
        <v>167.87557140000001</v>
      </c>
      <c r="E62" s="343">
        <v>142.74894</v>
      </c>
      <c r="F62" s="343">
        <v>122.5748123</v>
      </c>
      <c r="G62" s="343">
        <v>114.08245340000001</v>
      </c>
      <c r="H62" s="343">
        <v>121.009153</v>
      </c>
      <c r="I62" s="343">
        <v>130.5453938</v>
      </c>
      <c r="J62" s="343">
        <v>131.55077270000001</v>
      </c>
      <c r="K62" s="343">
        <v>115.3025416</v>
      </c>
      <c r="L62" s="343">
        <v>121.84666540000001</v>
      </c>
      <c r="M62" s="343">
        <v>145.11575719999999</v>
      </c>
      <c r="N62" s="343">
        <v>162.75669049999999</v>
      </c>
      <c r="O62" s="343">
        <v>194.37334530000001</v>
      </c>
      <c r="P62" s="343">
        <v>165.55643219999999</v>
      </c>
      <c r="Q62" s="343">
        <v>150.59946959999999</v>
      </c>
      <c r="R62" s="343">
        <v>127.474582</v>
      </c>
      <c r="S62" s="343">
        <v>120.99995319999999</v>
      </c>
      <c r="T62" s="343">
        <v>125.249616</v>
      </c>
      <c r="U62" s="343">
        <v>140.13078970000001</v>
      </c>
      <c r="V62" s="343">
        <v>138.84926770000001</v>
      </c>
      <c r="W62" s="343">
        <v>123.9522877</v>
      </c>
      <c r="X62" s="343">
        <v>127.6759145</v>
      </c>
      <c r="Y62" s="343">
        <v>149.93676629999999</v>
      </c>
      <c r="Z62" s="343">
        <v>183.33512920000001</v>
      </c>
      <c r="AA62" s="343">
        <v>179.86237589999999</v>
      </c>
      <c r="AB62" s="343">
        <v>160.37241660000001</v>
      </c>
      <c r="AC62" s="343">
        <v>164.0650905</v>
      </c>
      <c r="AD62" s="343">
        <v>130.77831860000001</v>
      </c>
      <c r="AE62" s="343">
        <v>124.8340917</v>
      </c>
      <c r="AF62" s="343">
        <v>127.97804739999999</v>
      </c>
      <c r="AG62" s="343">
        <v>144.6346192</v>
      </c>
      <c r="AH62" s="343">
        <v>145.24338729999999</v>
      </c>
      <c r="AI62" s="343">
        <v>128.9659834</v>
      </c>
      <c r="AJ62" s="343">
        <v>132.0114653</v>
      </c>
      <c r="AK62" s="343">
        <v>153.01746879999999</v>
      </c>
      <c r="AL62" s="343">
        <v>172.32352220000001</v>
      </c>
      <c r="AM62" s="343">
        <v>202.46088460000001</v>
      </c>
      <c r="AN62" s="343">
        <v>161.05529849999999</v>
      </c>
      <c r="AO62" s="343">
        <v>151.65950900000001</v>
      </c>
      <c r="AP62" s="343">
        <v>129.8220135</v>
      </c>
      <c r="AQ62" s="343">
        <v>126.47920430000001</v>
      </c>
      <c r="AR62" s="343">
        <v>131.4498634</v>
      </c>
      <c r="AS62" s="343">
        <v>148.5140255</v>
      </c>
      <c r="AT62" s="343">
        <v>147.3962444</v>
      </c>
      <c r="AU62" s="343">
        <v>130.70773729999999</v>
      </c>
      <c r="AV62" s="343">
        <v>131.66713780000001</v>
      </c>
      <c r="AW62" s="343">
        <v>146.72644109999999</v>
      </c>
      <c r="AX62" s="343">
        <v>182.33258359999999</v>
      </c>
      <c r="AY62" s="854">
        <v>213.12450559999999</v>
      </c>
      <c r="AZ62" s="854">
        <v>175.86239370000001</v>
      </c>
      <c r="BA62" s="854">
        <v>149.0495329</v>
      </c>
      <c r="BB62" s="854">
        <v>128.90989619999999</v>
      </c>
      <c r="BC62" s="854">
        <v>124.8653803</v>
      </c>
      <c r="BD62" s="854">
        <v>130.88036389999999</v>
      </c>
      <c r="BE62" s="854">
        <v>147.80466730000001</v>
      </c>
      <c r="BF62" s="854">
        <v>142.9023665</v>
      </c>
      <c r="BG62" s="854">
        <v>127.2702</v>
      </c>
      <c r="BH62" s="854">
        <v>132.64279999999999</v>
      </c>
      <c r="BI62" s="854">
        <v>148.24100000000001</v>
      </c>
      <c r="BJ62" s="354">
        <v>188.58779999999999</v>
      </c>
      <c r="BK62" s="354">
        <v>195.3494</v>
      </c>
      <c r="BL62" s="354">
        <v>164.6875</v>
      </c>
      <c r="BM62" s="354">
        <v>155.21449999999999</v>
      </c>
      <c r="BN62" s="354">
        <v>129.4743</v>
      </c>
      <c r="BO62" s="354">
        <v>123.8968</v>
      </c>
      <c r="BP62" s="354">
        <v>129.3434</v>
      </c>
      <c r="BQ62" s="354">
        <v>147.43559999999999</v>
      </c>
      <c r="BR62" s="354">
        <v>145.61109999999999</v>
      </c>
      <c r="BS62" s="354">
        <v>132.5188</v>
      </c>
      <c r="BT62" s="354">
        <v>134.70230000000001</v>
      </c>
      <c r="BU62" s="354">
        <v>152.31110000000001</v>
      </c>
      <c r="BV62" s="354">
        <v>183.0394</v>
      </c>
    </row>
    <row r="63" spans="1:74" s="757" customFormat="1" ht="11.1" customHeight="1" x14ac:dyDescent="0.2">
      <c r="A63" s="265" t="s">
        <v>160</v>
      </c>
      <c r="B63" s="759" t="s">
        <v>474</v>
      </c>
      <c r="C63" s="756">
        <v>90.138281509999999</v>
      </c>
      <c r="D63" s="756">
        <v>94.61694498</v>
      </c>
      <c r="E63" s="756">
        <v>71.112653620000003</v>
      </c>
      <c r="F63" s="756">
        <v>62.07670203</v>
      </c>
      <c r="G63" s="756">
        <v>72.421722419999995</v>
      </c>
      <c r="H63" s="756">
        <v>94.461197729999995</v>
      </c>
      <c r="I63" s="756">
        <v>110.1142545</v>
      </c>
      <c r="J63" s="756">
        <v>109.6606642</v>
      </c>
      <c r="K63" s="756">
        <v>87.84178962</v>
      </c>
      <c r="L63" s="756">
        <v>72.718991220000007</v>
      </c>
      <c r="M63" s="756">
        <v>67.415651539999999</v>
      </c>
      <c r="N63" s="756">
        <v>70.358790350000007</v>
      </c>
      <c r="O63" s="756">
        <v>95.474996809999993</v>
      </c>
      <c r="P63" s="756">
        <v>79.754277819999999</v>
      </c>
      <c r="Q63" s="756">
        <v>69.708608900000002</v>
      </c>
      <c r="R63" s="756">
        <v>62.975033979999999</v>
      </c>
      <c r="S63" s="756">
        <v>70.231738129999997</v>
      </c>
      <c r="T63" s="756">
        <v>82.556479210000006</v>
      </c>
      <c r="U63" s="756">
        <v>96.375780109999994</v>
      </c>
      <c r="V63" s="756">
        <v>94.416427170000006</v>
      </c>
      <c r="W63" s="756">
        <v>74.303118580000003</v>
      </c>
      <c r="X63" s="756">
        <v>64.157757230000001</v>
      </c>
      <c r="Y63" s="756">
        <v>65.796647320000005</v>
      </c>
      <c r="Z63" s="756">
        <v>82.458163260000006</v>
      </c>
      <c r="AA63" s="756">
        <v>71.168222290000003</v>
      </c>
      <c r="AB63" s="756">
        <v>55.526806919999999</v>
      </c>
      <c r="AC63" s="756">
        <v>59.198080269999998</v>
      </c>
      <c r="AD63" s="756">
        <v>47.885912269999999</v>
      </c>
      <c r="AE63" s="756">
        <v>52.479912919999997</v>
      </c>
      <c r="AF63" s="756">
        <v>66.937170030000004</v>
      </c>
      <c r="AG63" s="756">
        <v>86.281955420000003</v>
      </c>
      <c r="AH63" s="756">
        <v>85.451166409999999</v>
      </c>
      <c r="AI63" s="756">
        <v>67.83799569</v>
      </c>
      <c r="AJ63" s="756">
        <v>59.782357750000003</v>
      </c>
      <c r="AK63" s="756">
        <v>59.958245849999997</v>
      </c>
      <c r="AL63" s="756">
        <v>63.962046260000001</v>
      </c>
      <c r="AM63" s="756">
        <v>83.285230080000005</v>
      </c>
      <c r="AN63" s="756">
        <v>53.610008139999998</v>
      </c>
      <c r="AO63" s="756">
        <v>46.988327609999999</v>
      </c>
      <c r="AP63" s="756">
        <v>44.38695345</v>
      </c>
      <c r="AQ63" s="756">
        <v>53.604084219999997</v>
      </c>
      <c r="AR63" s="756">
        <v>68.069831120000003</v>
      </c>
      <c r="AS63" s="756">
        <v>79.389839069999994</v>
      </c>
      <c r="AT63" s="756">
        <v>77.248846720000003</v>
      </c>
      <c r="AU63" s="756">
        <v>62.896865869999999</v>
      </c>
      <c r="AV63" s="756">
        <v>55.889946379999998</v>
      </c>
      <c r="AW63" s="756">
        <v>54.236973220000003</v>
      </c>
      <c r="AX63" s="756">
        <v>70.696716480000006</v>
      </c>
      <c r="AY63" s="881">
        <v>89.347715179999994</v>
      </c>
      <c r="AZ63" s="881">
        <v>69.771524189999994</v>
      </c>
      <c r="BA63" s="881">
        <v>57.15306709</v>
      </c>
      <c r="BB63" s="881">
        <v>52.414661729999999</v>
      </c>
      <c r="BC63" s="881">
        <v>56.234491470000002</v>
      </c>
      <c r="BD63" s="881">
        <v>71.809567470000005</v>
      </c>
      <c r="BE63" s="881">
        <v>86.961146170000006</v>
      </c>
      <c r="BF63" s="881">
        <v>77.228993250000002</v>
      </c>
      <c r="BG63" s="881">
        <v>59.242150000000002</v>
      </c>
      <c r="BH63" s="881">
        <v>60.049100000000003</v>
      </c>
      <c r="BI63" s="881">
        <v>59.831119999999999</v>
      </c>
      <c r="BJ63" s="507">
        <v>69.096540000000005</v>
      </c>
      <c r="BK63" s="507">
        <v>78.634370000000004</v>
      </c>
      <c r="BL63" s="507">
        <v>63.208829999999999</v>
      </c>
      <c r="BM63" s="507">
        <v>52.37039</v>
      </c>
      <c r="BN63" s="507">
        <v>45.390430000000002</v>
      </c>
      <c r="BO63" s="507">
        <v>52.005929999999999</v>
      </c>
      <c r="BP63" s="507">
        <v>66.77637</v>
      </c>
      <c r="BQ63" s="507">
        <v>81.494280000000003</v>
      </c>
      <c r="BR63" s="507">
        <v>81.248530000000002</v>
      </c>
      <c r="BS63" s="507">
        <v>68.97663</v>
      </c>
      <c r="BT63" s="507">
        <v>57.863520000000001</v>
      </c>
      <c r="BU63" s="507">
        <v>59.815840000000001</v>
      </c>
      <c r="BV63" s="507">
        <v>69.770259999999993</v>
      </c>
    </row>
    <row r="64" spans="1:74" s="188" customFormat="1" ht="12" customHeight="1" x14ac:dyDescent="0.2">
      <c r="A64" s="187"/>
      <c r="B64" s="1094" t="s">
        <v>1459</v>
      </c>
      <c r="C64" s="1094"/>
      <c r="D64" s="1094"/>
      <c r="E64" s="1094"/>
      <c r="F64" s="1094"/>
      <c r="G64" s="1094"/>
      <c r="H64" s="1094"/>
      <c r="I64" s="1094"/>
      <c r="J64" s="1094"/>
      <c r="K64" s="1094"/>
      <c r="L64" s="1094"/>
      <c r="M64" s="1094"/>
      <c r="N64" s="1094"/>
      <c r="O64" s="1094"/>
      <c r="P64" s="1094"/>
      <c r="Q64" s="1094"/>
      <c r="R64" s="757"/>
      <c r="AY64" s="711"/>
      <c r="AZ64" s="711"/>
      <c r="BA64" s="711"/>
      <c r="BB64" s="711"/>
      <c r="BC64" s="711"/>
      <c r="BD64" s="711"/>
      <c r="BE64" s="711"/>
      <c r="BF64" s="711"/>
      <c r="BG64" s="711"/>
      <c r="BH64" s="711"/>
      <c r="BI64" s="711"/>
      <c r="BJ64" s="202"/>
    </row>
    <row r="65" spans="1:74" s="188" customFormat="1" ht="12" customHeight="1" x14ac:dyDescent="0.2">
      <c r="A65" s="187"/>
      <c r="B65" s="1094" t="s">
        <v>1460</v>
      </c>
      <c r="C65" s="1094"/>
      <c r="D65" s="1094"/>
      <c r="E65" s="1094"/>
      <c r="F65" s="1094"/>
      <c r="G65" s="1094"/>
      <c r="H65" s="1094"/>
      <c r="I65" s="1094"/>
      <c r="J65" s="1094"/>
      <c r="K65" s="1094"/>
      <c r="L65" s="1094"/>
      <c r="M65" s="1094"/>
      <c r="N65" s="1094"/>
      <c r="O65" s="1094"/>
      <c r="P65" s="1094"/>
      <c r="Q65" s="1094"/>
      <c r="R65" s="757"/>
      <c r="AY65" s="711"/>
      <c r="AZ65" s="711"/>
      <c r="BA65" s="711"/>
      <c r="BB65" s="711"/>
      <c r="BC65" s="711"/>
      <c r="BD65" s="712"/>
      <c r="BE65" s="712"/>
      <c r="BF65" s="712"/>
      <c r="BG65" s="711"/>
      <c r="BH65" s="711"/>
      <c r="BI65" s="711"/>
      <c r="BJ65" s="202"/>
    </row>
    <row r="66" spans="1:74" s="188" customFormat="1" ht="12" customHeight="1" x14ac:dyDescent="0.2">
      <c r="A66" s="187"/>
      <c r="B66" s="1094" t="s">
        <v>1461</v>
      </c>
      <c r="C66" s="984"/>
      <c r="D66" s="984"/>
      <c r="E66" s="984"/>
      <c r="F66" s="984"/>
      <c r="G66" s="984"/>
      <c r="H66" s="984"/>
      <c r="I66" s="984"/>
      <c r="J66" s="984"/>
      <c r="K66" s="984"/>
      <c r="L66" s="984"/>
      <c r="M66" s="984"/>
      <c r="N66" s="984"/>
      <c r="O66" s="984"/>
      <c r="P66" s="984"/>
      <c r="Q66" s="984"/>
      <c r="R66" s="757"/>
      <c r="AY66" s="711"/>
      <c r="AZ66" s="711"/>
      <c r="BA66" s="711"/>
      <c r="BB66" s="711"/>
      <c r="BC66" s="711"/>
      <c r="BD66" s="712"/>
      <c r="BE66" s="712"/>
      <c r="BF66" s="712"/>
      <c r="BG66" s="711"/>
      <c r="BH66" s="711"/>
      <c r="BI66" s="711"/>
      <c r="BJ66" s="202"/>
    </row>
    <row r="67" spans="1:74" s="291" customFormat="1" ht="12" customHeight="1" x14ac:dyDescent="0.25">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2" customHeight="1" x14ac:dyDescent="0.2">
      <c r="A68" s="187"/>
      <c r="B68" s="978" t="str">
        <f>Dates!$G$2</f>
        <v>EIA completed modeling and analysis for this report on Thursday, December 4, 2025.</v>
      </c>
      <c r="C68" s="965"/>
      <c r="D68" s="965"/>
      <c r="E68" s="965"/>
      <c r="F68" s="965"/>
      <c r="G68" s="965"/>
      <c r="H68" s="965"/>
      <c r="I68" s="965"/>
      <c r="J68" s="965"/>
      <c r="K68" s="965"/>
      <c r="L68" s="965"/>
      <c r="M68" s="965"/>
      <c r="N68" s="965"/>
      <c r="O68" s="965"/>
      <c r="P68" s="965"/>
      <c r="Q68" s="965"/>
      <c r="R68" s="779"/>
      <c r="AY68" s="711"/>
      <c r="AZ68" s="711"/>
      <c r="BA68" s="711"/>
      <c r="BB68" s="711"/>
      <c r="BC68" s="711"/>
      <c r="BD68" s="712"/>
      <c r="BE68" s="712"/>
      <c r="BF68" s="712"/>
      <c r="BG68" s="711"/>
      <c r="BH68" s="711"/>
      <c r="BI68" s="711"/>
      <c r="BJ68" s="202"/>
    </row>
    <row r="69" spans="1:74" s="188" customFormat="1" ht="12" customHeight="1" x14ac:dyDescent="0.2">
      <c r="A69" s="187"/>
      <c r="B69" s="973" t="s">
        <v>483</v>
      </c>
      <c r="C69" s="974"/>
      <c r="D69" s="974"/>
      <c r="E69" s="974"/>
      <c r="F69" s="974"/>
      <c r="G69" s="974"/>
      <c r="H69" s="974"/>
      <c r="I69" s="974"/>
      <c r="J69" s="974"/>
      <c r="K69" s="974"/>
      <c r="L69" s="974"/>
      <c r="M69" s="974"/>
      <c r="N69" s="974"/>
      <c r="O69" s="974"/>
      <c r="P69" s="974"/>
      <c r="Q69" s="974"/>
      <c r="R69" s="757"/>
      <c r="AY69" s="711"/>
      <c r="AZ69" s="711"/>
      <c r="BA69" s="711"/>
      <c r="BB69" s="711"/>
      <c r="BC69" s="711"/>
      <c r="BD69" s="712"/>
      <c r="BE69" s="712"/>
      <c r="BF69" s="712"/>
      <c r="BG69" s="711"/>
      <c r="BH69" s="711"/>
      <c r="BI69" s="711"/>
      <c r="BJ69" s="202"/>
    </row>
    <row r="70" spans="1:74" s="188" customFormat="1" ht="12" customHeight="1" x14ac:dyDescent="0.2">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2" customHeight="1" x14ac:dyDescent="0.2">
      <c r="A71" s="187"/>
      <c r="B71" s="987" t="s">
        <v>1418</v>
      </c>
      <c r="C71" s="974"/>
      <c r="D71" s="974"/>
      <c r="E71" s="974"/>
      <c r="F71" s="974"/>
      <c r="G71" s="974"/>
      <c r="H71" s="974"/>
      <c r="I71" s="974"/>
      <c r="J71" s="974"/>
      <c r="K71" s="974"/>
      <c r="L71" s="974"/>
      <c r="M71" s="974"/>
      <c r="N71" s="974"/>
      <c r="O71" s="974"/>
      <c r="P71" s="974"/>
      <c r="Q71" s="974"/>
      <c r="R71" s="757"/>
      <c r="AY71" s="711"/>
      <c r="AZ71" s="711"/>
      <c r="BA71" s="711"/>
      <c r="BB71" s="711"/>
      <c r="BC71" s="711"/>
      <c r="BD71" s="712"/>
      <c r="BE71" s="712"/>
      <c r="BF71" s="712"/>
      <c r="BG71" s="711"/>
      <c r="BH71" s="711"/>
      <c r="BI71" s="711"/>
      <c r="BJ71" s="202"/>
    </row>
    <row r="72" spans="1:74" s="188" customFormat="1" ht="12" customHeight="1" x14ac:dyDescent="0.2">
      <c r="A72" s="187"/>
      <c r="B72" s="979" t="s">
        <v>827</v>
      </c>
      <c r="C72" s="979"/>
      <c r="D72" s="979"/>
      <c r="E72" s="979"/>
      <c r="F72" s="979"/>
      <c r="G72" s="979"/>
      <c r="H72" s="979"/>
      <c r="I72" s="979"/>
      <c r="J72" s="979"/>
      <c r="K72" s="979"/>
      <c r="L72" s="979"/>
      <c r="M72" s="979"/>
      <c r="N72" s="979"/>
      <c r="O72" s="979"/>
      <c r="P72" s="979"/>
      <c r="Q72" s="979"/>
      <c r="R72" s="979"/>
      <c r="AY72" s="711"/>
      <c r="AZ72" s="711"/>
      <c r="BA72" s="711"/>
      <c r="BB72" s="711"/>
      <c r="BC72" s="711"/>
      <c r="BD72" s="712"/>
      <c r="BE72" s="712"/>
      <c r="BF72" s="712"/>
      <c r="BG72" s="711"/>
      <c r="BH72" s="711"/>
      <c r="BI72" s="711"/>
      <c r="BJ72" s="202"/>
    </row>
    <row r="73" spans="1:74" s="188" customFormat="1" ht="22.5" customHeight="1" x14ac:dyDescent="0.2">
      <c r="A73" s="187"/>
      <c r="B73" s="982" t="s">
        <v>1458</v>
      </c>
      <c r="C73" s="983"/>
      <c r="D73" s="983"/>
      <c r="E73" s="983"/>
      <c r="F73" s="983"/>
      <c r="G73" s="983"/>
      <c r="H73" s="983"/>
      <c r="I73" s="983"/>
      <c r="J73" s="983"/>
      <c r="K73" s="983"/>
      <c r="L73" s="983"/>
      <c r="M73" s="983"/>
      <c r="N73" s="983"/>
      <c r="O73" s="983"/>
      <c r="P73" s="983"/>
      <c r="Q73" s="984"/>
      <c r="R73" s="757"/>
      <c r="AY73" s="711"/>
      <c r="AZ73" s="711"/>
      <c r="BA73" s="711"/>
      <c r="BB73" s="711"/>
      <c r="BC73" s="711"/>
      <c r="BD73" s="712"/>
      <c r="BE73" s="712"/>
      <c r="BF73" s="712"/>
      <c r="BG73" s="711"/>
      <c r="BH73" s="711"/>
      <c r="BI73" s="711"/>
      <c r="BJ73" s="202"/>
    </row>
    <row r="74" spans="1:74" s="188" customFormat="1" ht="12" customHeight="1" x14ac:dyDescent="0.2">
      <c r="A74" s="187"/>
      <c r="B74" s="982" t="s">
        <v>492</v>
      </c>
      <c r="C74" s="984"/>
      <c r="D74" s="984"/>
      <c r="E74" s="984"/>
      <c r="F74" s="984"/>
      <c r="G74" s="984"/>
      <c r="H74" s="984"/>
      <c r="I74" s="984"/>
      <c r="J74" s="984"/>
      <c r="K74" s="984"/>
      <c r="L74" s="984"/>
      <c r="M74" s="984"/>
      <c r="N74" s="984"/>
      <c r="O74" s="984"/>
      <c r="P74" s="984"/>
      <c r="Q74" s="984"/>
      <c r="R74" s="757"/>
      <c r="AY74" s="711"/>
      <c r="AZ74" s="711"/>
      <c r="BA74" s="711"/>
      <c r="BB74" s="711"/>
      <c r="BC74" s="711"/>
      <c r="BD74" s="712"/>
      <c r="BE74" s="712"/>
      <c r="BF74" s="712"/>
      <c r="BG74" s="711"/>
      <c r="BH74" s="711"/>
      <c r="BI74" s="711"/>
      <c r="BJ74" s="202"/>
    </row>
    <row r="75" spans="1:74" s="188" customFormat="1" ht="12" customHeight="1" x14ac:dyDescent="0.2">
      <c r="A75" s="187"/>
      <c r="B75" s="986" t="s">
        <v>1419</v>
      </c>
      <c r="C75" s="984"/>
      <c r="D75" s="984"/>
      <c r="E75" s="984"/>
      <c r="F75" s="984"/>
      <c r="G75" s="984"/>
      <c r="H75" s="984"/>
      <c r="I75" s="984"/>
      <c r="J75" s="984"/>
      <c r="K75" s="984"/>
      <c r="L75" s="984"/>
      <c r="M75" s="984"/>
      <c r="N75" s="984"/>
      <c r="O75" s="984"/>
      <c r="P75" s="984"/>
      <c r="Q75" s="984"/>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B74:Q74"/>
    <mergeCell ref="B75:Q75"/>
    <mergeCell ref="A1:A2"/>
    <mergeCell ref="B68:Q68"/>
    <mergeCell ref="B64:Q64"/>
    <mergeCell ref="B65:Q65"/>
    <mergeCell ref="B73:Q73"/>
    <mergeCell ref="B66:Q66"/>
    <mergeCell ref="B71:Q71"/>
    <mergeCell ref="B69:Q69"/>
    <mergeCell ref="B72:R72"/>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4" customWidth="1"/>
    <col min="56" max="58" width="7.42578125" style="713" customWidth="1"/>
    <col min="59" max="61" width="7.42578125" style="844" customWidth="1"/>
    <col min="62" max="62" width="7.42578125" style="133" customWidth="1"/>
    <col min="63" max="74" width="7.42578125" style="90" customWidth="1"/>
    <col min="75" max="16384" width="9.5703125" style="90"/>
  </cols>
  <sheetData>
    <row r="1" spans="1:74" ht="13.35" customHeight="1" x14ac:dyDescent="0.2">
      <c r="A1" s="962" t="s">
        <v>479</v>
      </c>
      <c r="B1" s="1097" t="s">
        <v>748</v>
      </c>
      <c r="C1" s="1098"/>
      <c r="D1" s="1098"/>
      <c r="E1" s="1098"/>
      <c r="F1" s="1098"/>
      <c r="G1" s="1098"/>
      <c r="H1" s="1098"/>
      <c r="I1" s="1098"/>
      <c r="J1" s="1098"/>
      <c r="K1" s="1098"/>
      <c r="L1" s="1098"/>
      <c r="M1" s="1098"/>
      <c r="N1" s="1098"/>
      <c r="O1" s="1098"/>
      <c r="P1" s="1098"/>
      <c r="Q1" s="1098"/>
      <c r="R1" s="1098"/>
      <c r="S1" s="1098"/>
      <c r="T1" s="1098"/>
      <c r="U1" s="1098"/>
      <c r="V1" s="1098"/>
      <c r="W1" s="1098"/>
      <c r="X1" s="1098"/>
      <c r="Y1" s="1098"/>
      <c r="Z1" s="1098"/>
      <c r="AA1" s="1098"/>
      <c r="AB1" s="1098"/>
      <c r="AC1" s="1098"/>
      <c r="AD1" s="1098"/>
      <c r="AE1" s="1098"/>
      <c r="AF1" s="1098"/>
      <c r="AG1" s="1098"/>
      <c r="AH1" s="1098"/>
      <c r="AI1" s="1098"/>
      <c r="AJ1" s="1098"/>
      <c r="AK1" s="1098"/>
      <c r="AL1" s="1098"/>
    </row>
    <row r="2" spans="1:74" s="8"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81"/>
      <c r="B5" s="91" t="s">
        <v>1411</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919"/>
      <c r="AZ5" s="919"/>
      <c r="BA5" s="919"/>
      <c r="BB5" s="919"/>
      <c r="BC5" s="919"/>
      <c r="BD5" s="950"/>
      <c r="BE5" s="950"/>
      <c r="BF5" s="950"/>
      <c r="BG5" s="950"/>
      <c r="BH5" s="950"/>
      <c r="BI5" s="950"/>
      <c r="BJ5" s="523"/>
      <c r="BK5" s="523"/>
      <c r="BL5" s="523"/>
      <c r="BM5" s="523"/>
      <c r="BN5" s="523"/>
      <c r="BO5" s="523"/>
      <c r="BP5" s="523"/>
      <c r="BQ5" s="523"/>
      <c r="BR5" s="523"/>
      <c r="BS5" s="523"/>
      <c r="BT5" s="523"/>
      <c r="BU5" s="523"/>
      <c r="BV5" s="523"/>
    </row>
    <row r="6" spans="1:74" ht="11.1" customHeight="1" x14ac:dyDescent="0.2">
      <c r="A6" s="81" t="s">
        <v>384</v>
      </c>
      <c r="B6" s="528" t="s">
        <v>1012</v>
      </c>
      <c r="C6" s="347">
        <v>1090.8438690999999</v>
      </c>
      <c r="D6" s="347">
        <v>1094.1823875</v>
      </c>
      <c r="E6" s="347">
        <v>1100.2589740000001</v>
      </c>
      <c r="F6" s="347">
        <v>1114.7306275999999</v>
      </c>
      <c r="G6" s="347">
        <v>1122.0406011</v>
      </c>
      <c r="H6" s="347">
        <v>1127.8458935000001</v>
      </c>
      <c r="I6" s="347">
        <v>1130.4780564</v>
      </c>
      <c r="J6" s="347">
        <v>1134.5253227000001</v>
      </c>
      <c r="K6" s="347">
        <v>1138.319244</v>
      </c>
      <c r="L6" s="347">
        <v>1144.0780772000001</v>
      </c>
      <c r="M6" s="347">
        <v>1145.7016160999999</v>
      </c>
      <c r="N6" s="347">
        <v>1145.4081174</v>
      </c>
      <c r="O6" s="347">
        <v>1138.7040909</v>
      </c>
      <c r="P6" s="347">
        <v>1137.9466348000001</v>
      </c>
      <c r="Q6" s="347">
        <v>1138.642259</v>
      </c>
      <c r="R6" s="347">
        <v>1143.5866284000001</v>
      </c>
      <c r="S6" s="347">
        <v>1145.0916643</v>
      </c>
      <c r="T6" s="347">
        <v>1145.9530315</v>
      </c>
      <c r="U6" s="347">
        <v>1142.9625599999999</v>
      </c>
      <c r="V6" s="347">
        <v>1144.9427177</v>
      </c>
      <c r="W6" s="347">
        <v>1148.6853345</v>
      </c>
      <c r="X6" s="347">
        <v>1160.1624776000001</v>
      </c>
      <c r="Y6" s="347">
        <v>1162.9509619999999</v>
      </c>
      <c r="Z6" s="347">
        <v>1163.0228551</v>
      </c>
      <c r="AA6" s="347">
        <v>1154.9728739</v>
      </c>
      <c r="AB6" s="347">
        <v>1153.6655464</v>
      </c>
      <c r="AC6" s="347">
        <v>1153.6955895999999</v>
      </c>
      <c r="AD6" s="347">
        <v>1156.1826501999999</v>
      </c>
      <c r="AE6" s="347">
        <v>1158.0477002</v>
      </c>
      <c r="AF6" s="347">
        <v>1160.4103861000001</v>
      </c>
      <c r="AG6" s="347">
        <v>1163.7834922</v>
      </c>
      <c r="AH6" s="347">
        <v>1166.7568616999999</v>
      </c>
      <c r="AI6" s="347">
        <v>1169.8432788</v>
      </c>
      <c r="AJ6" s="347">
        <v>1174.5397714999999</v>
      </c>
      <c r="AK6" s="347">
        <v>1176.729513</v>
      </c>
      <c r="AL6" s="347">
        <v>1177.9095311999999</v>
      </c>
      <c r="AM6" s="347">
        <v>1175.4453334</v>
      </c>
      <c r="AN6" s="347">
        <v>1176.5817744000001</v>
      </c>
      <c r="AO6" s="347">
        <v>1178.6843615</v>
      </c>
      <c r="AP6" s="347">
        <v>1183.4753556000001</v>
      </c>
      <c r="AQ6" s="347">
        <v>1186.2185396</v>
      </c>
      <c r="AR6" s="347">
        <v>1188.6361741000001</v>
      </c>
      <c r="AS6" s="347">
        <v>1191.4329663999999</v>
      </c>
      <c r="AT6" s="347">
        <v>1192.6709718</v>
      </c>
      <c r="AU6" s="347">
        <v>1193.0548974999999</v>
      </c>
      <c r="AV6" s="347">
        <v>1190.3830601</v>
      </c>
      <c r="AW6" s="347">
        <v>1190.7100889999999</v>
      </c>
      <c r="AX6" s="347">
        <v>1191.8343007000001</v>
      </c>
      <c r="AY6" s="858">
        <v>1193.9833156</v>
      </c>
      <c r="AZ6" s="858">
        <v>1196.5311778</v>
      </c>
      <c r="BA6" s="858">
        <v>1199.7055077</v>
      </c>
      <c r="BB6" s="858">
        <v>1205.0189292</v>
      </c>
      <c r="BC6" s="858">
        <v>1208.3117264</v>
      </c>
      <c r="BD6" s="858">
        <v>1211.0965232000001</v>
      </c>
      <c r="BE6" s="858">
        <v>1213.46156</v>
      </c>
      <c r="BF6" s="858">
        <v>1215.164176</v>
      </c>
      <c r="BG6" s="858">
        <v>1216.2926115</v>
      </c>
      <c r="BH6" s="858">
        <v>1215.5196014999999</v>
      </c>
      <c r="BI6" s="858">
        <v>1216.4951246000001</v>
      </c>
      <c r="BJ6" s="358">
        <v>1217.8920000000001</v>
      </c>
      <c r="BK6" s="358">
        <v>1220.133</v>
      </c>
      <c r="BL6" s="358">
        <v>1222.0550000000001</v>
      </c>
      <c r="BM6" s="358">
        <v>1224.0809999999999</v>
      </c>
      <c r="BN6" s="358">
        <v>1226.3910000000001</v>
      </c>
      <c r="BO6" s="358">
        <v>1228.4880000000001</v>
      </c>
      <c r="BP6" s="358">
        <v>1230.5519999999999</v>
      </c>
      <c r="BQ6" s="358">
        <v>1232.673</v>
      </c>
      <c r="BR6" s="358">
        <v>1234.605</v>
      </c>
      <c r="BS6" s="358">
        <v>1236.4390000000001</v>
      </c>
      <c r="BT6" s="358">
        <v>1238.1610000000001</v>
      </c>
      <c r="BU6" s="358">
        <v>1239.806</v>
      </c>
      <c r="BV6" s="358">
        <v>1241.3610000000001</v>
      </c>
    </row>
    <row r="7" spans="1:74" ht="11.1" customHeight="1" x14ac:dyDescent="0.2">
      <c r="A7" s="81" t="s">
        <v>385</v>
      </c>
      <c r="B7" s="528" t="s">
        <v>1013</v>
      </c>
      <c r="C7" s="347">
        <v>3069.4100431000002</v>
      </c>
      <c r="D7" s="347">
        <v>3076.3565847</v>
      </c>
      <c r="E7" s="347">
        <v>3087.5978227000001</v>
      </c>
      <c r="F7" s="347">
        <v>3111.0902305999998</v>
      </c>
      <c r="G7" s="347">
        <v>3124.9535062</v>
      </c>
      <c r="H7" s="347">
        <v>3137.1441230999999</v>
      </c>
      <c r="I7" s="347">
        <v>3138.6713834000002</v>
      </c>
      <c r="J7" s="347">
        <v>3154.2597062999998</v>
      </c>
      <c r="K7" s="347">
        <v>3174.9183936999998</v>
      </c>
      <c r="L7" s="347">
        <v>3223.5311200000001</v>
      </c>
      <c r="M7" s="347">
        <v>3237.1677811999998</v>
      </c>
      <c r="N7" s="347">
        <v>3238.7120515000001</v>
      </c>
      <c r="O7" s="347">
        <v>3208.8789360000001</v>
      </c>
      <c r="P7" s="347">
        <v>3200.7021706999999</v>
      </c>
      <c r="Q7" s="347">
        <v>3194.8967604999998</v>
      </c>
      <c r="R7" s="347">
        <v>3189.9918696999998</v>
      </c>
      <c r="S7" s="347">
        <v>3190.0322970000002</v>
      </c>
      <c r="T7" s="347">
        <v>3193.5472064999999</v>
      </c>
      <c r="U7" s="347">
        <v>3206.7882513</v>
      </c>
      <c r="V7" s="347">
        <v>3212.5633853999998</v>
      </c>
      <c r="W7" s="347">
        <v>3217.1242618000001</v>
      </c>
      <c r="X7" s="347">
        <v>3221.7119819999998</v>
      </c>
      <c r="Y7" s="347">
        <v>3222.9135172000001</v>
      </c>
      <c r="Z7" s="347">
        <v>3221.9699687000002</v>
      </c>
      <c r="AA7" s="347">
        <v>3213.1789672</v>
      </c>
      <c r="AB7" s="347">
        <v>3212.2220286000002</v>
      </c>
      <c r="AC7" s="347">
        <v>3213.3967834999999</v>
      </c>
      <c r="AD7" s="347">
        <v>3214.8817214999999</v>
      </c>
      <c r="AE7" s="347">
        <v>3221.6859961</v>
      </c>
      <c r="AF7" s="347">
        <v>3231.9880969000001</v>
      </c>
      <c r="AG7" s="347">
        <v>3255.1887965999999</v>
      </c>
      <c r="AH7" s="347">
        <v>3265.4359703999999</v>
      </c>
      <c r="AI7" s="347">
        <v>3272.1303911</v>
      </c>
      <c r="AJ7" s="347">
        <v>3271.8063682000002</v>
      </c>
      <c r="AK7" s="347">
        <v>3273.9945501000002</v>
      </c>
      <c r="AL7" s="347">
        <v>3275.2292465</v>
      </c>
      <c r="AM7" s="347">
        <v>3269.0403384000001</v>
      </c>
      <c r="AN7" s="347">
        <v>3273.2206531000002</v>
      </c>
      <c r="AO7" s="347">
        <v>3281.3000714999998</v>
      </c>
      <c r="AP7" s="347">
        <v>3300.0721766000001</v>
      </c>
      <c r="AQ7" s="347">
        <v>3310.8546151999999</v>
      </c>
      <c r="AR7" s="347">
        <v>3320.4409703000001</v>
      </c>
      <c r="AS7" s="347">
        <v>3329.2556671000002</v>
      </c>
      <c r="AT7" s="347">
        <v>3336.1315359999999</v>
      </c>
      <c r="AU7" s="347">
        <v>3341.4930024</v>
      </c>
      <c r="AV7" s="347">
        <v>3343.9657170999999</v>
      </c>
      <c r="AW7" s="347">
        <v>3347.3291402</v>
      </c>
      <c r="AX7" s="347">
        <v>3350.2089225</v>
      </c>
      <c r="AY7" s="858">
        <v>3348.4471509999998</v>
      </c>
      <c r="AZ7" s="858">
        <v>3353.4780866000001</v>
      </c>
      <c r="BA7" s="858">
        <v>3361.1438162999998</v>
      </c>
      <c r="BB7" s="858">
        <v>3374.7660572</v>
      </c>
      <c r="BC7" s="858">
        <v>3385.2100869999999</v>
      </c>
      <c r="BD7" s="858">
        <v>3395.7976229000001</v>
      </c>
      <c r="BE7" s="858">
        <v>3410.5553565</v>
      </c>
      <c r="BF7" s="858">
        <v>3418.4098859000001</v>
      </c>
      <c r="BG7" s="858">
        <v>3423.3879028000001</v>
      </c>
      <c r="BH7" s="858">
        <v>3419.6057397999998</v>
      </c>
      <c r="BI7" s="858">
        <v>3423.2434819999999</v>
      </c>
      <c r="BJ7" s="358">
        <v>3428.4169999999999</v>
      </c>
      <c r="BK7" s="358">
        <v>3437.1559999999999</v>
      </c>
      <c r="BL7" s="358">
        <v>3443.8809999999999</v>
      </c>
      <c r="BM7" s="358">
        <v>3450.6210000000001</v>
      </c>
      <c r="BN7" s="358">
        <v>3457.2730000000001</v>
      </c>
      <c r="BO7" s="358">
        <v>3464.1210000000001</v>
      </c>
      <c r="BP7" s="358">
        <v>3471.0619999999999</v>
      </c>
      <c r="BQ7" s="358">
        <v>3478.8420000000001</v>
      </c>
      <c r="BR7" s="358">
        <v>3485.4090000000001</v>
      </c>
      <c r="BS7" s="358">
        <v>3491.51</v>
      </c>
      <c r="BT7" s="358">
        <v>3496.95</v>
      </c>
      <c r="BU7" s="358">
        <v>3502.2629999999999</v>
      </c>
      <c r="BV7" s="358">
        <v>3507.2539999999999</v>
      </c>
    </row>
    <row r="8" spans="1:74" ht="11.1" customHeight="1" x14ac:dyDescent="0.2">
      <c r="A8" s="81" t="s">
        <v>386</v>
      </c>
      <c r="B8" s="528" t="s">
        <v>1014</v>
      </c>
      <c r="C8" s="347">
        <v>2741.3995550999998</v>
      </c>
      <c r="D8" s="347">
        <v>2752.4756579999998</v>
      </c>
      <c r="E8" s="347">
        <v>2765.3739448000001</v>
      </c>
      <c r="F8" s="347">
        <v>2788.096524</v>
      </c>
      <c r="G8" s="347">
        <v>2798.6375969999999</v>
      </c>
      <c r="H8" s="347">
        <v>2804.9992723999999</v>
      </c>
      <c r="I8" s="347">
        <v>2796.9267417999999</v>
      </c>
      <c r="J8" s="347">
        <v>2802.6207282</v>
      </c>
      <c r="K8" s="347">
        <v>2811.8264233</v>
      </c>
      <c r="L8" s="347">
        <v>2835.4375181999999</v>
      </c>
      <c r="M8" s="347">
        <v>2843.4963622</v>
      </c>
      <c r="N8" s="347">
        <v>2846.8966466000002</v>
      </c>
      <c r="O8" s="347">
        <v>2839.255705</v>
      </c>
      <c r="P8" s="347">
        <v>2838.1258696999998</v>
      </c>
      <c r="Q8" s="347">
        <v>2837.1244743000002</v>
      </c>
      <c r="R8" s="347">
        <v>2835.0864273000002</v>
      </c>
      <c r="S8" s="347">
        <v>2835.2157305999999</v>
      </c>
      <c r="T8" s="347">
        <v>2836.3472925000001</v>
      </c>
      <c r="U8" s="347">
        <v>2839.1373500999998</v>
      </c>
      <c r="V8" s="347">
        <v>2841.7812515000001</v>
      </c>
      <c r="W8" s="347">
        <v>2844.9352339000002</v>
      </c>
      <c r="X8" s="347">
        <v>2849.293001</v>
      </c>
      <c r="Y8" s="347">
        <v>2852.9468674</v>
      </c>
      <c r="Z8" s="347">
        <v>2856.5905369000002</v>
      </c>
      <c r="AA8" s="347">
        <v>2859.9894389999999</v>
      </c>
      <c r="AB8" s="347">
        <v>2863.7886423999998</v>
      </c>
      <c r="AC8" s="347">
        <v>2867.7535766999999</v>
      </c>
      <c r="AD8" s="347">
        <v>2869.5329962999999</v>
      </c>
      <c r="AE8" s="347">
        <v>2875.5928263999999</v>
      </c>
      <c r="AF8" s="347">
        <v>2883.5818214000001</v>
      </c>
      <c r="AG8" s="347">
        <v>2897.6192703000002</v>
      </c>
      <c r="AH8" s="347">
        <v>2906.3771287</v>
      </c>
      <c r="AI8" s="347">
        <v>2913.9746854</v>
      </c>
      <c r="AJ8" s="347">
        <v>2922.1113660000001</v>
      </c>
      <c r="AK8" s="347">
        <v>2926.1137503</v>
      </c>
      <c r="AL8" s="347">
        <v>2927.6812638000001</v>
      </c>
      <c r="AM8" s="347">
        <v>2919.9009599000001</v>
      </c>
      <c r="AN8" s="347">
        <v>2921.7834419000001</v>
      </c>
      <c r="AO8" s="347">
        <v>2926.415763</v>
      </c>
      <c r="AP8" s="347">
        <v>2938.8414419000001</v>
      </c>
      <c r="AQ8" s="347">
        <v>2945.1908024999998</v>
      </c>
      <c r="AR8" s="347">
        <v>2950.5073633000002</v>
      </c>
      <c r="AS8" s="347">
        <v>2954.2821423999999</v>
      </c>
      <c r="AT8" s="347">
        <v>2957.9148402999999</v>
      </c>
      <c r="AU8" s="347">
        <v>2960.8964752000002</v>
      </c>
      <c r="AV8" s="347">
        <v>2964.7063457999998</v>
      </c>
      <c r="AW8" s="347">
        <v>2965.2763801000001</v>
      </c>
      <c r="AX8" s="347">
        <v>2964.0858770999998</v>
      </c>
      <c r="AY8" s="858">
        <v>2953.2398847999998</v>
      </c>
      <c r="AZ8" s="858">
        <v>2954.4495209000002</v>
      </c>
      <c r="BA8" s="858">
        <v>2959.8198336999999</v>
      </c>
      <c r="BB8" s="858">
        <v>2975.1320357999998</v>
      </c>
      <c r="BC8" s="858">
        <v>2984.4877922000001</v>
      </c>
      <c r="BD8" s="858">
        <v>2993.6683158000001</v>
      </c>
      <c r="BE8" s="858">
        <v>3005.2783414999999</v>
      </c>
      <c r="BF8" s="858">
        <v>3012.1548478999998</v>
      </c>
      <c r="BG8" s="858">
        <v>3016.9025700000002</v>
      </c>
      <c r="BH8" s="858">
        <v>3015.6541080000002</v>
      </c>
      <c r="BI8" s="858">
        <v>3019.0448117000001</v>
      </c>
      <c r="BJ8" s="358">
        <v>3023.2069999999999</v>
      </c>
      <c r="BK8" s="358">
        <v>3028.8359999999998</v>
      </c>
      <c r="BL8" s="358">
        <v>3034.0210000000002</v>
      </c>
      <c r="BM8" s="358">
        <v>3039.4569999999999</v>
      </c>
      <c r="BN8" s="358">
        <v>3045.6660000000002</v>
      </c>
      <c r="BO8" s="358">
        <v>3051.2109999999998</v>
      </c>
      <c r="BP8" s="358">
        <v>3056.616</v>
      </c>
      <c r="BQ8" s="358">
        <v>3061.855</v>
      </c>
      <c r="BR8" s="358">
        <v>3066.9949999999999</v>
      </c>
      <c r="BS8" s="358">
        <v>3072.0120000000002</v>
      </c>
      <c r="BT8" s="358">
        <v>3077.2829999999999</v>
      </c>
      <c r="BU8" s="358">
        <v>3081.7710000000002</v>
      </c>
      <c r="BV8" s="358">
        <v>3085.8530000000001</v>
      </c>
    </row>
    <row r="9" spans="1:74" ht="11.1" customHeight="1" x14ac:dyDescent="0.2">
      <c r="A9" s="81" t="s">
        <v>387</v>
      </c>
      <c r="B9" s="528" t="s">
        <v>1015</v>
      </c>
      <c r="C9" s="347">
        <v>1305.7038514999999</v>
      </c>
      <c r="D9" s="347">
        <v>1311.8725568</v>
      </c>
      <c r="E9" s="347">
        <v>1319.2823450000001</v>
      </c>
      <c r="F9" s="347">
        <v>1334.2085046</v>
      </c>
      <c r="G9" s="347">
        <v>1339.3939921000001</v>
      </c>
      <c r="H9" s="347">
        <v>1341.1140961000001</v>
      </c>
      <c r="I9" s="347">
        <v>1332.9659314</v>
      </c>
      <c r="J9" s="347">
        <v>1332.5574320000001</v>
      </c>
      <c r="K9" s="347">
        <v>1333.4857129</v>
      </c>
      <c r="L9" s="347">
        <v>1337.3171629000001</v>
      </c>
      <c r="M9" s="347">
        <v>1339.7442125</v>
      </c>
      <c r="N9" s="347">
        <v>1342.3332505999999</v>
      </c>
      <c r="O9" s="347">
        <v>1346.1769156</v>
      </c>
      <c r="P9" s="347">
        <v>1348.2704521000001</v>
      </c>
      <c r="Q9" s="347">
        <v>1349.7064985</v>
      </c>
      <c r="R9" s="347">
        <v>1348.2968558</v>
      </c>
      <c r="S9" s="347">
        <v>1350.0590709999999</v>
      </c>
      <c r="T9" s="347">
        <v>1352.8049450999999</v>
      </c>
      <c r="U9" s="347">
        <v>1359.8027962000001</v>
      </c>
      <c r="V9" s="347">
        <v>1362.0647495999999</v>
      </c>
      <c r="W9" s="347">
        <v>1362.8591236</v>
      </c>
      <c r="X9" s="347">
        <v>1358.2440546</v>
      </c>
      <c r="Y9" s="347">
        <v>1359.0596668999999</v>
      </c>
      <c r="Z9" s="347">
        <v>1361.3640969999999</v>
      </c>
      <c r="AA9" s="347">
        <v>1368.2676765000001</v>
      </c>
      <c r="AB9" s="347">
        <v>1371.2169939</v>
      </c>
      <c r="AC9" s="347">
        <v>1373.3223806000001</v>
      </c>
      <c r="AD9" s="347">
        <v>1371.9999361</v>
      </c>
      <c r="AE9" s="347">
        <v>1374.3553867999999</v>
      </c>
      <c r="AF9" s="347">
        <v>1377.8048322</v>
      </c>
      <c r="AG9" s="347">
        <v>1383.9253220999999</v>
      </c>
      <c r="AH9" s="347">
        <v>1388.3799693999999</v>
      </c>
      <c r="AI9" s="347">
        <v>1392.7458239</v>
      </c>
      <c r="AJ9" s="347">
        <v>1399.4443590999999</v>
      </c>
      <c r="AK9" s="347">
        <v>1401.8165229000001</v>
      </c>
      <c r="AL9" s="347">
        <v>1402.2837889</v>
      </c>
      <c r="AM9" s="347">
        <v>1396.0595461</v>
      </c>
      <c r="AN9" s="347">
        <v>1396.3069745</v>
      </c>
      <c r="AO9" s="347">
        <v>1398.2394632</v>
      </c>
      <c r="AP9" s="347">
        <v>1404.7363141000001</v>
      </c>
      <c r="AQ9" s="347">
        <v>1407.8794468999999</v>
      </c>
      <c r="AR9" s="347">
        <v>1410.5481634</v>
      </c>
      <c r="AS9" s="347">
        <v>1412.8462950999999</v>
      </c>
      <c r="AT9" s="347">
        <v>1414.4883057</v>
      </c>
      <c r="AU9" s="347">
        <v>1415.5780265999999</v>
      </c>
      <c r="AV9" s="347">
        <v>1416.6653298000001</v>
      </c>
      <c r="AW9" s="347">
        <v>1416.2380671000001</v>
      </c>
      <c r="AX9" s="347">
        <v>1414.8461104999999</v>
      </c>
      <c r="AY9" s="858">
        <v>1408.0001061</v>
      </c>
      <c r="AZ9" s="858">
        <v>1408.0457773000001</v>
      </c>
      <c r="BA9" s="858">
        <v>1410.4937702</v>
      </c>
      <c r="BB9" s="858">
        <v>1419.1735552</v>
      </c>
      <c r="BC9" s="858">
        <v>1423.5540884</v>
      </c>
      <c r="BD9" s="858">
        <v>1427.4648404</v>
      </c>
      <c r="BE9" s="858">
        <v>1431.1431929</v>
      </c>
      <c r="BF9" s="858">
        <v>1433.936346</v>
      </c>
      <c r="BG9" s="858">
        <v>1436.0816815999999</v>
      </c>
      <c r="BH9" s="858">
        <v>1436.0312980000001</v>
      </c>
      <c r="BI9" s="858">
        <v>1438.0419245999999</v>
      </c>
      <c r="BJ9" s="358">
        <v>1440.566</v>
      </c>
      <c r="BK9" s="358">
        <v>1444.25</v>
      </c>
      <c r="BL9" s="358">
        <v>1447.3140000000001</v>
      </c>
      <c r="BM9" s="358">
        <v>1450.4059999999999</v>
      </c>
      <c r="BN9" s="358">
        <v>1453.626</v>
      </c>
      <c r="BO9" s="358">
        <v>1456.6980000000001</v>
      </c>
      <c r="BP9" s="358">
        <v>1459.723</v>
      </c>
      <c r="BQ9" s="358">
        <v>1462.789</v>
      </c>
      <c r="BR9" s="358">
        <v>1465.652</v>
      </c>
      <c r="BS9" s="358">
        <v>1468.4010000000001</v>
      </c>
      <c r="BT9" s="358">
        <v>1471.046</v>
      </c>
      <c r="BU9" s="358">
        <v>1473.56</v>
      </c>
      <c r="BV9" s="358">
        <v>1475.952</v>
      </c>
    </row>
    <row r="10" spans="1:74" ht="11.1" customHeight="1" x14ac:dyDescent="0.2">
      <c r="A10" s="81" t="s">
        <v>388</v>
      </c>
      <c r="B10" s="528" t="s">
        <v>1016</v>
      </c>
      <c r="C10" s="347">
        <v>3814.1865622999999</v>
      </c>
      <c r="D10" s="347">
        <v>3836.7234969000001</v>
      </c>
      <c r="E10" s="347">
        <v>3859.4374124999999</v>
      </c>
      <c r="F10" s="347">
        <v>3886.2782029999998</v>
      </c>
      <c r="G10" s="347">
        <v>3906.3836600999998</v>
      </c>
      <c r="H10" s="347">
        <v>3923.7036779</v>
      </c>
      <c r="I10" s="347">
        <v>3929.8229657000002</v>
      </c>
      <c r="J10" s="347">
        <v>3947.8835727000001</v>
      </c>
      <c r="K10" s="347">
        <v>3969.4702081999999</v>
      </c>
      <c r="L10" s="347">
        <v>4009.4137003000001</v>
      </c>
      <c r="M10" s="347">
        <v>4026.9292718000002</v>
      </c>
      <c r="N10" s="347">
        <v>4036.8477506999998</v>
      </c>
      <c r="O10" s="347">
        <v>4025.4404957000002</v>
      </c>
      <c r="P10" s="347">
        <v>4030.4612705999998</v>
      </c>
      <c r="Q10" s="347">
        <v>4038.1814340000001</v>
      </c>
      <c r="R10" s="347">
        <v>4050.5758350999999</v>
      </c>
      <c r="S10" s="347">
        <v>4062.2136387</v>
      </c>
      <c r="T10" s="347">
        <v>4075.0696939999998</v>
      </c>
      <c r="U10" s="347">
        <v>4091.0880711</v>
      </c>
      <c r="V10" s="347">
        <v>4104.9225770000003</v>
      </c>
      <c r="W10" s="347">
        <v>4118.5172817000002</v>
      </c>
      <c r="X10" s="347">
        <v>4133.3234660999997</v>
      </c>
      <c r="Y10" s="347">
        <v>4145.3501083000001</v>
      </c>
      <c r="Z10" s="347">
        <v>4156.0484888999999</v>
      </c>
      <c r="AA10" s="347">
        <v>4165.1983300000002</v>
      </c>
      <c r="AB10" s="347">
        <v>4173.4053961</v>
      </c>
      <c r="AC10" s="347">
        <v>4180.4494092000004</v>
      </c>
      <c r="AD10" s="347">
        <v>4180.7108086999997</v>
      </c>
      <c r="AE10" s="347">
        <v>4189.6433863000002</v>
      </c>
      <c r="AF10" s="347">
        <v>4201.6275814999999</v>
      </c>
      <c r="AG10" s="347">
        <v>4220.7755299</v>
      </c>
      <c r="AH10" s="347">
        <v>4235.7788583000001</v>
      </c>
      <c r="AI10" s="347">
        <v>4250.7497024000004</v>
      </c>
      <c r="AJ10" s="347">
        <v>4269.4886827999999</v>
      </c>
      <c r="AK10" s="347">
        <v>4281.5440928999997</v>
      </c>
      <c r="AL10" s="347">
        <v>4290.7165531999999</v>
      </c>
      <c r="AM10" s="347">
        <v>4291.8680766999996</v>
      </c>
      <c r="AN10" s="347">
        <v>4299.1281276999998</v>
      </c>
      <c r="AO10" s="347">
        <v>4307.3587192000005</v>
      </c>
      <c r="AP10" s="347">
        <v>4315.8467882000004</v>
      </c>
      <c r="AQ10" s="347">
        <v>4326.5532579999999</v>
      </c>
      <c r="AR10" s="347">
        <v>4338.7650655999996</v>
      </c>
      <c r="AS10" s="347">
        <v>4355.9905165</v>
      </c>
      <c r="AT10" s="347">
        <v>4368.5817705999998</v>
      </c>
      <c r="AU10" s="347">
        <v>4380.0471332999996</v>
      </c>
      <c r="AV10" s="347">
        <v>4393.2412671000002</v>
      </c>
      <c r="AW10" s="347">
        <v>4400.3138503</v>
      </c>
      <c r="AX10" s="347">
        <v>4404.1195453</v>
      </c>
      <c r="AY10" s="858">
        <v>4396.1029896999999</v>
      </c>
      <c r="AZ10" s="858">
        <v>4399.7914301999999</v>
      </c>
      <c r="BA10" s="858">
        <v>4406.6295043</v>
      </c>
      <c r="BB10" s="858">
        <v>4421.4458971000004</v>
      </c>
      <c r="BC10" s="858">
        <v>4430.9617246999996</v>
      </c>
      <c r="BD10" s="858">
        <v>4440.0056721000001</v>
      </c>
      <c r="BE10" s="858">
        <v>4451.7993170999998</v>
      </c>
      <c r="BF10" s="858">
        <v>4457.4833208</v>
      </c>
      <c r="BG10" s="858">
        <v>4460.2792611000004</v>
      </c>
      <c r="BH10" s="858">
        <v>4452.8228386000001</v>
      </c>
      <c r="BI10" s="858">
        <v>4455.3658764000002</v>
      </c>
      <c r="BJ10" s="358">
        <v>4460.5439999999999</v>
      </c>
      <c r="BK10" s="358">
        <v>4471.6719999999996</v>
      </c>
      <c r="BL10" s="358">
        <v>4479.6350000000002</v>
      </c>
      <c r="BM10" s="358">
        <v>4487.7460000000001</v>
      </c>
      <c r="BN10" s="358">
        <v>4495.4570000000003</v>
      </c>
      <c r="BO10" s="358">
        <v>4504.2790000000005</v>
      </c>
      <c r="BP10" s="358">
        <v>4513.6620000000003</v>
      </c>
      <c r="BQ10" s="358">
        <v>4524.9719999999998</v>
      </c>
      <c r="BR10" s="358">
        <v>4534.4539999999997</v>
      </c>
      <c r="BS10" s="358">
        <v>4543.473</v>
      </c>
      <c r="BT10" s="358">
        <v>4552.5649999999996</v>
      </c>
      <c r="BU10" s="358">
        <v>4560.2569999999996</v>
      </c>
      <c r="BV10" s="358">
        <v>4567.0839999999998</v>
      </c>
    </row>
    <row r="11" spans="1:74" ht="11.1" customHeight="1" x14ac:dyDescent="0.2">
      <c r="A11" s="81" t="s">
        <v>389</v>
      </c>
      <c r="B11" s="528" t="s">
        <v>1017</v>
      </c>
      <c r="C11" s="347">
        <v>952.55477579000001</v>
      </c>
      <c r="D11" s="347">
        <v>957.86432403000003</v>
      </c>
      <c r="E11" s="347">
        <v>961.59112115999994</v>
      </c>
      <c r="F11" s="347">
        <v>962.26747635000004</v>
      </c>
      <c r="G11" s="347">
        <v>963.92953941999997</v>
      </c>
      <c r="H11" s="347">
        <v>965.10961952000002</v>
      </c>
      <c r="I11" s="347">
        <v>963.10882083000001</v>
      </c>
      <c r="J11" s="347">
        <v>965.34910686000001</v>
      </c>
      <c r="K11" s="347">
        <v>969.13158180000005</v>
      </c>
      <c r="L11" s="347">
        <v>978.92661354999996</v>
      </c>
      <c r="M11" s="347">
        <v>982.44069034999995</v>
      </c>
      <c r="N11" s="347">
        <v>984.14418010999998</v>
      </c>
      <c r="O11" s="347">
        <v>980.93286996999996</v>
      </c>
      <c r="P11" s="347">
        <v>981.34334531000002</v>
      </c>
      <c r="Q11" s="347">
        <v>982.27139324999996</v>
      </c>
      <c r="R11" s="347">
        <v>983.91564724</v>
      </c>
      <c r="S11" s="347">
        <v>985.72986532000004</v>
      </c>
      <c r="T11" s="347">
        <v>987.91268091999996</v>
      </c>
      <c r="U11" s="347">
        <v>990.36182964</v>
      </c>
      <c r="V11" s="347">
        <v>993.35853860999998</v>
      </c>
      <c r="W11" s="347">
        <v>996.80054342000005</v>
      </c>
      <c r="X11" s="347">
        <v>1001.9835724</v>
      </c>
      <c r="Y11" s="347">
        <v>1005.3443726</v>
      </c>
      <c r="Z11" s="347">
        <v>1008.1786724999999</v>
      </c>
      <c r="AA11" s="347">
        <v>1010.4833522</v>
      </c>
      <c r="AB11" s="347">
        <v>1012.2669912</v>
      </c>
      <c r="AC11" s="347">
        <v>1013.5264696</v>
      </c>
      <c r="AD11" s="347">
        <v>1012.1213150999999</v>
      </c>
      <c r="AE11" s="347">
        <v>1013.9378266</v>
      </c>
      <c r="AF11" s="347">
        <v>1016.8355317</v>
      </c>
      <c r="AG11" s="347">
        <v>1022.5229365</v>
      </c>
      <c r="AH11" s="347">
        <v>1026.3016496</v>
      </c>
      <c r="AI11" s="347">
        <v>1029.8801768999999</v>
      </c>
      <c r="AJ11" s="347">
        <v>1034.6187696</v>
      </c>
      <c r="AK11" s="347">
        <v>1036.7767369000001</v>
      </c>
      <c r="AL11" s="347">
        <v>1037.7143298999999</v>
      </c>
      <c r="AM11" s="347">
        <v>1033.9578581000001</v>
      </c>
      <c r="AN11" s="347">
        <v>1035.0599705</v>
      </c>
      <c r="AO11" s="347">
        <v>1037.5469766000001</v>
      </c>
      <c r="AP11" s="347">
        <v>1043.5676318999999</v>
      </c>
      <c r="AQ11" s="347">
        <v>1047.2128587</v>
      </c>
      <c r="AR11" s="347">
        <v>1050.6314126</v>
      </c>
      <c r="AS11" s="347">
        <v>1054.6484734999999</v>
      </c>
      <c r="AT11" s="347">
        <v>1056.9947966</v>
      </c>
      <c r="AU11" s="347">
        <v>1058.4955617999999</v>
      </c>
      <c r="AV11" s="347">
        <v>1058.6188110999999</v>
      </c>
      <c r="AW11" s="347">
        <v>1058.8274292999999</v>
      </c>
      <c r="AX11" s="347">
        <v>1058.5894582000001</v>
      </c>
      <c r="AY11" s="858">
        <v>1056.0400302</v>
      </c>
      <c r="AZ11" s="858">
        <v>1056.3075314</v>
      </c>
      <c r="BA11" s="858">
        <v>1057.5270943</v>
      </c>
      <c r="BB11" s="858">
        <v>1060.4764522999999</v>
      </c>
      <c r="BC11" s="858">
        <v>1063.0168381000001</v>
      </c>
      <c r="BD11" s="858">
        <v>1065.9259853000001</v>
      </c>
      <c r="BE11" s="858">
        <v>1070.612061</v>
      </c>
      <c r="BF11" s="858">
        <v>1073.2026054999999</v>
      </c>
      <c r="BG11" s="858">
        <v>1075.1057860000001</v>
      </c>
      <c r="BH11" s="858">
        <v>1075.0154697</v>
      </c>
      <c r="BI11" s="858">
        <v>1076.5235215</v>
      </c>
      <c r="BJ11" s="358">
        <v>1078.3240000000001</v>
      </c>
      <c r="BK11" s="358">
        <v>1080.723</v>
      </c>
      <c r="BL11" s="358">
        <v>1082.8779999999999</v>
      </c>
      <c r="BM11" s="358">
        <v>1085.095</v>
      </c>
      <c r="BN11" s="358">
        <v>1087.4929999999999</v>
      </c>
      <c r="BO11" s="358">
        <v>1089.7460000000001</v>
      </c>
      <c r="BP11" s="358">
        <v>1091.9739999999999</v>
      </c>
      <c r="BQ11" s="358">
        <v>1094.2470000000001</v>
      </c>
      <c r="BR11" s="358">
        <v>1096.3689999999999</v>
      </c>
      <c r="BS11" s="358">
        <v>1098.4100000000001</v>
      </c>
      <c r="BT11" s="358">
        <v>1100.4949999999999</v>
      </c>
      <c r="BU11" s="358">
        <v>1102.2829999999999</v>
      </c>
      <c r="BV11" s="358">
        <v>1103.8989999999999</v>
      </c>
    </row>
    <row r="12" spans="1:74" ht="11.1" customHeight="1" x14ac:dyDescent="0.2">
      <c r="A12" s="81" t="s">
        <v>390</v>
      </c>
      <c r="B12" s="528" t="s">
        <v>1018</v>
      </c>
      <c r="C12" s="347">
        <v>2414.8957549000002</v>
      </c>
      <c r="D12" s="347">
        <v>2430.0046550000002</v>
      </c>
      <c r="E12" s="347">
        <v>2445.2064995000001</v>
      </c>
      <c r="F12" s="347">
        <v>2465.0413822999999</v>
      </c>
      <c r="G12" s="347">
        <v>2477.0240454999998</v>
      </c>
      <c r="H12" s="347">
        <v>2485.694583</v>
      </c>
      <c r="I12" s="347">
        <v>2484.1990608000001</v>
      </c>
      <c r="J12" s="347">
        <v>2491.3857969000001</v>
      </c>
      <c r="K12" s="347">
        <v>2500.4008573999999</v>
      </c>
      <c r="L12" s="347">
        <v>2519.3275967999998</v>
      </c>
      <c r="M12" s="347">
        <v>2525.9367904999999</v>
      </c>
      <c r="N12" s="347">
        <v>2528.3117928000001</v>
      </c>
      <c r="O12" s="347">
        <v>2520.3706977000002</v>
      </c>
      <c r="P12" s="347">
        <v>2518.8387469999998</v>
      </c>
      <c r="Q12" s="347">
        <v>2517.6340344999999</v>
      </c>
      <c r="R12" s="347">
        <v>2511.4841615999999</v>
      </c>
      <c r="S12" s="347">
        <v>2514.8882245999998</v>
      </c>
      <c r="T12" s="347">
        <v>2522.5738247999998</v>
      </c>
      <c r="U12" s="347">
        <v>2537.9619047000001</v>
      </c>
      <c r="V12" s="347">
        <v>2551.6448724000002</v>
      </c>
      <c r="W12" s="347">
        <v>2567.0436705000002</v>
      </c>
      <c r="X12" s="347">
        <v>2583.0841443999998</v>
      </c>
      <c r="Y12" s="347">
        <v>2602.7202191000001</v>
      </c>
      <c r="Z12" s="347">
        <v>2624.8777401000002</v>
      </c>
      <c r="AA12" s="347">
        <v>2658.7819798</v>
      </c>
      <c r="AB12" s="347">
        <v>2679.0634387999999</v>
      </c>
      <c r="AC12" s="347">
        <v>2694.9473896999998</v>
      </c>
      <c r="AD12" s="347">
        <v>2699.6370646999999</v>
      </c>
      <c r="AE12" s="347">
        <v>2711.8235751000002</v>
      </c>
      <c r="AF12" s="347">
        <v>2724.7101533</v>
      </c>
      <c r="AG12" s="347">
        <v>2739.6072186000001</v>
      </c>
      <c r="AH12" s="347">
        <v>2752.9111176000001</v>
      </c>
      <c r="AI12" s="347">
        <v>2765.9322695999999</v>
      </c>
      <c r="AJ12" s="347">
        <v>2784.4338542</v>
      </c>
      <c r="AK12" s="347">
        <v>2792.5671277000001</v>
      </c>
      <c r="AL12" s="347">
        <v>2796.0952695999999</v>
      </c>
      <c r="AM12" s="347">
        <v>2783.0972301000002</v>
      </c>
      <c r="AN12" s="347">
        <v>2786.3558962000002</v>
      </c>
      <c r="AO12" s="347">
        <v>2793.9502180999998</v>
      </c>
      <c r="AP12" s="347">
        <v>2812.1197751</v>
      </c>
      <c r="AQ12" s="347">
        <v>2823.7057241000002</v>
      </c>
      <c r="AR12" s="347">
        <v>2834.9476444000002</v>
      </c>
      <c r="AS12" s="347">
        <v>2848.1016169</v>
      </c>
      <c r="AT12" s="347">
        <v>2856.9634191999999</v>
      </c>
      <c r="AU12" s="347">
        <v>2863.7891322</v>
      </c>
      <c r="AV12" s="347">
        <v>2870.9274796</v>
      </c>
      <c r="AW12" s="347">
        <v>2871.9194713000002</v>
      </c>
      <c r="AX12" s="347">
        <v>2869.1138308999998</v>
      </c>
      <c r="AY12" s="858">
        <v>2848.5016123999999</v>
      </c>
      <c r="AZ12" s="858">
        <v>2848.6074176000002</v>
      </c>
      <c r="BA12" s="858">
        <v>2855.4223001999999</v>
      </c>
      <c r="BB12" s="858">
        <v>2879.9606613999999</v>
      </c>
      <c r="BC12" s="858">
        <v>2891.9328983</v>
      </c>
      <c r="BD12" s="858">
        <v>2902.3534117999998</v>
      </c>
      <c r="BE12" s="858">
        <v>2911.6969945000001</v>
      </c>
      <c r="BF12" s="858">
        <v>2918.6579671999998</v>
      </c>
      <c r="BG12" s="858">
        <v>2923.7111223000002</v>
      </c>
      <c r="BH12" s="858">
        <v>2922.9153876</v>
      </c>
      <c r="BI12" s="858">
        <v>2927.1087117000002</v>
      </c>
      <c r="BJ12" s="358">
        <v>2932.35</v>
      </c>
      <c r="BK12" s="358">
        <v>2940.107</v>
      </c>
      <c r="BL12" s="358">
        <v>2946.3429999999998</v>
      </c>
      <c r="BM12" s="358">
        <v>2952.5279999999998</v>
      </c>
      <c r="BN12" s="358">
        <v>2958.2950000000001</v>
      </c>
      <c r="BO12" s="358">
        <v>2964.6469999999999</v>
      </c>
      <c r="BP12" s="358">
        <v>2971.22</v>
      </c>
      <c r="BQ12" s="358">
        <v>2978.683</v>
      </c>
      <c r="BR12" s="358">
        <v>2985.1950000000002</v>
      </c>
      <c r="BS12" s="358">
        <v>2991.4270000000001</v>
      </c>
      <c r="BT12" s="358">
        <v>2997.192</v>
      </c>
      <c r="BU12" s="358">
        <v>3003.002</v>
      </c>
      <c r="BV12" s="358">
        <v>3008.67</v>
      </c>
    </row>
    <row r="13" spans="1:74" ht="11.1" customHeight="1" x14ac:dyDescent="0.2">
      <c r="A13" s="81" t="s">
        <v>391</v>
      </c>
      <c r="B13" s="528" t="s">
        <v>1019</v>
      </c>
      <c r="C13" s="347">
        <v>1431.5526312</v>
      </c>
      <c r="D13" s="347">
        <v>1440.0994466</v>
      </c>
      <c r="E13" s="347">
        <v>1448.7144249</v>
      </c>
      <c r="F13" s="347">
        <v>1458.2749137999999</v>
      </c>
      <c r="G13" s="347">
        <v>1466.3682074999999</v>
      </c>
      <c r="H13" s="347">
        <v>1473.8716534</v>
      </c>
      <c r="I13" s="347">
        <v>1478.6506231999999</v>
      </c>
      <c r="J13" s="347">
        <v>1486.5753451</v>
      </c>
      <c r="K13" s="347">
        <v>1495.5111907999999</v>
      </c>
      <c r="L13" s="347">
        <v>1510.2824926000001</v>
      </c>
      <c r="M13" s="347">
        <v>1517.6223364</v>
      </c>
      <c r="N13" s="347">
        <v>1522.3550547</v>
      </c>
      <c r="O13" s="347">
        <v>1521.3472095</v>
      </c>
      <c r="P13" s="347">
        <v>1523.2157549000001</v>
      </c>
      <c r="Q13" s="347">
        <v>1524.8272531</v>
      </c>
      <c r="R13" s="347">
        <v>1524.0506468999999</v>
      </c>
      <c r="S13" s="347">
        <v>1526.7463436</v>
      </c>
      <c r="T13" s="347">
        <v>1530.7832860000001</v>
      </c>
      <c r="U13" s="347">
        <v>1537.8906688</v>
      </c>
      <c r="V13" s="347">
        <v>1543.3132065</v>
      </c>
      <c r="W13" s="347">
        <v>1548.7800938</v>
      </c>
      <c r="X13" s="347">
        <v>1554.1707716999999</v>
      </c>
      <c r="Y13" s="347">
        <v>1559.8167774999999</v>
      </c>
      <c r="Z13" s="347">
        <v>1565.5975522000001</v>
      </c>
      <c r="AA13" s="347">
        <v>1572.0768945</v>
      </c>
      <c r="AB13" s="347">
        <v>1577.7043579000001</v>
      </c>
      <c r="AC13" s="347">
        <v>1583.0437412000001</v>
      </c>
      <c r="AD13" s="347">
        <v>1587.1798851999999</v>
      </c>
      <c r="AE13" s="347">
        <v>1592.6294776</v>
      </c>
      <c r="AF13" s="347">
        <v>1598.4773593</v>
      </c>
      <c r="AG13" s="347">
        <v>1606.1297102999999</v>
      </c>
      <c r="AH13" s="347">
        <v>1611.7195354</v>
      </c>
      <c r="AI13" s="347">
        <v>1616.6530146</v>
      </c>
      <c r="AJ13" s="347">
        <v>1621.0118639</v>
      </c>
      <c r="AK13" s="347">
        <v>1624.5713645999999</v>
      </c>
      <c r="AL13" s="347">
        <v>1627.4132324</v>
      </c>
      <c r="AM13" s="347">
        <v>1626.7947737</v>
      </c>
      <c r="AN13" s="347">
        <v>1630.2583964</v>
      </c>
      <c r="AO13" s="347">
        <v>1635.0614066000001</v>
      </c>
      <c r="AP13" s="347">
        <v>1643.5668641</v>
      </c>
      <c r="AQ13" s="347">
        <v>1649.2763548</v>
      </c>
      <c r="AR13" s="347">
        <v>1654.5529383999999</v>
      </c>
      <c r="AS13" s="347">
        <v>1659.1503121000001</v>
      </c>
      <c r="AT13" s="347">
        <v>1663.7458085999999</v>
      </c>
      <c r="AU13" s="347">
        <v>1668.0931251</v>
      </c>
      <c r="AV13" s="347">
        <v>1675.0509454</v>
      </c>
      <c r="AW13" s="347">
        <v>1676.757889</v>
      </c>
      <c r="AX13" s="347">
        <v>1676.0726397999999</v>
      </c>
      <c r="AY13" s="858">
        <v>1666.2257649999999</v>
      </c>
      <c r="AZ13" s="858">
        <v>1665.8332048</v>
      </c>
      <c r="BA13" s="858">
        <v>1668.1255262</v>
      </c>
      <c r="BB13" s="858">
        <v>1677.2353083999999</v>
      </c>
      <c r="BC13" s="858">
        <v>1681.7979591999999</v>
      </c>
      <c r="BD13" s="858">
        <v>1685.9460575000001</v>
      </c>
      <c r="BE13" s="858">
        <v>1690.0761845</v>
      </c>
      <c r="BF13" s="858">
        <v>1693.0977419999999</v>
      </c>
      <c r="BG13" s="858">
        <v>1695.4073112000001</v>
      </c>
      <c r="BH13" s="858">
        <v>1695.2504898</v>
      </c>
      <c r="BI13" s="858">
        <v>1697.4518839</v>
      </c>
      <c r="BJ13" s="358">
        <v>1700.2570000000001</v>
      </c>
      <c r="BK13" s="358">
        <v>1704.394</v>
      </c>
      <c r="BL13" s="358">
        <v>1707.8610000000001</v>
      </c>
      <c r="BM13" s="358">
        <v>1711.386</v>
      </c>
      <c r="BN13" s="358">
        <v>1714.9929999999999</v>
      </c>
      <c r="BO13" s="358">
        <v>1718.615</v>
      </c>
      <c r="BP13" s="358">
        <v>1722.277</v>
      </c>
      <c r="BQ13" s="358">
        <v>1726.1420000000001</v>
      </c>
      <c r="BR13" s="358">
        <v>1729.759</v>
      </c>
      <c r="BS13" s="358">
        <v>1733.2940000000001</v>
      </c>
      <c r="BT13" s="358">
        <v>1736.7940000000001</v>
      </c>
      <c r="BU13" s="358">
        <v>1740.124</v>
      </c>
      <c r="BV13" s="358">
        <v>1743.335</v>
      </c>
    </row>
    <row r="14" spans="1:74" ht="11.1" customHeight="1" x14ac:dyDescent="0.2">
      <c r="A14" s="81" t="s">
        <v>392</v>
      </c>
      <c r="B14" s="528" t="s">
        <v>1022</v>
      </c>
      <c r="C14" s="347">
        <v>4052.4478429000001</v>
      </c>
      <c r="D14" s="347">
        <v>4079.7312958000002</v>
      </c>
      <c r="E14" s="347">
        <v>4104.5722394000004</v>
      </c>
      <c r="F14" s="347">
        <v>4128.1366768999997</v>
      </c>
      <c r="G14" s="347">
        <v>4147.2180995999997</v>
      </c>
      <c r="H14" s="347">
        <v>4162.9825105999998</v>
      </c>
      <c r="I14" s="347">
        <v>4166.9585477000001</v>
      </c>
      <c r="J14" s="347">
        <v>4182.4424571999998</v>
      </c>
      <c r="K14" s="347">
        <v>4200.9628768000002</v>
      </c>
      <c r="L14" s="347">
        <v>4244.9171524000003</v>
      </c>
      <c r="M14" s="347">
        <v>4252.7125826000001</v>
      </c>
      <c r="N14" s="347">
        <v>4246.7465132999996</v>
      </c>
      <c r="O14" s="347">
        <v>4202.2618134000004</v>
      </c>
      <c r="P14" s="347">
        <v>4187.3405936999998</v>
      </c>
      <c r="Q14" s="347">
        <v>4177.2257229999996</v>
      </c>
      <c r="R14" s="347">
        <v>4174.7693275000001</v>
      </c>
      <c r="S14" s="347">
        <v>4172.1280602999996</v>
      </c>
      <c r="T14" s="347">
        <v>4172.1540474000003</v>
      </c>
      <c r="U14" s="347">
        <v>4179.352578</v>
      </c>
      <c r="V14" s="347">
        <v>4181.3341072000003</v>
      </c>
      <c r="W14" s="347">
        <v>4182.6039240999999</v>
      </c>
      <c r="X14" s="347">
        <v>4178.3095673999997</v>
      </c>
      <c r="Y14" s="347">
        <v>4181.7953054</v>
      </c>
      <c r="Z14" s="347">
        <v>4188.2086768999998</v>
      </c>
      <c r="AA14" s="347">
        <v>4199.6699497999998</v>
      </c>
      <c r="AB14" s="347">
        <v>4210.3483872999996</v>
      </c>
      <c r="AC14" s="347">
        <v>4222.3642573999996</v>
      </c>
      <c r="AD14" s="347">
        <v>4236.2630310000004</v>
      </c>
      <c r="AE14" s="347">
        <v>4250.5446629999997</v>
      </c>
      <c r="AF14" s="347">
        <v>4265.7546241999999</v>
      </c>
      <c r="AG14" s="347">
        <v>4285.2626504999998</v>
      </c>
      <c r="AH14" s="347">
        <v>4299.8019686999996</v>
      </c>
      <c r="AI14" s="347">
        <v>4312.7423144000004</v>
      </c>
      <c r="AJ14" s="347">
        <v>4322.2019055999999</v>
      </c>
      <c r="AK14" s="347">
        <v>4333.3556430999997</v>
      </c>
      <c r="AL14" s="347">
        <v>4344.3217447999996</v>
      </c>
      <c r="AM14" s="347">
        <v>4355.0313348999998</v>
      </c>
      <c r="AN14" s="347">
        <v>4365.6738218</v>
      </c>
      <c r="AO14" s="347">
        <v>4376.1803298000004</v>
      </c>
      <c r="AP14" s="347">
        <v>4384.8110906000002</v>
      </c>
      <c r="AQ14" s="347">
        <v>4396.3504670000002</v>
      </c>
      <c r="AR14" s="347">
        <v>4409.0586906999997</v>
      </c>
      <c r="AS14" s="347">
        <v>4426.4116289000003</v>
      </c>
      <c r="AT14" s="347">
        <v>4438.8506466999997</v>
      </c>
      <c r="AU14" s="347">
        <v>4449.8516114000004</v>
      </c>
      <c r="AV14" s="347">
        <v>4462.5714867999995</v>
      </c>
      <c r="AW14" s="347">
        <v>4468.3286220999998</v>
      </c>
      <c r="AX14" s="347">
        <v>4470.2799812000003</v>
      </c>
      <c r="AY14" s="858">
        <v>4456.0850155999997</v>
      </c>
      <c r="AZ14" s="858">
        <v>4459.6802336999999</v>
      </c>
      <c r="BA14" s="858">
        <v>4468.7250868000001</v>
      </c>
      <c r="BB14" s="858">
        <v>4492.3130958000002</v>
      </c>
      <c r="BC14" s="858">
        <v>4505.4370786999998</v>
      </c>
      <c r="BD14" s="858">
        <v>4517.1905563</v>
      </c>
      <c r="BE14" s="858">
        <v>4528.2782459</v>
      </c>
      <c r="BF14" s="858">
        <v>4536.7621746000004</v>
      </c>
      <c r="BG14" s="858">
        <v>4543.3470598000004</v>
      </c>
      <c r="BH14" s="858">
        <v>4543.8075968000003</v>
      </c>
      <c r="BI14" s="858">
        <v>4549.7633736999996</v>
      </c>
      <c r="BJ14" s="358">
        <v>4556.9889999999996</v>
      </c>
      <c r="BK14" s="358">
        <v>4566.7349999999997</v>
      </c>
      <c r="BL14" s="358">
        <v>4575.5630000000001</v>
      </c>
      <c r="BM14" s="358">
        <v>4584.7240000000002</v>
      </c>
      <c r="BN14" s="358">
        <v>4594.8739999999998</v>
      </c>
      <c r="BO14" s="358">
        <v>4604.2070000000003</v>
      </c>
      <c r="BP14" s="358">
        <v>4613.38</v>
      </c>
      <c r="BQ14" s="358">
        <v>4622.9859999999999</v>
      </c>
      <c r="BR14" s="358">
        <v>4631.3940000000002</v>
      </c>
      <c r="BS14" s="358">
        <v>4639.1959999999999</v>
      </c>
      <c r="BT14" s="358">
        <v>4646.16</v>
      </c>
      <c r="BU14" s="358">
        <v>4652.9269999999997</v>
      </c>
      <c r="BV14" s="358">
        <v>4659.2640000000001</v>
      </c>
    </row>
    <row r="15" spans="1:74" ht="11.1" customHeight="1" x14ac:dyDescent="0.2">
      <c r="A15" s="81"/>
      <c r="B15" s="91" t="s">
        <v>1412</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920"/>
      <c r="AZ15" s="920"/>
      <c r="BA15" s="920"/>
      <c r="BB15" s="920"/>
      <c r="BC15" s="920"/>
      <c r="BD15" s="920"/>
      <c r="BE15" s="920"/>
      <c r="BF15" s="920"/>
      <c r="BG15" s="920"/>
      <c r="BH15" s="920"/>
      <c r="BI15" s="920"/>
      <c r="BJ15" s="524"/>
      <c r="BK15" s="524"/>
      <c r="BL15" s="524"/>
      <c r="BM15" s="524"/>
      <c r="BN15" s="524"/>
      <c r="BO15" s="524"/>
      <c r="BP15" s="524"/>
      <c r="BQ15" s="524"/>
      <c r="BR15" s="524"/>
      <c r="BS15" s="524"/>
      <c r="BT15" s="524"/>
      <c r="BU15" s="524"/>
      <c r="BV15" s="524"/>
    </row>
    <row r="16" spans="1:74" ht="11.1" customHeight="1" x14ac:dyDescent="0.2">
      <c r="A16" s="81" t="s">
        <v>393</v>
      </c>
      <c r="B16" s="528" t="s">
        <v>1012</v>
      </c>
      <c r="C16" s="343">
        <v>94.052765712999999</v>
      </c>
      <c r="D16" s="343">
        <v>94.189551965999996</v>
      </c>
      <c r="E16" s="343">
        <v>94.544556740999994</v>
      </c>
      <c r="F16" s="343">
        <v>95.608004178000002</v>
      </c>
      <c r="G16" s="343">
        <v>96.031777888999997</v>
      </c>
      <c r="H16" s="343">
        <v>96.306102015999997</v>
      </c>
      <c r="I16" s="343">
        <v>96.146877489000005</v>
      </c>
      <c r="J16" s="343">
        <v>96.335376748000002</v>
      </c>
      <c r="K16" s="343">
        <v>96.587500723000005</v>
      </c>
      <c r="L16" s="343">
        <v>97.101106634000004</v>
      </c>
      <c r="M16" s="343">
        <v>97.332087126999994</v>
      </c>
      <c r="N16" s="343">
        <v>97.478299419999999</v>
      </c>
      <c r="O16" s="343">
        <v>97.398167904000005</v>
      </c>
      <c r="P16" s="343">
        <v>97.481025509000006</v>
      </c>
      <c r="Q16" s="343">
        <v>97.585296623999994</v>
      </c>
      <c r="R16" s="343">
        <v>97.815480933000003</v>
      </c>
      <c r="S16" s="343">
        <v>97.884204304999997</v>
      </c>
      <c r="T16" s="343">
        <v>97.895966423000004</v>
      </c>
      <c r="U16" s="343">
        <v>97.938630603999997</v>
      </c>
      <c r="V16" s="343">
        <v>97.770572728000005</v>
      </c>
      <c r="W16" s="343">
        <v>97.479656112000001</v>
      </c>
      <c r="X16" s="343">
        <v>96.724261308999999</v>
      </c>
      <c r="Y16" s="343">
        <v>96.443841796000001</v>
      </c>
      <c r="Z16" s="343">
        <v>96.296778128</v>
      </c>
      <c r="AA16" s="343">
        <v>96.522089416</v>
      </c>
      <c r="AB16" s="343">
        <v>96.462473102999994</v>
      </c>
      <c r="AC16" s="343">
        <v>96.356948301000003</v>
      </c>
      <c r="AD16" s="343">
        <v>96.145479907999999</v>
      </c>
      <c r="AE16" s="343">
        <v>95.993164453999995</v>
      </c>
      <c r="AF16" s="343">
        <v>95.839966837999995</v>
      </c>
      <c r="AG16" s="343">
        <v>95.712497456999998</v>
      </c>
      <c r="AH16" s="343">
        <v>95.537577717000005</v>
      </c>
      <c r="AI16" s="343">
        <v>95.341818015000001</v>
      </c>
      <c r="AJ16" s="343">
        <v>95.117839613000001</v>
      </c>
      <c r="AK16" s="343">
        <v>94.885934043999995</v>
      </c>
      <c r="AL16" s="343">
        <v>94.638722568000006</v>
      </c>
      <c r="AM16" s="343">
        <v>94.236211768999993</v>
      </c>
      <c r="AN16" s="343">
        <v>94.063383543</v>
      </c>
      <c r="AO16" s="343">
        <v>93.980244472999999</v>
      </c>
      <c r="AP16" s="343">
        <v>94.155096114000003</v>
      </c>
      <c r="AQ16" s="343">
        <v>94.125109191000007</v>
      </c>
      <c r="AR16" s="343">
        <v>94.058585257999994</v>
      </c>
      <c r="AS16" s="343">
        <v>93.920866734000001</v>
      </c>
      <c r="AT16" s="343">
        <v>93.807261968000006</v>
      </c>
      <c r="AU16" s="343">
        <v>93.683113379000005</v>
      </c>
      <c r="AV16" s="343">
        <v>93.356346423000005</v>
      </c>
      <c r="AW16" s="343">
        <v>93.355166096000005</v>
      </c>
      <c r="AX16" s="343">
        <v>93.487497852999994</v>
      </c>
      <c r="AY16" s="854">
        <v>94.024718656000005</v>
      </c>
      <c r="AZ16" s="854">
        <v>94.220541859999997</v>
      </c>
      <c r="BA16" s="854">
        <v>94.346344428999998</v>
      </c>
      <c r="BB16" s="854">
        <v>94.267950060999993</v>
      </c>
      <c r="BC16" s="854">
        <v>94.354343580999995</v>
      </c>
      <c r="BD16" s="854">
        <v>94.471348688999996</v>
      </c>
      <c r="BE16" s="854">
        <v>94.759252090000004</v>
      </c>
      <c r="BF16" s="854">
        <v>94.832265346</v>
      </c>
      <c r="BG16" s="854">
        <v>94.830675161000002</v>
      </c>
      <c r="BH16" s="854">
        <v>94.644201735999999</v>
      </c>
      <c r="BI16" s="854">
        <v>94.576114520000004</v>
      </c>
      <c r="BJ16" s="354">
        <v>94.516130000000004</v>
      </c>
      <c r="BK16" s="354">
        <v>94.411550000000005</v>
      </c>
      <c r="BL16" s="354">
        <v>94.407309999999995</v>
      </c>
      <c r="BM16" s="354">
        <v>94.450720000000004</v>
      </c>
      <c r="BN16" s="354">
        <v>94.575410000000005</v>
      </c>
      <c r="BO16" s="354">
        <v>94.688860000000005</v>
      </c>
      <c r="BP16" s="354">
        <v>94.824709999999996</v>
      </c>
      <c r="BQ16" s="354">
        <v>95.027439999999999</v>
      </c>
      <c r="BR16" s="354">
        <v>95.174750000000003</v>
      </c>
      <c r="BS16" s="354">
        <v>95.311099999999996</v>
      </c>
      <c r="BT16" s="354">
        <v>95.469059999999999</v>
      </c>
      <c r="BU16" s="354">
        <v>95.559100000000001</v>
      </c>
      <c r="BV16" s="354">
        <v>95.613780000000006</v>
      </c>
    </row>
    <row r="17" spans="1:74" ht="11.1" customHeight="1" x14ac:dyDescent="0.2">
      <c r="A17" s="81" t="s">
        <v>394</v>
      </c>
      <c r="B17" s="528" t="s">
        <v>1013</v>
      </c>
      <c r="C17" s="343">
        <v>91.863000714999998</v>
      </c>
      <c r="D17" s="343">
        <v>91.949296923999995</v>
      </c>
      <c r="E17" s="343">
        <v>92.207693137999996</v>
      </c>
      <c r="F17" s="343">
        <v>92.988895518999996</v>
      </c>
      <c r="G17" s="343">
        <v>93.328462117000001</v>
      </c>
      <c r="H17" s="343">
        <v>93.577099095999998</v>
      </c>
      <c r="I17" s="343">
        <v>93.459597947999995</v>
      </c>
      <c r="J17" s="343">
        <v>93.732782069999999</v>
      </c>
      <c r="K17" s="343">
        <v>94.121442955000006</v>
      </c>
      <c r="L17" s="343">
        <v>94.904417296999995</v>
      </c>
      <c r="M17" s="343">
        <v>95.314904186999996</v>
      </c>
      <c r="N17" s="343">
        <v>95.631740319000002</v>
      </c>
      <c r="O17" s="343">
        <v>95.749971377999998</v>
      </c>
      <c r="P17" s="343">
        <v>95.958221730000005</v>
      </c>
      <c r="Q17" s="343">
        <v>96.151537059999995</v>
      </c>
      <c r="R17" s="343">
        <v>96.401439382000007</v>
      </c>
      <c r="S17" s="343">
        <v>96.511243160000006</v>
      </c>
      <c r="T17" s="343">
        <v>96.552470408000005</v>
      </c>
      <c r="U17" s="343">
        <v>96.593806200000003</v>
      </c>
      <c r="V17" s="343">
        <v>96.446366581000007</v>
      </c>
      <c r="W17" s="343">
        <v>96.178836625000002</v>
      </c>
      <c r="X17" s="343">
        <v>95.445871464999996</v>
      </c>
      <c r="Y17" s="343">
        <v>95.197169486000007</v>
      </c>
      <c r="Z17" s="343">
        <v>95.087385820999998</v>
      </c>
      <c r="AA17" s="343">
        <v>95.326170563000005</v>
      </c>
      <c r="AB17" s="343">
        <v>95.336985952999996</v>
      </c>
      <c r="AC17" s="343">
        <v>95.329482085999999</v>
      </c>
      <c r="AD17" s="343">
        <v>95.284667685000002</v>
      </c>
      <c r="AE17" s="343">
        <v>95.254768760999994</v>
      </c>
      <c r="AF17" s="343">
        <v>95.220794034999997</v>
      </c>
      <c r="AG17" s="343">
        <v>95.205904195000002</v>
      </c>
      <c r="AH17" s="343">
        <v>95.146407354999994</v>
      </c>
      <c r="AI17" s="343">
        <v>95.065464200999998</v>
      </c>
      <c r="AJ17" s="343">
        <v>94.937706415999997</v>
      </c>
      <c r="AK17" s="343">
        <v>94.832896871000003</v>
      </c>
      <c r="AL17" s="343">
        <v>94.725667250000001</v>
      </c>
      <c r="AM17" s="343">
        <v>94.517431359</v>
      </c>
      <c r="AN17" s="343">
        <v>94.479301227999997</v>
      </c>
      <c r="AO17" s="343">
        <v>94.512690663000001</v>
      </c>
      <c r="AP17" s="343">
        <v>94.761795970999998</v>
      </c>
      <c r="AQ17" s="343">
        <v>94.830077309999993</v>
      </c>
      <c r="AR17" s="343">
        <v>94.861730988000005</v>
      </c>
      <c r="AS17" s="343">
        <v>94.868235992999999</v>
      </c>
      <c r="AT17" s="343">
        <v>94.818025102999997</v>
      </c>
      <c r="AU17" s="343">
        <v>94.722577306999995</v>
      </c>
      <c r="AV17" s="343">
        <v>94.305885086999993</v>
      </c>
      <c r="AW17" s="343">
        <v>94.326969118999997</v>
      </c>
      <c r="AX17" s="343">
        <v>94.509821884000004</v>
      </c>
      <c r="AY17" s="854">
        <v>95.148824067999996</v>
      </c>
      <c r="AZ17" s="854">
        <v>95.434428784000005</v>
      </c>
      <c r="BA17" s="854">
        <v>95.661016719000003</v>
      </c>
      <c r="BB17" s="854">
        <v>95.737753569999995</v>
      </c>
      <c r="BC17" s="854">
        <v>95.914433669999994</v>
      </c>
      <c r="BD17" s="854">
        <v>96.100222715000001</v>
      </c>
      <c r="BE17" s="854">
        <v>96.442487522999997</v>
      </c>
      <c r="BF17" s="854">
        <v>96.535969347000005</v>
      </c>
      <c r="BG17" s="854">
        <v>96.528035002999999</v>
      </c>
      <c r="BH17" s="854">
        <v>96.269018125000002</v>
      </c>
      <c r="BI17" s="854">
        <v>96.170501220999995</v>
      </c>
      <c r="BJ17" s="354">
        <v>96.082819999999998</v>
      </c>
      <c r="BK17" s="354">
        <v>95.954710000000006</v>
      </c>
      <c r="BL17" s="354">
        <v>95.927139999999994</v>
      </c>
      <c r="BM17" s="354">
        <v>95.948849999999993</v>
      </c>
      <c r="BN17" s="354">
        <v>96.055139999999994</v>
      </c>
      <c r="BO17" s="354">
        <v>96.148939999999996</v>
      </c>
      <c r="BP17" s="354">
        <v>96.265529999999998</v>
      </c>
      <c r="BQ17" s="354">
        <v>96.454400000000007</v>
      </c>
      <c r="BR17" s="354">
        <v>96.579499999999996</v>
      </c>
      <c r="BS17" s="354">
        <v>96.690309999999997</v>
      </c>
      <c r="BT17" s="354">
        <v>96.810479999999998</v>
      </c>
      <c r="BU17" s="354">
        <v>96.874960000000002</v>
      </c>
      <c r="BV17" s="354">
        <v>96.907409999999999</v>
      </c>
    </row>
    <row r="18" spans="1:74" ht="11.1" customHeight="1" x14ac:dyDescent="0.2">
      <c r="A18" s="81" t="s">
        <v>395</v>
      </c>
      <c r="B18" s="528" t="s">
        <v>1014</v>
      </c>
      <c r="C18" s="343">
        <v>94.294788756000003</v>
      </c>
      <c r="D18" s="343">
        <v>94.398445578999997</v>
      </c>
      <c r="E18" s="343">
        <v>94.557863154000003</v>
      </c>
      <c r="F18" s="343">
        <v>94.871258037999993</v>
      </c>
      <c r="G18" s="343">
        <v>95.068534694999997</v>
      </c>
      <c r="H18" s="343">
        <v>95.247909684000007</v>
      </c>
      <c r="I18" s="343">
        <v>95.222255739000005</v>
      </c>
      <c r="J18" s="343">
        <v>95.506172840999994</v>
      </c>
      <c r="K18" s="343">
        <v>95.912533722999996</v>
      </c>
      <c r="L18" s="343">
        <v>96.794198253000005</v>
      </c>
      <c r="M18" s="343">
        <v>97.180801795999997</v>
      </c>
      <c r="N18" s="343">
        <v>97.425204218999994</v>
      </c>
      <c r="O18" s="343">
        <v>97.311999065999998</v>
      </c>
      <c r="P18" s="343">
        <v>97.433554090000001</v>
      </c>
      <c r="Q18" s="343">
        <v>97.574462835000006</v>
      </c>
      <c r="R18" s="343">
        <v>97.817024751999995</v>
      </c>
      <c r="S18" s="343">
        <v>97.934916350999998</v>
      </c>
      <c r="T18" s="343">
        <v>98.010437082999999</v>
      </c>
      <c r="U18" s="343">
        <v>98.164931779</v>
      </c>
      <c r="V18" s="343">
        <v>98.064702155000006</v>
      </c>
      <c r="W18" s="343">
        <v>97.831093042000006</v>
      </c>
      <c r="X18" s="343">
        <v>97.124902504000005</v>
      </c>
      <c r="Y18" s="343">
        <v>96.878935862999995</v>
      </c>
      <c r="Z18" s="343">
        <v>96.753991185000004</v>
      </c>
      <c r="AA18" s="343">
        <v>96.914781262000005</v>
      </c>
      <c r="AB18" s="343">
        <v>96.908345912000001</v>
      </c>
      <c r="AC18" s="343">
        <v>96.899397927999999</v>
      </c>
      <c r="AD18" s="343">
        <v>96.904472021000004</v>
      </c>
      <c r="AE18" s="343">
        <v>96.878097736000001</v>
      </c>
      <c r="AF18" s="343">
        <v>96.836809785</v>
      </c>
      <c r="AG18" s="343">
        <v>96.856896868999996</v>
      </c>
      <c r="AH18" s="343">
        <v>96.728565058000001</v>
      </c>
      <c r="AI18" s="343">
        <v>96.528103052999995</v>
      </c>
      <c r="AJ18" s="343">
        <v>96.078268850000001</v>
      </c>
      <c r="AK18" s="343">
        <v>95.866477962000005</v>
      </c>
      <c r="AL18" s="343">
        <v>95.715488385</v>
      </c>
      <c r="AM18" s="343">
        <v>95.640222777000005</v>
      </c>
      <c r="AN18" s="343">
        <v>95.599643826000005</v>
      </c>
      <c r="AO18" s="343">
        <v>95.608674191000006</v>
      </c>
      <c r="AP18" s="343">
        <v>95.818220061999995</v>
      </c>
      <c r="AQ18" s="343">
        <v>95.813289416000003</v>
      </c>
      <c r="AR18" s="343">
        <v>95.744788444999998</v>
      </c>
      <c r="AS18" s="343">
        <v>95.503675787999995</v>
      </c>
      <c r="AT18" s="343">
        <v>95.389815184</v>
      </c>
      <c r="AU18" s="343">
        <v>95.294165273999994</v>
      </c>
      <c r="AV18" s="343">
        <v>95.089696883000002</v>
      </c>
      <c r="AW18" s="343">
        <v>95.125740239999999</v>
      </c>
      <c r="AX18" s="343">
        <v>95.275266169999995</v>
      </c>
      <c r="AY18" s="854">
        <v>95.707549776999997</v>
      </c>
      <c r="AZ18" s="854">
        <v>95.957084527000006</v>
      </c>
      <c r="BA18" s="854">
        <v>96.193145522999998</v>
      </c>
      <c r="BB18" s="854">
        <v>96.443816960999996</v>
      </c>
      <c r="BC18" s="854">
        <v>96.631867303000007</v>
      </c>
      <c r="BD18" s="854">
        <v>96.785380746000001</v>
      </c>
      <c r="BE18" s="854">
        <v>96.972794796000002</v>
      </c>
      <c r="BF18" s="854">
        <v>97.005906307000004</v>
      </c>
      <c r="BG18" s="854">
        <v>96.953152786999993</v>
      </c>
      <c r="BH18" s="854">
        <v>96.698676202000001</v>
      </c>
      <c r="BI18" s="854">
        <v>96.561086145000004</v>
      </c>
      <c r="BJ18" s="354">
        <v>96.424520000000001</v>
      </c>
      <c r="BK18" s="354">
        <v>96.195790000000002</v>
      </c>
      <c r="BL18" s="354">
        <v>96.131190000000004</v>
      </c>
      <c r="BM18" s="354">
        <v>96.137519999999995</v>
      </c>
      <c r="BN18" s="354">
        <v>96.315979999999996</v>
      </c>
      <c r="BO18" s="354">
        <v>96.388279999999995</v>
      </c>
      <c r="BP18" s="354">
        <v>96.455609999999993</v>
      </c>
      <c r="BQ18" s="354">
        <v>96.497380000000007</v>
      </c>
      <c r="BR18" s="354">
        <v>96.570229999999995</v>
      </c>
      <c r="BS18" s="354">
        <v>96.653559999999999</v>
      </c>
      <c r="BT18" s="354">
        <v>96.792559999999995</v>
      </c>
      <c r="BU18" s="354">
        <v>96.862949999999998</v>
      </c>
      <c r="BV18" s="354">
        <v>96.909930000000003</v>
      </c>
    </row>
    <row r="19" spans="1:74" ht="11.1" customHeight="1" x14ac:dyDescent="0.2">
      <c r="A19" s="81" t="s">
        <v>396</v>
      </c>
      <c r="B19" s="528" t="s">
        <v>1015</v>
      </c>
      <c r="C19" s="343">
        <v>97.038301324000003</v>
      </c>
      <c r="D19" s="343">
        <v>97.202970621999995</v>
      </c>
      <c r="E19" s="343">
        <v>97.491288796999996</v>
      </c>
      <c r="F19" s="343">
        <v>98.159409991000004</v>
      </c>
      <c r="G19" s="343">
        <v>98.502910311999997</v>
      </c>
      <c r="H19" s="343">
        <v>98.777943902000004</v>
      </c>
      <c r="I19" s="343">
        <v>98.832116767000002</v>
      </c>
      <c r="J19" s="343">
        <v>99.084512391000004</v>
      </c>
      <c r="K19" s="343">
        <v>99.382736778999998</v>
      </c>
      <c r="L19" s="343">
        <v>99.836798979999998</v>
      </c>
      <c r="M19" s="343">
        <v>100.14417410999999</v>
      </c>
      <c r="N19" s="343">
        <v>100.41487121999999</v>
      </c>
      <c r="O19" s="343">
        <v>100.57856921</v>
      </c>
      <c r="P19" s="343">
        <v>100.82865111</v>
      </c>
      <c r="Q19" s="343">
        <v>101.0947958</v>
      </c>
      <c r="R19" s="343">
        <v>101.48901496000001</v>
      </c>
      <c r="S19" s="343">
        <v>101.70327650999999</v>
      </c>
      <c r="T19" s="343">
        <v>101.8495921</v>
      </c>
      <c r="U19" s="343">
        <v>101.98688987</v>
      </c>
      <c r="V19" s="343">
        <v>101.95311746</v>
      </c>
      <c r="W19" s="343">
        <v>101.807203</v>
      </c>
      <c r="X19" s="343">
        <v>101.23757359</v>
      </c>
      <c r="Y19" s="343">
        <v>101.10105470000001</v>
      </c>
      <c r="Z19" s="343">
        <v>101.08607344000001</v>
      </c>
      <c r="AA19" s="343">
        <v>101.36868755</v>
      </c>
      <c r="AB19" s="343">
        <v>101.46473822999999</v>
      </c>
      <c r="AC19" s="343">
        <v>101.55028324</v>
      </c>
      <c r="AD19" s="343">
        <v>101.68268913</v>
      </c>
      <c r="AE19" s="343">
        <v>101.70419785</v>
      </c>
      <c r="AF19" s="343">
        <v>101.67217596</v>
      </c>
      <c r="AG19" s="343">
        <v>101.54358152</v>
      </c>
      <c r="AH19" s="343">
        <v>101.43677988</v>
      </c>
      <c r="AI19" s="343">
        <v>101.30872909</v>
      </c>
      <c r="AJ19" s="343">
        <v>101.0912565</v>
      </c>
      <c r="AK19" s="343">
        <v>100.97183692</v>
      </c>
      <c r="AL19" s="343">
        <v>100.88229767999999</v>
      </c>
      <c r="AM19" s="343">
        <v>100.79477203</v>
      </c>
      <c r="AN19" s="343">
        <v>100.78589354</v>
      </c>
      <c r="AO19" s="343">
        <v>100.82779548000001</v>
      </c>
      <c r="AP19" s="343">
        <v>101.11285373</v>
      </c>
      <c r="AQ19" s="343">
        <v>101.11203456</v>
      </c>
      <c r="AR19" s="343">
        <v>101.01771385000001</v>
      </c>
      <c r="AS19" s="343">
        <v>100.67604733</v>
      </c>
      <c r="AT19" s="343">
        <v>100.51010681</v>
      </c>
      <c r="AU19" s="343">
        <v>100.36604799</v>
      </c>
      <c r="AV19" s="343">
        <v>100.12828044</v>
      </c>
      <c r="AW19" s="343">
        <v>100.11467786</v>
      </c>
      <c r="AX19" s="343">
        <v>100.20964981</v>
      </c>
      <c r="AY19" s="854">
        <v>100.53717446</v>
      </c>
      <c r="AZ19" s="854">
        <v>100.75631184</v>
      </c>
      <c r="BA19" s="854">
        <v>100.99104013</v>
      </c>
      <c r="BB19" s="854">
        <v>101.30549319000001</v>
      </c>
      <c r="BC19" s="854">
        <v>101.52330286999999</v>
      </c>
      <c r="BD19" s="854">
        <v>101.70860303000001</v>
      </c>
      <c r="BE19" s="854">
        <v>101.94559997</v>
      </c>
      <c r="BF19" s="854">
        <v>102.0027264</v>
      </c>
      <c r="BG19" s="854">
        <v>101.9641886</v>
      </c>
      <c r="BH19" s="854">
        <v>101.69114174000001</v>
      </c>
      <c r="BI19" s="854">
        <v>101.56540913000001</v>
      </c>
      <c r="BJ19" s="354">
        <v>101.4481</v>
      </c>
      <c r="BK19" s="354">
        <v>101.2693</v>
      </c>
      <c r="BL19" s="354">
        <v>101.22150000000001</v>
      </c>
      <c r="BM19" s="354">
        <v>101.2347</v>
      </c>
      <c r="BN19" s="354">
        <v>101.3506</v>
      </c>
      <c r="BO19" s="354">
        <v>101.4546</v>
      </c>
      <c r="BP19" s="354">
        <v>101.58839999999999</v>
      </c>
      <c r="BQ19" s="354">
        <v>101.8053</v>
      </c>
      <c r="BR19" s="354">
        <v>101.95869999999999</v>
      </c>
      <c r="BS19" s="354">
        <v>102.1019</v>
      </c>
      <c r="BT19" s="354">
        <v>102.27</v>
      </c>
      <c r="BU19" s="354">
        <v>102.3665</v>
      </c>
      <c r="BV19" s="354">
        <v>102.42659999999999</v>
      </c>
    </row>
    <row r="20" spans="1:74" ht="11.1" customHeight="1" x14ac:dyDescent="0.2">
      <c r="A20" s="81" t="s">
        <v>397</v>
      </c>
      <c r="B20" s="528" t="s">
        <v>1016</v>
      </c>
      <c r="C20" s="343">
        <v>97.981244571000005</v>
      </c>
      <c r="D20" s="343">
        <v>98.186828706</v>
      </c>
      <c r="E20" s="343">
        <v>98.510680934000007</v>
      </c>
      <c r="F20" s="343">
        <v>99.218586400000007</v>
      </c>
      <c r="G20" s="343">
        <v>99.579635952000004</v>
      </c>
      <c r="H20" s="343">
        <v>99.859614734999994</v>
      </c>
      <c r="I20" s="343">
        <v>99.788809654000005</v>
      </c>
      <c r="J20" s="343">
        <v>100.10893172</v>
      </c>
      <c r="K20" s="343">
        <v>100.55026784</v>
      </c>
      <c r="L20" s="343">
        <v>101.42036364000001</v>
      </c>
      <c r="M20" s="343">
        <v>101.87346865000001</v>
      </c>
      <c r="N20" s="343">
        <v>102.2171285</v>
      </c>
      <c r="O20" s="343">
        <v>102.30956363</v>
      </c>
      <c r="P20" s="343">
        <v>102.54066783</v>
      </c>
      <c r="Q20" s="343">
        <v>102.76866155</v>
      </c>
      <c r="R20" s="343">
        <v>103.0550999</v>
      </c>
      <c r="S20" s="343">
        <v>103.23070631</v>
      </c>
      <c r="T20" s="343">
        <v>103.35703590999999</v>
      </c>
      <c r="U20" s="343">
        <v>103.55753086</v>
      </c>
      <c r="V20" s="343">
        <v>103.49272517999999</v>
      </c>
      <c r="W20" s="343">
        <v>103.28606105</v>
      </c>
      <c r="X20" s="343">
        <v>102.5592856</v>
      </c>
      <c r="Y20" s="343">
        <v>102.3525942</v>
      </c>
      <c r="Z20" s="343">
        <v>102.28773399000001</v>
      </c>
      <c r="AA20" s="343">
        <v>102.54366258</v>
      </c>
      <c r="AB20" s="343">
        <v>102.62824654000001</v>
      </c>
      <c r="AC20" s="343">
        <v>102.72044348999999</v>
      </c>
      <c r="AD20" s="343">
        <v>102.84915321</v>
      </c>
      <c r="AE20" s="343">
        <v>102.93490130000001</v>
      </c>
      <c r="AF20" s="343">
        <v>103.00658753</v>
      </c>
      <c r="AG20" s="343">
        <v>103.0738491</v>
      </c>
      <c r="AH20" s="343">
        <v>103.11018374</v>
      </c>
      <c r="AI20" s="343">
        <v>103.12522864</v>
      </c>
      <c r="AJ20" s="343">
        <v>103.1222789</v>
      </c>
      <c r="AK20" s="343">
        <v>103.09227301</v>
      </c>
      <c r="AL20" s="343">
        <v>103.03850606</v>
      </c>
      <c r="AM20" s="343">
        <v>102.81918874</v>
      </c>
      <c r="AN20" s="343">
        <v>102.82424167000001</v>
      </c>
      <c r="AO20" s="343">
        <v>102.91187552</v>
      </c>
      <c r="AP20" s="343">
        <v>103.26947884</v>
      </c>
      <c r="AQ20" s="343">
        <v>103.38173315</v>
      </c>
      <c r="AR20" s="343">
        <v>103.43602697999999</v>
      </c>
      <c r="AS20" s="343">
        <v>103.43315814</v>
      </c>
      <c r="AT20" s="343">
        <v>103.37093265999999</v>
      </c>
      <c r="AU20" s="343">
        <v>103.25014835</v>
      </c>
      <c r="AV20" s="343">
        <v>102.75576056</v>
      </c>
      <c r="AW20" s="343">
        <v>102.75414204</v>
      </c>
      <c r="AX20" s="343">
        <v>102.93024817</v>
      </c>
      <c r="AY20" s="854">
        <v>103.57852157000001</v>
      </c>
      <c r="AZ20" s="854">
        <v>103.88924502</v>
      </c>
      <c r="BA20" s="854">
        <v>104.15686113</v>
      </c>
      <c r="BB20" s="854">
        <v>104.40266247</v>
      </c>
      <c r="BC20" s="854">
        <v>104.56809450999999</v>
      </c>
      <c r="BD20" s="854">
        <v>104.6744498</v>
      </c>
      <c r="BE20" s="854">
        <v>104.68558367999999</v>
      </c>
      <c r="BF20" s="854">
        <v>104.70089397</v>
      </c>
      <c r="BG20" s="854">
        <v>104.68423601000001</v>
      </c>
      <c r="BH20" s="854">
        <v>104.59001041</v>
      </c>
      <c r="BI20" s="854">
        <v>104.54361548</v>
      </c>
      <c r="BJ20" s="354">
        <v>104.4995</v>
      </c>
      <c r="BK20" s="354">
        <v>104.3899</v>
      </c>
      <c r="BL20" s="354">
        <v>104.40089999999999</v>
      </c>
      <c r="BM20" s="354">
        <v>104.4648</v>
      </c>
      <c r="BN20" s="354">
        <v>104.6206</v>
      </c>
      <c r="BO20" s="354">
        <v>104.7612</v>
      </c>
      <c r="BP20" s="354">
        <v>104.9255</v>
      </c>
      <c r="BQ20" s="354">
        <v>105.1576</v>
      </c>
      <c r="BR20" s="354">
        <v>105.3361</v>
      </c>
      <c r="BS20" s="354">
        <v>105.50530000000001</v>
      </c>
      <c r="BT20" s="354">
        <v>105.697</v>
      </c>
      <c r="BU20" s="354">
        <v>105.82340000000001</v>
      </c>
      <c r="BV20" s="354">
        <v>105.9165</v>
      </c>
    </row>
    <row r="21" spans="1:74" ht="11.1" customHeight="1" x14ac:dyDescent="0.2">
      <c r="A21" s="81" t="s">
        <v>398</v>
      </c>
      <c r="B21" s="528" t="s">
        <v>1017</v>
      </c>
      <c r="C21" s="343">
        <v>96.432177811000003</v>
      </c>
      <c r="D21" s="343">
        <v>96.533251063999998</v>
      </c>
      <c r="E21" s="343">
        <v>96.759367651999995</v>
      </c>
      <c r="F21" s="343">
        <v>97.336762527000005</v>
      </c>
      <c r="G21" s="343">
        <v>97.643289570999997</v>
      </c>
      <c r="H21" s="343">
        <v>97.905183735999998</v>
      </c>
      <c r="I21" s="343">
        <v>97.968588323999995</v>
      </c>
      <c r="J21" s="343">
        <v>98.256609253999997</v>
      </c>
      <c r="K21" s="343">
        <v>98.615389828999994</v>
      </c>
      <c r="L21" s="343">
        <v>99.245438493999998</v>
      </c>
      <c r="M21" s="343">
        <v>99.595357020999998</v>
      </c>
      <c r="N21" s="343">
        <v>99.865653858000002</v>
      </c>
      <c r="O21" s="343">
        <v>99.889474218000004</v>
      </c>
      <c r="P21" s="343">
        <v>100.12566876</v>
      </c>
      <c r="Q21" s="343">
        <v>100.40738270999999</v>
      </c>
      <c r="R21" s="343">
        <v>100.89760027</v>
      </c>
      <c r="S21" s="343">
        <v>101.14811484000001</v>
      </c>
      <c r="T21" s="343">
        <v>101.32191065000001</v>
      </c>
      <c r="U21" s="343">
        <v>101.51648781</v>
      </c>
      <c r="V21" s="343">
        <v>101.46372099</v>
      </c>
      <c r="W21" s="343">
        <v>101.26111031000001</v>
      </c>
      <c r="X21" s="343">
        <v>100.57170782999999</v>
      </c>
      <c r="Y21" s="343">
        <v>100.32212038999999</v>
      </c>
      <c r="Z21" s="343">
        <v>100.17540004</v>
      </c>
      <c r="AA21" s="343">
        <v>100.23668816999999</v>
      </c>
      <c r="AB21" s="343">
        <v>100.21684598</v>
      </c>
      <c r="AC21" s="343">
        <v>100.22101485</v>
      </c>
      <c r="AD21" s="343">
        <v>100.28939267</v>
      </c>
      <c r="AE21" s="343">
        <v>100.31143525</v>
      </c>
      <c r="AF21" s="343">
        <v>100.32734048</v>
      </c>
      <c r="AG21" s="343">
        <v>100.34409581</v>
      </c>
      <c r="AH21" s="343">
        <v>100.34248574999999</v>
      </c>
      <c r="AI21" s="343">
        <v>100.32949775</v>
      </c>
      <c r="AJ21" s="343">
        <v>100.28560246000001</v>
      </c>
      <c r="AK21" s="343">
        <v>100.26450560000001</v>
      </c>
      <c r="AL21" s="343">
        <v>100.24667782</v>
      </c>
      <c r="AM21" s="343">
        <v>100.15713556</v>
      </c>
      <c r="AN21" s="343">
        <v>100.20208361</v>
      </c>
      <c r="AO21" s="343">
        <v>100.30653841</v>
      </c>
      <c r="AP21" s="343">
        <v>100.63868468</v>
      </c>
      <c r="AQ21" s="343">
        <v>100.73601443</v>
      </c>
      <c r="AR21" s="343">
        <v>100.76671239</v>
      </c>
      <c r="AS21" s="343">
        <v>100.60831564999999</v>
      </c>
      <c r="AT21" s="343">
        <v>100.59759719</v>
      </c>
      <c r="AU21" s="343">
        <v>100.61209409999999</v>
      </c>
      <c r="AV21" s="343">
        <v>100.53260181</v>
      </c>
      <c r="AW21" s="343">
        <v>100.68693292</v>
      </c>
      <c r="AX21" s="343">
        <v>100.95588284</v>
      </c>
      <c r="AY21" s="854">
        <v>101.58541061</v>
      </c>
      <c r="AZ21" s="854">
        <v>101.89912889999999</v>
      </c>
      <c r="BA21" s="854">
        <v>102.14299672999999</v>
      </c>
      <c r="BB21" s="854">
        <v>102.26738908999999</v>
      </c>
      <c r="BC21" s="854">
        <v>102.40877476999999</v>
      </c>
      <c r="BD21" s="854">
        <v>102.51752875</v>
      </c>
      <c r="BE21" s="854">
        <v>102.62094584</v>
      </c>
      <c r="BF21" s="854">
        <v>102.64396533999999</v>
      </c>
      <c r="BG21" s="854">
        <v>102.61388203</v>
      </c>
      <c r="BH21" s="854">
        <v>102.46012752999999</v>
      </c>
      <c r="BI21" s="854">
        <v>102.37676494</v>
      </c>
      <c r="BJ21" s="354">
        <v>102.2932</v>
      </c>
      <c r="BK21" s="354">
        <v>102.12269999999999</v>
      </c>
      <c r="BL21" s="354">
        <v>102.1039</v>
      </c>
      <c r="BM21" s="354">
        <v>102.15</v>
      </c>
      <c r="BN21" s="354">
        <v>102.34310000000001</v>
      </c>
      <c r="BO21" s="354">
        <v>102.45740000000001</v>
      </c>
      <c r="BP21" s="354">
        <v>102.575</v>
      </c>
      <c r="BQ21" s="354">
        <v>102.69889999999999</v>
      </c>
      <c r="BR21" s="354">
        <v>102.821</v>
      </c>
      <c r="BS21" s="354">
        <v>102.94410000000001</v>
      </c>
      <c r="BT21" s="354">
        <v>103.1019</v>
      </c>
      <c r="BU21" s="354">
        <v>103.2021</v>
      </c>
      <c r="BV21" s="354">
        <v>103.27809999999999</v>
      </c>
    </row>
    <row r="22" spans="1:74" ht="11.1" customHeight="1" x14ac:dyDescent="0.2">
      <c r="A22" s="81" t="s">
        <v>399</v>
      </c>
      <c r="B22" s="528" t="s">
        <v>1018</v>
      </c>
      <c r="C22" s="343">
        <v>97.383769302000005</v>
      </c>
      <c r="D22" s="343">
        <v>97.521454578000004</v>
      </c>
      <c r="E22" s="343">
        <v>97.849894712999998</v>
      </c>
      <c r="F22" s="343">
        <v>98.758173592999995</v>
      </c>
      <c r="G22" s="343">
        <v>99.176310529000006</v>
      </c>
      <c r="H22" s="343">
        <v>99.493389409000002</v>
      </c>
      <c r="I22" s="343">
        <v>99.404820784999998</v>
      </c>
      <c r="J22" s="343">
        <v>99.748225637000004</v>
      </c>
      <c r="K22" s="343">
        <v>100.21901452</v>
      </c>
      <c r="L22" s="343">
        <v>101.13915160000001</v>
      </c>
      <c r="M22" s="343">
        <v>101.62323541000001</v>
      </c>
      <c r="N22" s="343">
        <v>101.99323011</v>
      </c>
      <c r="O22" s="343">
        <v>102.00961811000001</v>
      </c>
      <c r="P22" s="343">
        <v>102.33107282</v>
      </c>
      <c r="Q22" s="343">
        <v>102.71807664000001</v>
      </c>
      <c r="R22" s="343">
        <v>103.33626215</v>
      </c>
      <c r="S22" s="343">
        <v>103.73013974</v>
      </c>
      <c r="T22" s="343">
        <v>104.065342</v>
      </c>
      <c r="U22" s="343">
        <v>104.46318586</v>
      </c>
      <c r="V22" s="343">
        <v>104.59004974</v>
      </c>
      <c r="W22" s="343">
        <v>104.56725057</v>
      </c>
      <c r="X22" s="343">
        <v>104.05537647</v>
      </c>
      <c r="Y22" s="343">
        <v>103.98781015</v>
      </c>
      <c r="Z22" s="343">
        <v>104.0251397</v>
      </c>
      <c r="AA22" s="343">
        <v>104.23831812</v>
      </c>
      <c r="AB22" s="343">
        <v>104.43222470000001</v>
      </c>
      <c r="AC22" s="343">
        <v>104.67781244</v>
      </c>
      <c r="AD22" s="343">
        <v>105.11965813</v>
      </c>
      <c r="AE22" s="343">
        <v>105.36017557</v>
      </c>
      <c r="AF22" s="343">
        <v>105.54394155999999</v>
      </c>
      <c r="AG22" s="343">
        <v>105.58491798</v>
      </c>
      <c r="AH22" s="343">
        <v>105.71970966000001</v>
      </c>
      <c r="AI22" s="343">
        <v>105.86227848</v>
      </c>
      <c r="AJ22" s="343">
        <v>106.05965005</v>
      </c>
      <c r="AK22" s="343">
        <v>106.18250395</v>
      </c>
      <c r="AL22" s="343">
        <v>106.27786578</v>
      </c>
      <c r="AM22" s="343">
        <v>106.25018786</v>
      </c>
      <c r="AN22" s="343">
        <v>106.36222632</v>
      </c>
      <c r="AO22" s="343">
        <v>106.51843347000001</v>
      </c>
      <c r="AP22" s="343">
        <v>106.81554321</v>
      </c>
      <c r="AQ22" s="343">
        <v>106.98753734</v>
      </c>
      <c r="AR22" s="343">
        <v>107.13114975000001</v>
      </c>
      <c r="AS22" s="343">
        <v>107.26697132</v>
      </c>
      <c r="AT22" s="343">
        <v>107.33837714000001</v>
      </c>
      <c r="AU22" s="343">
        <v>107.36595808</v>
      </c>
      <c r="AV22" s="343">
        <v>107.15463299</v>
      </c>
      <c r="AW22" s="343">
        <v>107.24087503</v>
      </c>
      <c r="AX22" s="343">
        <v>107.42960306000001</v>
      </c>
      <c r="AY22" s="854">
        <v>107.82532431</v>
      </c>
      <c r="AZ22" s="854">
        <v>108.14064387000001</v>
      </c>
      <c r="BA22" s="854">
        <v>108.48006899000001</v>
      </c>
      <c r="BB22" s="854">
        <v>109.01424973</v>
      </c>
      <c r="BC22" s="854">
        <v>109.27389839999999</v>
      </c>
      <c r="BD22" s="854">
        <v>109.42966507</v>
      </c>
      <c r="BE22" s="854">
        <v>109.41073655</v>
      </c>
      <c r="BF22" s="854">
        <v>109.4118491</v>
      </c>
      <c r="BG22" s="854">
        <v>109.36218956</v>
      </c>
      <c r="BH22" s="854">
        <v>109.18398818</v>
      </c>
      <c r="BI22" s="854">
        <v>109.09111171000001</v>
      </c>
      <c r="BJ22" s="354">
        <v>109.00579999999999</v>
      </c>
      <c r="BK22" s="354">
        <v>108.8563</v>
      </c>
      <c r="BL22" s="354">
        <v>108.8399</v>
      </c>
      <c r="BM22" s="354">
        <v>108.8848</v>
      </c>
      <c r="BN22" s="354">
        <v>109.032</v>
      </c>
      <c r="BO22" s="354">
        <v>109.1688</v>
      </c>
      <c r="BP22" s="354">
        <v>109.33629999999999</v>
      </c>
      <c r="BQ22" s="354">
        <v>109.5916</v>
      </c>
      <c r="BR22" s="354">
        <v>109.7774</v>
      </c>
      <c r="BS22" s="354">
        <v>109.9508</v>
      </c>
      <c r="BT22" s="354">
        <v>110.1429</v>
      </c>
      <c r="BU22" s="354">
        <v>110.2685</v>
      </c>
      <c r="BV22" s="354">
        <v>110.35850000000001</v>
      </c>
    </row>
    <row r="23" spans="1:74" ht="11.1" customHeight="1" x14ac:dyDescent="0.2">
      <c r="A23" s="81" t="s">
        <v>400</v>
      </c>
      <c r="B23" s="528" t="s">
        <v>1019</v>
      </c>
      <c r="C23" s="343">
        <v>105.11339138</v>
      </c>
      <c r="D23" s="343">
        <v>105.588838</v>
      </c>
      <c r="E23" s="343">
        <v>106.22187158</v>
      </c>
      <c r="F23" s="343">
        <v>107.43450942</v>
      </c>
      <c r="G23" s="343">
        <v>108.06620388</v>
      </c>
      <c r="H23" s="343">
        <v>108.5389723</v>
      </c>
      <c r="I23" s="343">
        <v>108.5077972</v>
      </c>
      <c r="J23" s="343">
        <v>108.92147660000001</v>
      </c>
      <c r="K23" s="343">
        <v>109.43499303</v>
      </c>
      <c r="L23" s="343">
        <v>110.33393379</v>
      </c>
      <c r="M23" s="343">
        <v>110.83293383</v>
      </c>
      <c r="N23" s="343">
        <v>111.21758044000001</v>
      </c>
      <c r="O23" s="343">
        <v>111.35392926</v>
      </c>
      <c r="P23" s="343">
        <v>111.61032728000001</v>
      </c>
      <c r="Q23" s="343">
        <v>111.85283015</v>
      </c>
      <c r="R23" s="343">
        <v>112.09965376</v>
      </c>
      <c r="S23" s="343">
        <v>112.30070439000001</v>
      </c>
      <c r="T23" s="343">
        <v>112.47419793</v>
      </c>
      <c r="U23" s="343">
        <v>112.83437841</v>
      </c>
      <c r="V23" s="343">
        <v>112.79207477999999</v>
      </c>
      <c r="W23" s="343">
        <v>112.56153105999999</v>
      </c>
      <c r="X23" s="343">
        <v>111.74072024</v>
      </c>
      <c r="Y23" s="343">
        <v>111.4352166</v>
      </c>
      <c r="Z23" s="343">
        <v>111.24299314</v>
      </c>
      <c r="AA23" s="343">
        <v>111.26870067999999</v>
      </c>
      <c r="AB23" s="343">
        <v>111.22454944</v>
      </c>
      <c r="AC23" s="343">
        <v>111.21519025000001</v>
      </c>
      <c r="AD23" s="343">
        <v>111.29719762000001</v>
      </c>
      <c r="AE23" s="343">
        <v>111.31499164</v>
      </c>
      <c r="AF23" s="343">
        <v>111.32514681000001</v>
      </c>
      <c r="AG23" s="343">
        <v>111.41638602</v>
      </c>
      <c r="AH23" s="343">
        <v>111.34472135999999</v>
      </c>
      <c r="AI23" s="343">
        <v>111.1988757</v>
      </c>
      <c r="AJ23" s="343">
        <v>110.74368488</v>
      </c>
      <c r="AK23" s="343">
        <v>110.62585036999999</v>
      </c>
      <c r="AL23" s="343">
        <v>110.61020799000001</v>
      </c>
      <c r="AM23" s="343">
        <v>110.79028571000001</v>
      </c>
      <c r="AN23" s="343">
        <v>110.90888164</v>
      </c>
      <c r="AO23" s="343">
        <v>111.05952375</v>
      </c>
      <c r="AP23" s="343">
        <v>111.42246181</v>
      </c>
      <c r="AQ23" s="343">
        <v>111.50200894</v>
      </c>
      <c r="AR23" s="343">
        <v>111.47841491</v>
      </c>
      <c r="AS23" s="343">
        <v>111.09495319</v>
      </c>
      <c r="AT23" s="343">
        <v>111.05762176</v>
      </c>
      <c r="AU23" s="343">
        <v>111.10969408</v>
      </c>
      <c r="AV23" s="343">
        <v>111.2131249</v>
      </c>
      <c r="AW23" s="343">
        <v>111.47253866</v>
      </c>
      <c r="AX23" s="343">
        <v>111.84989011</v>
      </c>
      <c r="AY23" s="854">
        <v>112.67618422</v>
      </c>
      <c r="AZ23" s="854">
        <v>113.04115731</v>
      </c>
      <c r="BA23" s="854">
        <v>113.27581434</v>
      </c>
      <c r="BB23" s="854">
        <v>113.23737301</v>
      </c>
      <c r="BC23" s="854">
        <v>113.31848467</v>
      </c>
      <c r="BD23" s="854">
        <v>113.376367</v>
      </c>
      <c r="BE23" s="854">
        <v>113.44013226</v>
      </c>
      <c r="BF23" s="854">
        <v>113.42972177</v>
      </c>
      <c r="BG23" s="854">
        <v>113.37424774999999</v>
      </c>
      <c r="BH23" s="854">
        <v>113.18476973999999</v>
      </c>
      <c r="BI23" s="854">
        <v>113.10587408000001</v>
      </c>
      <c r="BJ23" s="354">
        <v>113.04859999999999</v>
      </c>
      <c r="BK23" s="354">
        <v>112.9614</v>
      </c>
      <c r="BL23" s="354">
        <v>112.98609999999999</v>
      </c>
      <c r="BM23" s="354">
        <v>113.0712</v>
      </c>
      <c r="BN23" s="354">
        <v>113.26600000000001</v>
      </c>
      <c r="BO23" s="354">
        <v>113.4349</v>
      </c>
      <c r="BP23" s="354">
        <v>113.627</v>
      </c>
      <c r="BQ23" s="354">
        <v>113.88809999999999</v>
      </c>
      <c r="BR23" s="354">
        <v>114.0928</v>
      </c>
      <c r="BS23" s="354">
        <v>114.2867</v>
      </c>
      <c r="BT23" s="354">
        <v>114.5098</v>
      </c>
      <c r="BU23" s="354">
        <v>114.6521</v>
      </c>
      <c r="BV23" s="354">
        <v>114.75360000000001</v>
      </c>
    </row>
    <row r="24" spans="1:74" ht="11.1" customHeight="1" x14ac:dyDescent="0.2">
      <c r="A24" s="81" t="s">
        <v>401</v>
      </c>
      <c r="B24" s="528" t="s">
        <v>1022</v>
      </c>
      <c r="C24" s="343">
        <v>92.204881825000001</v>
      </c>
      <c r="D24" s="343">
        <v>92.287726207000006</v>
      </c>
      <c r="E24" s="343">
        <v>92.642483502999994</v>
      </c>
      <c r="F24" s="343">
        <v>93.849390696</v>
      </c>
      <c r="G24" s="343">
        <v>94.312796086999995</v>
      </c>
      <c r="H24" s="343">
        <v>94.612936657999995</v>
      </c>
      <c r="I24" s="343">
        <v>94.363900044999994</v>
      </c>
      <c r="J24" s="343">
        <v>94.626945246000005</v>
      </c>
      <c r="K24" s="343">
        <v>95.016159899000002</v>
      </c>
      <c r="L24" s="343">
        <v>95.818784910000005</v>
      </c>
      <c r="M24" s="343">
        <v>96.244907784000006</v>
      </c>
      <c r="N24" s="343">
        <v>96.581769428000001</v>
      </c>
      <c r="O24" s="343">
        <v>96.728725295000004</v>
      </c>
      <c r="P24" s="343">
        <v>96.962547892000003</v>
      </c>
      <c r="Q24" s="343">
        <v>97.182592670000005</v>
      </c>
      <c r="R24" s="343">
        <v>97.417956214</v>
      </c>
      <c r="S24" s="343">
        <v>97.588622916999995</v>
      </c>
      <c r="T24" s="343">
        <v>97.723689363999995</v>
      </c>
      <c r="U24" s="343">
        <v>98.009982454999999</v>
      </c>
      <c r="V24" s="343">
        <v>97.933728211000002</v>
      </c>
      <c r="W24" s="343">
        <v>97.681753534999999</v>
      </c>
      <c r="X24" s="343">
        <v>96.857610718000004</v>
      </c>
      <c r="Y24" s="343">
        <v>96.551530958000001</v>
      </c>
      <c r="Z24" s="343">
        <v>96.367066546000004</v>
      </c>
      <c r="AA24" s="343">
        <v>96.492197200000007</v>
      </c>
      <c r="AB24" s="343">
        <v>96.409978695999996</v>
      </c>
      <c r="AC24" s="343">
        <v>96.308390751999994</v>
      </c>
      <c r="AD24" s="343">
        <v>96.200823916999994</v>
      </c>
      <c r="AE24" s="343">
        <v>96.050454181000006</v>
      </c>
      <c r="AF24" s="343">
        <v>95.870672091000003</v>
      </c>
      <c r="AG24" s="343">
        <v>95.610297889999998</v>
      </c>
      <c r="AH24" s="343">
        <v>95.410075915999997</v>
      </c>
      <c r="AI24" s="343">
        <v>95.218826409000002</v>
      </c>
      <c r="AJ24" s="343">
        <v>95.073996106999999</v>
      </c>
      <c r="AK24" s="343">
        <v>94.872606482999998</v>
      </c>
      <c r="AL24" s="343">
        <v>94.652104273000006</v>
      </c>
      <c r="AM24" s="343">
        <v>94.291492926000004</v>
      </c>
      <c r="AN24" s="343">
        <v>94.123512958000006</v>
      </c>
      <c r="AO24" s="343">
        <v>94.027167817000006</v>
      </c>
      <c r="AP24" s="343">
        <v>94.146053928000001</v>
      </c>
      <c r="AQ24" s="343">
        <v>94.085281124000005</v>
      </c>
      <c r="AR24" s="343">
        <v>93.988445831000007</v>
      </c>
      <c r="AS24" s="343">
        <v>93.938047808999997</v>
      </c>
      <c r="AT24" s="343">
        <v>93.707212713000004</v>
      </c>
      <c r="AU24" s="343">
        <v>93.378440303999994</v>
      </c>
      <c r="AV24" s="343">
        <v>92.528115638000003</v>
      </c>
      <c r="AW24" s="343">
        <v>92.321179814000004</v>
      </c>
      <c r="AX24" s="343">
        <v>92.334017884999994</v>
      </c>
      <c r="AY24" s="854">
        <v>92.970609397999993</v>
      </c>
      <c r="AZ24" s="854">
        <v>93.120010601999994</v>
      </c>
      <c r="BA24" s="854">
        <v>93.186201045000004</v>
      </c>
      <c r="BB24" s="854">
        <v>93.035491777999994</v>
      </c>
      <c r="BC24" s="854">
        <v>93.035527404000007</v>
      </c>
      <c r="BD24" s="854">
        <v>93.052618976999995</v>
      </c>
      <c r="BE24" s="854">
        <v>93.176371662999998</v>
      </c>
      <c r="BF24" s="854">
        <v>93.160371255000001</v>
      </c>
      <c r="BG24" s="854">
        <v>93.094222919000003</v>
      </c>
      <c r="BH24" s="854">
        <v>92.883583807999997</v>
      </c>
      <c r="BI24" s="854">
        <v>92.787896751999995</v>
      </c>
      <c r="BJ24" s="354">
        <v>92.712819999999994</v>
      </c>
      <c r="BK24" s="354">
        <v>92.630080000000007</v>
      </c>
      <c r="BL24" s="354">
        <v>92.617419999999996</v>
      </c>
      <c r="BM24" s="354">
        <v>92.64658</v>
      </c>
      <c r="BN24" s="354">
        <v>92.730620000000002</v>
      </c>
      <c r="BO24" s="354">
        <v>92.833579999999998</v>
      </c>
      <c r="BP24" s="354">
        <v>92.968530000000001</v>
      </c>
      <c r="BQ24" s="354">
        <v>93.197749999999999</v>
      </c>
      <c r="BR24" s="354">
        <v>93.349980000000002</v>
      </c>
      <c r="BS24" s="354">
        <v>93.487520000000004</v>
      </c>
      <c r="BT24" s="354">
        <v>93.632450000000006</v>
      </c>
      <c r="BU24" s="354">
        <v>93.723990000000001</v>
      </c>
      <c r="BV24" s="354">
        <v>93.784229999999994</v>
      </c>
    </row>
    <row r="25" spans="1:74" ht="11.1" customHeight="1" x14ac:dyDescent="0.2">
      <c r="A25" s="81"/>
      <c r="B25" s="91" t="s">
        <v>1413</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921"/>
      <c r="AZ25" s="921"/>
      <c r="BA25" s="921"/>
      <c r="BB25" s="921"/>
      <c r="BC25" s="921"/>
      <c r="BD25" s="921"/>
      <c r="BE25" s="921"/>
      <c r="BF25" s="921"/>
      <c r="BG25" s="921"/>
      <c r="BH25" s="921"/>
      <c r="BI25" s="921"/>
      <c r="BJ25" s="525"/>
      <c r="BK25" s="525"/>
      <c r="BL25" s="525"/>
      <c r="BM25" s="525"/>
      <c r="BN25" s="525"/>
      <c r="BO25" s="525"/>
      <c r="BP25" s="525"/>
      <c r="BQ25" s="525"/>
      <c r="BR25" s="525"/>
      <c r="BS25" s="525"/>
      <c r="BT25" s="525"/>
      <c r="BU25" s="525"/>
      <c r="BV25" s="525"/>
    </row>
    <row r="26" spans="1:74" ht="11.1" customHeight="1" x14ac:dyDescent="0.2">
      <c r="A26" s="81" t="s">
        <v>402</v>
      </c>
      <c r="B26" s="528" t="s">
        <v>1012</v>
      </c>
      <c r="C26" s="347">
        <v>1072.1516254000001</v>
      </c>
      <c r="D26" s="347">
        <v>1089.053322</v>
      </c>
      <c r="E26" s="347">
        <v>1090.112725</v>
      </c>
      <c r="F26" s="347">
        <v>1049.5060565000001</v>
      </c>
      <c r="G26" s="347">
        <v>1038.2487054000001</v>
      </c>
      <c r="H26" s="347">
        <v>1030.5168940000001</v>
      </c>
      <c r="I26" s="347">
        <v>1032.1711677999999</v>
      </c>
      <c r="J26" s="347">
        <v>1027.0950266</v>
      </c>
      <c r="K26" s="347">
        <v>1021.1490158</v>
      </c>
      <c r="L26" s="347">
        <v>1014.1820291</v>
      </c>
      <c r="M26" s="347">
        <v>1006.609609</v>
      </c>
      <c r="N26" s="347">
        <v>998.28064899000003</v>
      </c>
      <c r="O26" s="347">
        <v>986.59131436999996</v>
      </c>
      <c r="P26" s="347">
        <v>978.70215084999995</v>
      </c>
      <c r="Q26" s="347">
        <v>972.00932361000002</v>
      </c>
      <c r="R26" s="347">
        <v>965.07761680999999</v>
      </c>
      <c r="S26" s="347">
        <v>961.85387403000004</v>
      </c>
      <c r="T26" s="347">
        <v>960.90287941999998</v>
      </c>
      <c r="U26" s="347">
        <v>962.82446683000001</v>
      </c>
      <c r="V26" s="347">
        <v>965.96909316999995</v>
      </c>
      <c r="W26" s="347">
        <v>970.93659230000003</v>
      </c>
      <c r="X26" s="347">
        <v>982.03982903999997</v>
      </c>
      <c r="Y26" s="347">
        <v>987.41842510000004</v>
      </c>
      <c r="Z26" s="347">
        <v>991.38524530999996</v>
      </c>
      <c r="AA26" s="347">
        <v>990.72869367999999</v>
      </c>
      <c r="AB26" s="347">
        <v>994.28065919000005</v>
      </c>
      <c r="AC26" s="347">
        <v>998.82954586000005</v>
      </c>
      <c r="AD26" s="347">
        <v>1006.8965475</v>
      </c>
      <c r="AE26" s="347">
        <v>1011.5483811</v>
      </c>
      <c r="AF26" s="347">
        <v>1015.3062404999999</v>
      </c>
      <c r="AG26" s="347">
        <v>1016.4735303</v>
      </c>
      <c r="AH26" s="347">
        <v>1019.7158877000001</v>
      </c>
      <c r="AI26" s="347">
        <v>1023.3367173</v>
      </c>
      <c r="AJ26" s="347">
        <v>1027.6524346000001</v>
      </c>
      <c r="AK26" s="347">
        <v>1031.7928972</v>
      </c>
      <c r="AL26" s="347">
        <v>1036.0745205000001</v>
      </c>
      <c r="AM26" s="347">
        <v>1041.9316518000001</v>
      </c>
      <c r="AN26" s="347">
        <v>1045.419836</v>
      </c>
      <c r="AO26" s="347">
        <v>1047.9734203</v>
      </c>
      <c r="AP26" s="347">
        <v>1048.5684232000001</v>
      </c>
      <c r="AQ26" s="347">
        <v>1050.0207942</v>
      </c>
      <c r="AR26" s="347">
        <v>1051.3065515999999</v>
      </c>
      <c r="AS26" s="347">
        <v>1052.4671781</v>
      </c>
      <c r="AT26" s="347">
        <v>1053.3885963</v>
      </c>
      <c r="AU26" s="347">
        <v>1054.1122889999999</v>
      </c>
      <c r="AV26" s="347">
        <v>1053.2554233000001</v>
      </c>
      <c r="AW26" s="347">
        <v>1054.6207895</v>
      </c>
      <c r="AX26" s="347">
        <v>1056.8255549999999</v>
      </c>
      <c r="AY26" s="858">
        <v>1060.8524434999999</v>
      </c>
      <c r="AZ26" s="858">
        <v>1063.9989642</v>
      </c>
      <c r="BA26" s="858">
        <v>1067.2478410000001</v>
      </c>
      <c r="BB26" s="858">
        <v>1072.2333907</v>
      </c>
      <c r="BC26" s="858">
        <v>1074.4612422</v>
      </c>
      <c r="BD26" s="858">
        <v>1075.5657123999999</v>
      </c>
      <c r="BE26" s="858">
        <v>1073.7777699000001</v>
      </c>
      <c r="BF26" s="858">
        <v>1073.9622506999999</v>
      </c>
      <c r="BG26" s="858">
        <v>1074.3501235000001</v>
      </c>
      <c r="BH26" s="858">
        <v>1074.4215031000001</v>
      </c>
      <c r="BI26" s="858">
        <v>1075.6060738000001</v>
      </c>
      <c r="BJ26" s="358">
        <v>1077.384</v>
      </c>
      <c r="BK26" s="358">
        <v>1080.4690000000001</v>
      </c>
      <c r="BL26" s="358">
        <v>1082.8979999999999</v>
      </c>
      <c r="BM26" s="358">
        <v>1085.386</v>
      </c>
      <c r="BN26" s="358">
        <v>1087.9739999999999</v>
      </c>
      <c r="BO26" s="358">
        <v>1090.546</v>
      </c>
      <c r="BP26" s="358">
        <v>1093.146</v>
      </c>
      <c r="BQ26" s="358">
        <v>1095.867</v>
      </c>
      <c r="BR26" s="358">
        <v>1098.45</v>
      </c>
      <c r="BS26" s="358">
        <v>1100.9880000000001</v>
      </c>
      <c r="BT26" s="358">
        <v>1103.105</v>
      </c>
      <c r="BU26" s="358">
        <v>1105.8399999999999</v>
      </c>
      <c r="BV26" s="358">
        <v>1108.8140000000001</v>
      </c>
    </row>
    <row r="27" spans="1:74" ht="11.1" customHeight="1" x14ac:dyDescent="0.2">
      <c r="A27" s="81" t="s">
        <v>403</v>
      </c>
      <c r="B27" s="528" t="s">
        <v>1013</v>
      </c>
      <c r="C27" s="347">
        <v>2780.6715211999999</v>
      </c>
      <c r="D27" s="347">
        <v>2821.5971719999998</v>
      </c>
      <c r="E27" s="347">
        <v>2814.1082236000002</v>
      </c>
      <c r="F27" s="347">
        <v>2672.7833030000002</v>
      </c>
      <c r="G27" s="347">
        <v>2632.5311858</v>
      </c>
      <c r="H27" s="347">
        <v>2607.9304993000001</v>
      </c>
      <c r="I27" s="347">
        <v>2619.5015616999999</v>
      </c>
      <c r="J27" s="347">
        <v>2610.8134974</v>
      </c>
      <c r="K27" s="347">
        <v>2602.3866247000001</v>
      </c>
      <c r="L27" s="347">
        <v>2596.2536248000001</v>
      </c>
      <c r="M27" s="347">
        <v>2586.8246245999999</v>
      </c>
      <c r="N27" s="347">
        <v>2576.1323051999998</v>
      </c>
      <c r="O27" s="347">
        <v>2559.4227713999999</v>
      </c>
      <c r="P27" s="347">
        <v>2549.7692351000001</v>
      </c>
      <c r="Q27" s="347">
        <v>2542.4178010999999</v>
      </c>
      <c r="R27" s="347">
        <v>2536.2544357000002</v>
      </c>
      <c r="S27" s="347">
        <v>2534.3427314</v>
      </c>
      <c r="T27" s="347">
        <v>2535.5686547</v>
      </c>
      <c r="U27" s="347">
        <v>2544.2735342000001</v>
      </c>
      <c r="V27" s="347">
        <v>2548.5187159000002</v>
      </c>
      <c r="W27" s="347">
        <v>2552.6455285000002</v>
      </c>
      <c r="X27" s="347">
        <v>2558.8042518000002</v>
      </c>
      <c r="Y27" s="347">
        <v>2561.0816166</v>
      </c>
      <c r="Z27" s="347">
        <v>2561.6279024999999</v>
      </c>
      <c r="AA27" s="347">
        <v>2554.4915136</v>
      </c>
      <c r="AB27" s="347">
        <v>2556.0393388000002</v>
      </c>
      <c r="AC27" s="347">
        <v>2560.3197823</v>
      </c>
      <c r="AD27" s="347">
        <v>2572.2055412</v>
      </c>
      <c r="AE27" s="347">
        <v>2578.2966978999998</v>
      </c>
      <c r="AF27" s="347">
        <v>2583.4659496999998</v>
      </c>
      <c r="AG27" s="347">
        <v>2586.7903326000001</v>
      </c>
      <c r="AH27" s="347">
        <v>2590.8079977000002</v>
      </c>
      <c r="AI27" s="347">
        <v>2594.5959807999998</v>
      </c>
      <c r="AJ27" s="347">
        <v>2597.3090868999998</v>
      </c>
      <c r="AK27" s="347">
        <v>2601.2716025999998</v>
      </c>
      <c r="AL27" s="347">
        <v>2605.6383326999999</v>
      </c>
      <c r="AM27" s="347">
        <v>2610.7329728999998</v>
      </c>
      <c r="AN27" s="347">
        <v>2615.66536</v>
      </c>
      <c r="AO27" s="347">
        <v>2620.7591898000001</v>
      </c>
      <c r="AP27" s="347">
        <v>2626.6266472000002</v>
      </c>
      <c r="AQ27" s="347">
        <v>2631.5842235</v>
      </c>
      <c r="AR27" s="347">
        <v>2636.2441038000002</v>
      </c>
      <c r="AS27" s="347">
        <v>2641.6142368000001</v>
      </c>
      <c r="AT27" s="347">
        <v>2644.9227633</v>
      </c>
      <c r="AU27" s="347">
        <v>2647.1776319999999</v>
      </c>
      <c r="AV27" s="347">
        <v>2644.3066239</v>
      </c>
      <c r="AW27" s="347">
        <v>2647.5083414999999</v>
      </c>
      <c r="AX27" s="347">
        <v>2652.7105657000002</v>
      </c>
      <c r="AY27" s="858">
        <v>2662.9520929</v>
      </c>
      <c r="AZ27" s="858">
        <v>2669.8762329000001</v>
      </c>
      <c r="BA27" s="858">
        <v>2676.5217821000001</v>
      </c>
      <c r="BB27" s="858">
        <v>2683.9675929</v>
      </c>
      <c r="BC27" s="858">
        <v>2689.2468213000002</v>
      </c>
      <c r="BD27" s="858">
        <v>2693.4383198</v>
      </c>
      <c r="BE27" s="858">
        <v>2695.5196418999999</v>
      </c>
      <c r="BF27" s="858">
        <v>2698.3025152</v>
      </c>
      <c r="BG27" s="858">
        <v>2700.7644931999998</v>
      </c>
      <c r="BH27" s="858">
        <v>2700.3267519999999</v>
      </c>
      <c r="BI27" s="858">
        <v>2704.0810575999999</v>
      </c>
      <c r="BJ27" s="358">
        <v>2709.4490000000001</v>
      </c>
      <c r="BK27" s="358">
        <v>2718.5889999999999</v>
      </c>
      <c r="BL27" s="358">
        <v>2725.5630000000001</v>
      </c>
      <c r="BM27" s="358">
        <v>2732.53</v>
      </c>
      <c r="BN27" s="358">
        <v>2739.4450000000002</v>
      </c>
      <c r="BO27" s="358">
        <v>2746.433</v>
      </c>
      <c r="BP27" s="358">
        <v>2753.4479999999999</v>
      </c>
      <c r="BQ27" s="358">
        <v>2760.55</v>
      </c>
      <c r="BR27" s="358">
        <v>2767.5740000000001</v>
      </c>
      <c r="BS27" s="358">
        <v>2774.58</v>
      </c>
      <c r="BT27" s="358">
        <v>2780.9830000000002</v>
      </c>
      <c r="BU27" s="358">
        <v>2788.393</v>
      </c>
      <c r="BV27" s="358">
        <v>2796.2240000000002</v>
      </c>
    </row>
    <row r="28" spans="1:74" ht="11.1" customHeight="1" x14ac:dyDescent="0.2">
      <c r="A28" s="81" t="s">
        <v>404</v>
      </c>
      <c r="B28" s="528" t="s">
        <v>1014</v>
      </c>
      <c r="C28" s="347">
        <v>2909.5570859999998</v>
      </c>
      <c r="D28" s="347">
        <v>2952.2908670000002</v>
      </c>
      <c r="E28" s="347">
        <v>2936.6247779</v>
      </c>
      <c r="F28" s="347">
        <v>2757.3348271999998</v>
      </c>
      <c r="G28" s="347">
        <v>2703.7869919999998</v>
      </c>
      <c r="H28" s="347">
        <v>2670.7572807000001</v>
      </c>
      <c r="I28" s="347">
        <v>2683.6823571</v>
      </c>
      <c r="J28" s="347">
        <v>2672.6113955999999</v>
      </c>
      <c r="K28" s="347">
        <v>2662.9810600000001</v>
      </c>
      <c r="L28" s="347">
        <v>2655.4670906000001</v>
      </c>
      <c r="M28" s="347">
        <v>2648.2112017999998</v>
      </c>
      <c r="N28" s="347">
        <v>2641.8891337999999</v>
      </c>
      <c r="O28" s="347">
        <v>2638.0985194</v>
      </c>
      <c r="P28" s="347">
        <v>2632.4458685</v>
      </c>
      <c r="Q28" s="347">
        <v>2626.5288138000001</v>
      </c>
      <c r="R28" s="347">
        <v>2614.8716866999998</v>
      </c>
      <c r="S28" s="347">
        <v>2612.5325762000002</v>
      </c>
      <c r="T28" s="347">
        <v>2614.0358133999998</v>
      </c>
      <c r="U28" s="347">
        <v>2625.2924413000001</v>
      </c>
      <c r="V28" s="347">
        <v>2630.0470918999999</v>
      </c>
      <c r="W28" s="347">
        <v>2634.2108082</v>
      </c>
      <c r="X28" s="347">
        <v>2635.6142249</v>
      </c>
      <c r="Y28" s="347">
        <v>2640.2230961999999</v>
      </c>
      <c r="Z28" s="347">
        <v>2645.8680570000001</v>
      </c>
      <c r="AA28" s="347">
        <v>2653.9972468000001</v>
      </c>
      <c r="AB28" s="347">
        <v>2660.6282818</v>
      </c>
      <c r="AC28" s="347">
        <v>2667.2093017000002</v>
      </c>
      <c r="AD28" s="347">
        <v>2674.8684598999998</v>
      </c>
      <c r="AE28" s="347">
        <v>2680.5033342000002</v>
      </c>
      <c r="AF28" s="347">
        <v>2685.2420781000001</v>
      </c>
      <c r="AG28" s="347">
        <v>2686.7529791000002</v>
      </c>
      <c r="AH28" s="347">
        <v>2691.4482466999998</v>
      </c>
      <c r="AI28" s="347">
        <v>2696.9961681999998</v>
      </c>
      <c r="AJ28" s="347">
        <v>2704.9791141000001</v>
      </c>
      <c r="AK28" s="347">
        <v>2711.0455659999998</v>
      </c>
      <c r="AL28" s="347">
        <v>2716.7778942</v>
      </c>
      <c r="AM28" s="347">
        <v>2721.8226826999999</v>
      </c>
      <c r="AN28" s="347">
        <v>2727.1518255999999</v>
      </c>
      <c r="AO28" s="347">
        <v>2732.4119068</v>
      </c>
      <c r="AP28" s="347">
        <v>2739.6259154999998</v>
      </c>
      <c r="AQ28" s="347">
        <v>2743.2306314000002</v>
      </c>
      <c r="AR28" s="347">
        <v>2745.2490437000001</v>
      </c>
      <c r="AS28" s="347">
        <v>2742.0074236999999</v>
      </c>
      <c r="AT28" s="347">
        <v>2743.6085253000001</v>
      </c>
      <c r="AU28" s="347">
        <v>2746.3786197999998</v>
      </c>
      <c r="AV28" s="347">
        <v>2750.853239</v>
      </c>
      <c r="AW28" s="347">
        <v>2755.5596707</v>
      </c>
      <c r="AX28" s="347">
        <v>2761.0334465999999</v>
      </c>
      <c r="AY28" s="858">
        <v>2767.6667240000002</v>
      </c>
      <c r="AZ28" s="858">
        <v>2774.3810701000002</v>
      </c>
      <c r="BA28" s="858">
        <v>2781.5686423000002</v>
      </c>
      <c r="BB28" s="858">
        <v>2792.2089211000002</v>
      </c>
      <c r="BC28" s="858">
        <v>2798.1083351000002</v>
      </c>
      <c r="BD28" s="858">
        <v>2802.2463649000001</v>
      </c>
      <c r="BE28" s="858">
        <v>2802.2687480999998</v>
      </c>
      <c r="BF28" s="858">
        <v>2804.6497061999999</v>
      </c>
      <c r="BG28" s="858">
        <v>2807.0349768999999</v>
      </c>
      <c r="BH28" s="858">
        <v>2807.2884291</v>
      </c>
      <c r="BI28" s="858">
        <v>2811.2844230999999</v>
      </c>
      <c r="BJ28" s="358">
        <v>2816.8870000000002</v>
      </c>
      <c r="BK28" s="358">
        <v>2826.2860000000001</v>
      </c>
      <c r="BL28" s="358">
        <v>2833.4580000000001</v>
      </c>
      <c r="BM28" s="358">
        <v>2840.5949999999998</v>
      </c>
      <c r="BN28" s="358">
        <v>2848.0929999999998</v>
      </c>
      <c r="BO28" s="358">
        <v>2854.8589999999999</v>
      </c>
      <c r="BP28" s="358">
        <v>2861.2919999999999</v>
      </c>
      <c r="BQ28" s="358">
        <v>2866.6289999999999</v>
      </c>
      <c r="BR28" s="358">
        <v>2872.9650000000001</v>
      </c>
      <c r="BS28" s="358">
        <v>2879.5390000000002</v>
      </c>
      <c r="BT28" s="358">
        <v>2885.6909999999998</v>
      </c>
      <c r="BU28" s="358">
        <v>2893.2350000000001</v>
      </c>
      <c r="BV28" s="358">
        <v>2901.5120000000002</v>
      </c>
    </row>
    <row r="29" spans="1:74" ht="11.1" customHeight="1" x14ac:dyDescent="0.2">
      <c r="A29" s="81" t="s">
        <v>405</v>
      </c>
      <c r="B29" s="528" t="s">
        <v>1015</v>
      </c>
      <c r="C29" s="347">
        <v>1367.8092432000001</v>
      </c>
      <c r="D29" s="347">
        <v>1390.0925709999999</v>
      </c>
      <c r="E29" s="347">
        <v>1389.1255057000001</v>
      </c>
      <c r="F29" s="347">
        <v>1325.7151025999999</v>
      </c>
      <c r="G29" s="347">
        <v>1307.6419599999999</v>
      </c>
      <c r="H29" s="347">
        <v>1295.7131328999999</v>
      </c>
      <c r="I29" s="347">
        <v>1297.6954000000001</v>
      </c>
      <c r="J29" s="347">
        <v>1292.2301204</v>
      </c>
      <c r="K29" s="347">
        <v>1287.0840724</v>
      </c>
      <c r="L29" s="347">
        <v>1277.9603035</v>
      </c>
      <c r="M29" s="347">
        <v>1276.6754334</v>
      </c>
      <c r="N29" s="347">
        <v>1278.9325096</v>
      </c>
      <c r="O29" s="347">
        <v>1292.2748360000001</v>
      </c>
      <c r="P29" s="347">
        <v>1295.9583267</v>
      </c>
      <c r="Q29" s="347">
        <v>1297.5262857</v>
      </c>
      <c r="R29" s="347">
        <v>1291.7633803000001</v>
      </c>
      <c r="S29" s="347">
        <v>1293.0117753</v>
      </c>
      <c r="T29" s="347">
        <v>1296.0561381</v>
      </c>
      <c r="U29" s="347">
        <v>1305.7642871999999</v>
      </c>
      <c r="V29" s="347">
        <v>1308.7497215999999</v>
      </c>
      <c r="W29" s="347">
        <v>1309.8802599999999</v>
      </c>
      <c r="X29" s="347">
        <v>1306.1697861</v>
      </c>
      <c r="Y29" s="347">
        <v>1305.8301193</v>
      </c>
      <c r="Z29" s="347">
        <v>1305.8751434000001</v>
      </c>
      <c r="AA29" s="347">
        <v>1306.5407884000001</v>
      </c>
      <c r="AB29" s="347">
        <v>1307.1782469</v>
      </c>
      <c r="AC29" s="347">
        <v>1308.0234488999999</v>
      </c>
      <c r="AD29" s="347">
        <v>1309.7594101</v>
      </c>
      <c r="AE29" s="347">
        <v>1310.5078372</v>
      </c>
      <c r="AF29" s="347">
        <v>1310.951746</v>
      </c>
      <c r="AG29" s="347">
        <v>1310.0595556000001</v>
      </c>
      <c r="AH29" s="347">
        <v>1310.6681133</v>
      </c>
      <c r="AI29" s="347">
        <v>1311.7458383999999</v>
      </c>
      <c r="AJ29" s="347">
        <v>1313.9632262</v>
      </c>
      <c r="AK29" s="347">
        <v>1315.4764141999999</v>
      </c>
      <c r="AL29" s="347">
        <v>1316.9558979000001</v>
      </c>
      <c r="AM29" s="347">
        <v>1318.3009773000001</v>
      </c>
      <c r="AN29" s="347">
        <v>1319.7885773</v>
      </c>
      <c r="AO29" s="347">
        <v>1321.317998</v>
      </c>
      <c r="AP29" s="347">
        <v>1323.1392464</v>
      </c>
      <c r="AQ29" s="347">
        <v>1324.5648033</v>
      </c>
      <c r="AR29" s="347">
        <v>1325.8446756999999</v>
      </c>
      <c r="AS29" s="347">
        <v>1326.3593370999999</v>
      </c>
      <c r="AT29" s="347">
        <v>1327.8124852999999</v>
      </c>
      <c r="AU29" s="347">
        <v>1329.5845938</v>
      </c>
      <c r="AV29" s="347">
        <v>1331.0606905</v>
      </c>
      <c r="AW29" s="347">
        <v>1333.9319487</v>
      </c>
      <c r="AX29" s="347">
        <v>1337.5833963</v>
      </c>
      <c r="AY29" s="858">
        <v>1343.2543128</v>
      </c>
      <c r="AZ29" s="858">
        <v>1347.5366796000001</v>
      </c>
      <c r="BA29" s="858">
        <v>1351.6697763</v>
      </c>
      <c r="BB29" s="858">
        <v>1357.2028241</v>
      </c>
      <c r="BC29" s="858">
        <v>1359.8754644000001</v>
      </c>
      <c r="BD29" s="858">
        <v>1361.2369185</v>
      </c>
      <c r="BE29" s="858">
        <v>1359.3845366</v>
      </c>
      <c r="BF29" s="858">
        <v>1359.5506057</v>
      </c>
      <c r="BG29" s="858">
        <v>1359.8324760999999</v>
      </c>
      <c r="BH29" s="858">
        <v>1358.9923782999999</v>
      </c>
      <c r="BI29" s="858">
        <v>1360.4341781999999</v>
      </c>
      <c r="BJ29" s="358">
        <v>1362.92</v>
      </c>
      <c r="BK29" s="358">
        <v>1367.835</v>
      </c>
      <c r="BL29" s="358">
        <v>1371.3710000000001</v>
      </c>
      <c r="BM29" s="358">
        <v>1374.912</v>
      </c>
      <c r="BN29" s="358">
        <v>1378.5730000000001</v>
      </c>
      <c r="BO29" s="358">
        <v>1382.039</v>
      </c>
      <c r="BP29" s="358">
        <v>1385.425</v>
      </c>
      <c r="BQ29" s="358">
        <v>1388.4770000000001</v>
      </c>
      <c r="BR29" s="358">
        <v>1391.8920000000001</v>
      </c>
      <c r="BS29" s="358">
        <v>1395.4169999999999</v>
      </c>
      <c r="BT29" s="358">
        <v>1398.6980000000001</v>
      </c>
      <c r="BU29" s="358">
        <v>1402.7080000000001</v>
      </c>
      <c r="BV29" s="358">
        <v>1407.0920000000001</v>
      </c>
    </row>
    <row r="30" spans="1:74" ht="11.1" customHeight="1" x14ac:dyDescent="0.2">
      <c r="A30" s="81" t="s">
        <v>406</v>
      </c>
      <c r="B30" s="528" t="s">
        <v>1016</v>
      </c>
      <c r="C30" s="347">
        <v>3969.9236887000002</v>
      </c>
      <c r="D30" s="347">
        <v>4034.5377466</v>
      </c>
      <c r="E30" s="347">
        <v>4018.3429578</v>
      </c>
      <c r="F30" s="347">
        <v>3774.4120512999998</v>
      </c>
      <c r="G30" s="347">
        <v>3706.7950222999998</v>
      </c>
      <c r="H30" s="347">
        <v>3668.5645998999998</v>
      </c>
      <c r="I30" s="347">
        <v>3695.3523331000001</v>
      </c>
      <c r="J30" s="347">
        <v>3689.1714619999998</v>
      </c>
      <c r="K30" s="347">
        <v>3685.6535359</v>
      </c>
      <c r="L30" s="347">
        <v>3689.8967594999999</v>
      </c>
      <c r="M30" s="347">
        <v>3687.8810692000002</v>
      </c>
      <c r="N30" s="347">
        <v>3684.7046700000001</v>
      </c>
      <c r="O30" s="347">
        <v>3676.1077693000002</v>
      </c>
      <c r="P30" s="347">
        <v>3673.8047965999999</v>
      </c>
      <c r="Q30" s="347">
        <v>3673.5359594000001</v>
      </c>
      <c r="R30" s="347">
        <v>3672.0338259</v>
      </c>
      <c r="S30" s="347">
        <v>3678.2838333999998</v>
      </c>
      <c r="T30" s="347">
        <v>3689.0185501999999</v>
      </c>
      <c r="U30" s="347">
        <v>3712.6214626000001</v>
      </c>
      <c r="V30" s="347">
        <v>3726.0379831</v>
      </c>
      <c r="W30" s="347">
        <v>3737.6515980999998</v>
      </c>
      <c r="X30" s="347">
        <v>3744.6172621999999</v>
      </c>
      <c r="Y30" s="347">
        <v>3754.7588503000002</v>
      </c>
      <c r="Z30" s="347">
        <v>3765.2313170000002</v>
      </c>
      <c r="AA30" s="347">
        <v>3776.7958994000001</v>
      </c>
      <c r="AB30" s="347">
        <v>3787.3591953999999</v>
      </c>
      <c r="AC30" s="347">
        <v>3797.6824422</v>
      </c>
      <c r="AD30" s="347">
        <v>3808.7720795</v>
      </c>
      <c r="AE30" s="347">
        <v>3817.8603981000001</v>
      </c>
      <c r="AF30" s="347">
        <v>3825.9538378000002</v>
      </c>
      <c r="AG30" s="347">
        <v>3828.6171221</v>
      </c>
      <c r="AH30" s="347">
        <v>3838.0472613000002</v>
      </c>
      <c r="AI30" s="347">
        <v>3849.8089789000001</v>
      </c>
      <c r="AJ30" s="347">
        <v>3866.3976686000001</v>
      </c>
      <c r="AK30" s="347">
        <v>3880.9509978999999</v>
      </c>
      <c r="AL30" s="347">
        <v>3895.9643603999998</v>
      </c>
      <c r="AM30" s="347">
        <v>3915.2348935999999</v>
      </c>
      <c r="AN30" s="347">
        <v>3928.3204692999998</v>
      </c>
      <c r="AO30" s="347">
        <v>3939.0182251000001</v>
      </c>
      <c r="AP30" s="347">
        <v>3943.6042118999999</v>
      </c>
      <c r="AQ30" s="347">
        <v>3952.3192895000002</v>
      </c>
      <c r="AR30" s="347">
        <v>3961.4395088000001</v>
      </c>
      <c r="AS30" s="347">
        <v>3971.8086312</v>
      </c>
      <c r="AT30" s="347">
        <v>3981.1063130000002</v>
      </c>
      <c r="AU30" s="347">
        <v>3990.1763156000002</v>
      </c>
      <c r="AV30" s="347">
        <v>3998.1192712000002</v>
      </c>
      <c r="AW30" s="347">
        <v>4007.408441</v>
      </c>
      <c r="AX30" s="347">
        <v>4017.1444572999999</v>
      </c>
      <c r="AY30" s="858">
        <v>4026.9800675000001</v>
      </c>
      <c r="AZ30" s="858">
        <v>4037.8702162</v>
      </c>
      <c r="BA30" s="858">
        <v>4049.4676507999998</v>
      </c>
      <c r="BB30" s="858">
        <v>4067.4729739999998</v>
      </c>
      <c r="BC30" s="858">
        <v>4076.2095285</v>
      </c>
      <c r="BD30" s="858">
        <v>4081.3779168999999</v>
      </c>
      <c r="BE30" s="858">
        <v>4078.0126190999999</v>
      </c>
      <c r="BF30" s="858">
        <v>4079.7688154000002</v>
      </c>
      <c r="BG30" s="858">
        <v>4081.6809856999998</v>
      </c>
      <c r="BH30" s="858">
        <v>4079.5894161000001</v>
      </c>
      <c r="BI30" s="858">
        <v>4084.9333197999999</v>
      </c>
      <c r="BJ30" s="358">
        <v>4093.5529999999999</v>
      </c>
      <c r="BK30" s="358">
        <v>4110.201</v>
      </c>
      <c r="BL30" s="358">
        <v>4121.808</v>
      </c>
      <c r="BM30" s="358">
        <v>4133.1260000000002</v>
      </c>
      <c r="BN30" s="358">
        <v>4143.8010000000004</v>
      </c>
      <c r="BO30" s="358">
        <v>4154.808</v>
      </c>
      <c r="BP30" s="358">
        <v>4165.7939999999999</v>
      </c>
      <c r="BQ30" s="358">
        <v>4176.3710000000001</v>
      </c>
      <c r="BR30" s="358">
        <v>4187.6019999999999</v>
      </c>
      <c r="BS30" s="358">
        <v>4199.1019999999999</v>
      </c>
      <c r="BT30" s="358">
        <v>4209.8999999999996</v>
      </c>
      <c r="BU30" s="358">
        <v>4222.6620000000003</v>
      </c>
      <c r="BV30" s="358">
        <v>4236.4189999999999</v>
      </c>
    </row>
    <row r="31" spans="1:74" ht="11.1" customHeight="1" x14ac:dyDescent="0.2">
      <c r="A31" s="81" t="s">
        <v>407</v>
      </c>
      <c r="B31" s="528" t="s">
        <v>1017</v>
      </c>
      <c r="C31" s="347">
        <v>1129.8534141</v>
      </c>
      <c r="D31" s="347">
        <v>1151.883742</v>
      </c>
      <c r="E31" s="347">
        <v>1146.3741697</v>
      </c>
      <c r="F31" s="347">
        <v>1063.0892527999999</v>
      </c>
      <c r="G31" s="347">
        <v>1040.1764633</v>
      </c>
      <c r="H31" s="347">
        <v>1027.400357</v>
      </c>
      <c r="I31" s="347">
        <v>1038.1603095</v>
      </c>
      <c r="J31" s="347">
        <v>1035.6080376</v>
      </c>
      <c r="K31" s="347">
        <v>1033.1429169999999</v>
      </c>
      <c r="L31" s="347">
        <v>1031.2127038000001</v>
      </c>
      <c r="M31" s="347">
        <v>1028.5860686000001</v>
      </c>
      <c r="N31" s="347">
        <v>1025.7107673999999</v>
      </c>
      <c r="O31" s="347">
        <v>1022.3761732</v>
      </c>
      <c r="P31" s="347">
        <v>1019.1615108</v>
      </c>
      <c r="Q31" s="347">
        <v>1015.8561528</v>
      </c>
      <c r="R31" s="347">
        <v>1010.3510594000001</v>
      </c>
      <c r="S31" s="347">
        <v>1008.4460905</v>
      </c>
      <c r="T31" s="347">
        <v>1008.032206</v>
      </c>
      <c r="U31" s="347">
        <v>1011.0823057</v>
      </c>
      <c r="V31" s="347">
        <v>1012.1709154</v>
      </c>
      <c r="W31" s="347">
        <v>1013.2709347</v>
      </c>
      <c r="X31" s="347">
        <v>1013.0472919</v>
      </c>
      <c r="Y31" s="347">
        <v>1015.1714344</v>
      </c>
      <c r="Z31" s="347">
        <v>1018.3082905</v>
      </c>
      <c r="AA31" s="347">
        <v>1025.0471749999999</v>
      </c>
      <c r="AB31" s="347">
        <v>1028.2674721999999</v>
      </c>
      <c r="AC31" s="347">
        <v>1030.5584968999999</v>
      </c>
      <c r="AD31" s="347">
        <v>1030.680474</v>
      </c>
      <c r="AE31" s="347">
        <v>1032.0427849</v>
      </c>
      <c r="AF31" s="347">
        <v>1033.4056545999999</v>
      </c>
      <c r="AG31" s="347">
        <v>1034.1331537999999</v>
      </c>
      <c r="AH31" s="347">
        <v>1035.9740879000001</v>
      </c>
      <c r="AI31" s="347">
        <v>1038.2925279000001</v>
      </c>
      <c r="AJ31" s="347">
        <v>1041.5950244000001</v>
      </c>
      <c r="AK31" s="347">
        <v>1044.4885626</v>
      </c>
      <c r="AL31" s="347">
        <v>1047.4796934000001</v>
      </c>
      <c r="AM31" s="347">
        <v>1050.6338555</v>
      </c>
      <c r="AN31" s="347">
        <v>1053.7710923</v>
      </c>
      <c r="AO31" s="347">
        <v>1056.9568425</v>
      </c>
      <c r="AP31" s="347">
        <v>1060.9959904</v>
      </c>
      <c r="AQ31" s="347">
        <v>1063.6751042999999</v>
      </c>
      <c r="AR31" s="347">
        <v>1065.7990683</v>
      </c>
      <c r="AS31" s="347">
        <v>1066.5898953999999</v>
      </c>
      <c r="AT31" s="347">
        <v>1068.1870503</v>
      </c>
      <c r="AU31" s="347">
        <v>1069.8125457000001</v>
      </c>
      <c r="AV31" s="347">
        <v>1070.8969196999999</v>
      </c>
      <c r="AW31" s="347">
        <v>1073.0061926999999</v>
      </c>
      <c r="AX31" s="347">
        <v>1075.5709027</v>
      </c>
      <c r="AY31" s="858">
        <v>1079.6408974999999</v>
      </c>
      <c r="AZ31" s="858">
        <v>1082.3290955</v>
      </c>
      <c r="BA31" s="858">
        <v>1084.6853447000001</v>
      </c>
      <c r="BB31" s="858">
        <v>1086.8297222000001</v>
      </c>
      <c r="BC31" s="858">
        <v>1088.4320157</v>
      </c>
      <c r="BD31" s="858">
        <v>1089.6123023</v>
      </c>
      <c r="BE31" s="858">
        <v>1089.5392821999999</v>
      </c>
      <c r="BF31" s="858">
        <v>1090.4990302000001</v>
      </c>
      <c r="BG31" s="858">
        <v>1091.6602462999999</v>
      </c>
      <c r="BH31" s="858">
        <v>1092.6315420999999</v>
      </c>
      <c r="BI31" s="858">
        <v>1094.4892358</v>
      </c>
      <c r="BJ31" s="358">
        <v>1096.8420000000001</v>
      </c>
      <c r="BK31" s="358">
        <v>1100.232</v>
      </c>
      <c r="BL31" s="358">
        <v>1103.1679999999999</v>
      </c>
      <c r="BM31" s="358">
        <v>1106.193</v>
      </c>
      <c r="BN31" s="358">
        <v>1109.473</v>
      </c>
      <c r="BO31" s="358">
        <v>1112.549</v>
      </c>
      <c r="BP31" s="358">
        <v>1115.5889999999999</v>
      </c>
      <c r="BQ31" s="358">
        <v>1118.5640000000001</v>
      </c>
      <c r="BR31" s="358">
        <v>1121.55</v>
      </c>
      <c r="BS31" s="358">
        <v>1124.519</v>
      </c>
      <c r="BT31" s="358">
        <v>1127.085</v>
      </c>
      <c r="BU31" s="358">
        <v>1130.31</v>
      </c>
      <c r="BV31" s="358">
        <v>1133.809</v>
      </c>
    </row>
    <row r="32" spans="1:74" ht="11.1" customHeight="1" x14ac:dyDescent="0.2">
      <c r="A32" s="81" t="s">
        <v>408</v>
      </c>
      <c r="B32" s="528" t="s">
        <v>1018</v>
      </c>
      <c r="C32" s="347">
        <v>2394.7887150000001</v>
      </c>
      <c r="D32" s="347">
        <v>2441.1445017999999</v>
      </c>
      <c r="E32" s="347">
        <v>2438.6607733999999</v>
      </c>
      <c r="F32" s="347">
        <v>2299.8273902999999</v>
      </c>
      <c r="G32" s="347">
        <v>2265.2972361000002</v>
      </c>
      <c r="H32" s="347">
        <v>2247.5601710999999</v>
      </c>
      <c r="I32" s="347">
        <v>2266.4463491000001</v>
      </c>
      <c r="J32" s="347">
        <v>2267.4228478</v>
      </c>
      <c r="K32" s="347">
        <v>2270.3198207</v>
      </c>
      <c r="L32" s="347">
        <v>2278.1154139</v>
      </c>
      <c r="M32" s="347">
        <v>2282.6197259</v>
      </c>
      <c r="N32" s="347">
        <v>2286.8109026000002</v>
      </c>
      <c r="O32" s="347">
        <v>2289.4440672000001</v>
      </c>
      <c r="P32" s="347">
        <v>2293.9426309999999</v>
      </c>
      <c r="Q32" s="347">
        <v>2299.0617172000002</v>
      </c>
      <c r="R32" s="347">
        <v>2303.0761842000002</v>
      </c>
      <c r="S32" s="347">
        <v>2310.7301713000002</v>
      </c>
      <c r="T32" s="347">
        <v>2320.2985368</v>
      </c>
      <c r="U32" s="347">
        <v>2337.5522999999998</v>
      </c>
      <c r="V32" s="347">
        <v>2346.6211582999999</v>
      </c>
      <c r="W32" s="347">
        <v>2353.2761307000001</v>
      </c>
      <c r="X32" s="347">
        <v>2349.1672659000001</v>
      </c>
      <c r="Y32" s="347">
        <v>2357.2569302000002</v>
      </c>
      <c r="Z32" s="347">
        <v>2369.1951723000002</v>
      </c>
      <c r="AA32" s="347">
        <v>2396.5340299999998</v>
      </c>
      <c r="AB32" s="347">
        <v>2407.5053991999998</v>
      </c>
      <c r="AC32" s="347">
        <v>2413.6613179000001</v>
      </c>
      <c r="AD32" s="347">
        <v>2407.0330794000001</v>
      </c>
      <c r="AE32" s="347">
        <v>2409.5346267</v>
      </c>
      <c r="AF32" s="347">
        <v>2413.1972531000001</v>
      </c>
      <c r="AG32" s="347">
        <v>2418.0561919000002</v>
      </c>
      <c r="AH32" s="347">
        <v>2424.0145520000001</v>
      </c>
      <c r="AI32" s="347">
        <v>2431.1075663000001</v>
      </c>
      <c r="AJ32" s="347">
        <v>2441.9423385</v>
      </c>
      <c r="AK32" s="347">
        <v>2449.3493340999999</v>
      </c>
      <c r="AL32" s="347">
        <v>2455.9356564</v>
      </c>
      <c r="AM32" s="347">
        <v>2460.8134894</v>
      </c>
      <c r="AN32" s="347">
        <v>2466.4243271999999</v>
      </c>
      <c r="AO32" s="347">
        <v>2471.8803539</v>
      </c>
      <c r="AP32" s="347">
        <v>2477.3906585999998</v>
      </c>
      <c r="AQ32" s="347">
        <v>2482.3802461</v>
      </c>
      <c r="AR32" s="347">
        <v>2487.0582055999998</v>
      </c>
      <c r="AS32" s="347">
        <v>2491.5763700000002</v>
      </c>
      <c r="AT32" s="347">
        <v>2495.5171986999999</v>
      </c>
      <c r="AU32" s="347">
        <v>2499.0325246000002</v>
      </c>
      <c r="AV32" s="347">
        <v>2499.5393048000001</v>
      </c>
      <c r="AW32" s="347">
        <v>2504.1409075000001</v>
      </c>
      <c r="AX32" s="347">
        <v>2510.2542896999998</v>
      </c>
      <c r="AY32" s="858">
        <v>2519.8993965999998</v>
      </c>
      <c r="AZ32" s="858">
        <v>2527.5213788999999</v>
      </c>
      <c r="BA32" s="858">
        <v>2535.1401815999998</v>
      </c>
      <c r="BB32" s="858">
        <v>2545.6447062000002</v>
      </c>
      <c r="BC32" s="858">
        <v>2551.0904740999999</v>
      </c>
      <c r="BD32" s="858">
        <v>2554.3663866000002</v>
      </c>
      <c r="BE32" s="858">
        <v>2552.1886000999998</v>
      </c>
      <c r="BF32" s="858">
        <v>2553.5876844999998</v>
      </c>
      <c r="BG32" s="858">
        <v>2555.2797962999998</v>
      </c>
      <c r="BH32" s="858">
        <v>2555.8780944999999</v>
      </c>
      <c r="BI32" s="858">
        <v>2559.1963915000001</v>
      </c>
      <c r="BJ32" s="358">
        <v>2563.848</v>
      </c>
      <c r="BK32" s="358">
        <v>2571.1219999999998</v>
      </c>
      <c r="BL32" s="358">
        <v>2577.473</v>
      </c>
      <c r="BM32" s="358">
        <v>2584.1889999999999</v>
      </c>
      <c r="BN32" s="358">
        <v>2591.3330000000001</v>
      </c>
      <c r="BO32" s="358">
        <v>2598.7370000000001</v>
      </c>
      <c r="BP32" s="358">
        <v>2606.4609999999998</v>
      </c>
      <c r="BQ32" s="358">
        <v>2614.9569999999999</v>
      </c>
      <c r="BR32" s="358">
        <v>2622.9850000000001</v>
      </c>
      <c r="BS32" s="358">
        <v>2630.9960000000001</v>
      </c>
      <c r="BT32" s="358">
        <v>2638.2190000000001</v>
      </c>
      <c r="BU32" s="358">
        <v>2646.7730000000001</v>
      </c>
      <c r="BV32" s="358">
        <v>2655.8870000000002</v>
      </c>
    </row>
    <row r="33" spans="1:74" ht="11.1" customHeight="1" x14ac:dyDescent="0.2">
      <c r="A33" s="81" t="s">
        <v>409</v>
      </c>
      <c r="B33" s="528" t="s">
        <v>1019</v>
      </c>
      <c r="C33" s="347">
        <v>1515.2124472999999</v>
      </c>
      <c r="D33" s="347">
        <v>1545.2533791999999</v>
      </c>
      <c r="E33" s="347">
        <v>1544.8101862000001</v>
      </c>
      <c r="F33" s="347">
        <v>1459.3337782000001</v>
      </c>
      <c r="G33" s="347">
        <v>1438.8341534000001</v>
      </c>
      <c r="H33" s="347">
        <v>1428.7622214</v>
      </c>
      <c r="I33" s="347">
        <v>1443.2055479999999</v>
      </c>
      <c r="J33" s="347">
        <v>1443.4233274999999</v>
      </c>
      <c r="K33" s="347">
        <v>1443.5031256</v>
      </c>
      <c r="L33" s="347">
        <v>1444.2624202</v>
      </c>
      <c r="M33" s="347">
        <v>1443.4531469999999</v>
      </c>
      <c r="N33" s="347">
        <v>1441.8927839999999</v>
      </c>
      <c r="O33" s="347">
        <v>1438.9211593</v>
      </c>
      <c r="P33" s="347">
        <v>1436.3537455999999</v>
      </c>
      <c r="Q33" s="347">
        <v>1433.5303712</v>
      </c>
      <c r="R33" s="347">
        <v>1425.8204423</v>
      </c>
      <c r="S33" s="347">
        <v>1425.9580914000001</v>
      </c>
      <c r="T33" s="347">
        <v>1429.3127248999999</v>
      </c>
      <c r="U33" s="347">
        <v>1443.5284664000001</v>
      </c>
      <c r="V33" s="347">
        <v>1447.5839759999999</v>
      </c>
      <c r="W33" s="347">
        <v>1449.1233772</v>
      </c>
      <c r="X33" s="347">
        <v>1441.8070408999999</v>
      </c>
      <c r="Y33" s="347">
        <v>1443.0689473</v>
      </c>
      <c r="Z33" s="347">
        <v>1446.5694672</v>
      </c>
      <c r="AA33" s="347">
        <v>1455.8840697999999</v>
      </c>
      <c r="AB33" s="347">
        <v>1461.1802147999999</v>
      </c>
      <c r="AC33" s="347">
        <v>1466.0333714000001</v>
      </c>
      <c r="AD33" s="347">
        <v>1470.8854509</v>
      </c>
      <c r="AE33" s="347">
        <v>1474.521197</v>
      </c>
      <c r="AF33" s="347">
        <v>1477.3825211000001</v>
      </c>
      <c r="AG33" s="347">
        <v>1477.5048881</v>
      </c>
      <c r="AH33" s="347">
        <v>1480.2907694999999</v>
      </c>
      <c r="AI33" s="347">
        <v>1483.7756304</v>
      </c>
      <c r="AJ33" s="347">
        <v>1488.5655122999999</v>
      </c>
      <c r="AK33" s="347">
        <v>1492.9938006</v>
      </c>
      <c r="AL33" s="347">
        <v>1497.6665370000001</v>
      </c>
      <c r="AM33" s="347">
        <v>1503.3668634999999</v>
      </c>
      <c r="AN33" s="347">
        <v>1507.9411395</v>
      </c>
      <c r="AO33" s="347">
        <v>1512.1725071000001</v>
      </c>
      <c r="AP33" s="347">
        <v>1516.4922179</v>
      </c>
      <c r="AQ33" s="347">
        <v>1519.7143298999999</v>
      </c>
      <c r="AR33" s="347">
        <v>1522.2700947999999</v>
      </c>
      <c r="AS33" s="347">
        <v>1522.3616838999999</v>
      </c>
      <c r="AT33" s="347">
        <v>1524.9331259000001</v>
      </c>
      <c r="AU33" s="347">
        <v>1528.1865921000001</v>
      </c>
      <c r="AV33" s="347">
        <v>1533.5046523000001</v>
      </c>
      <c r="AW33" s="347">
        <v>1537.0852399</v>
      </c>
      <c r="AX33" s="347">
        <v>1540.3109245000001</v>
      </c>
      <c r="AY33" s="858">
        <v>1541.561537</v>
      </c>
      <c r="AZ33" s="858">
        <v>1545.2925425999999</v>
      </c>
      <c r="BA33" s="858">
        <v>1549.8837722000001</v>
      </c>
      <c r="BB33" s="858">
        <v>1558.5999515999999</v>
      </c>
      <c r="BC33" s="858">
        <v>1562.4630844999999</v>
      </c>
      <c r="BD33" s="858">
        <v>1564.7378968</v>
      </c>
      <c r="BE33" s="858">
        <v>1562.9068364</v>
      </c>
      <c r="BF33" s="858">
        <v>1563.8931717</v>
      </c>
      <c r="BG33" s="858">
        <v>1565.1793505000001</v>
      </c>
      <c r="BH33" s="858">
        <v>1565.8509547000001</v>
      </c>
      <c r="BI33" s="858">
        <v>1568.4226341999999</v>
      </c>
      <c r="BJ33" s="358">
        <v>1571.98</v>
      </c>
      <c r="BK33" s="358">
        <v>1577.7090000000001</v>
      </c>
      <c r="BL33" s="358">
        <v>1582.348</v>
      </c>
      <c r="BM33" s="358">
        <v>1587.0830000000001</v>
      </c>
      <c r="BN33" s="358">
        <v>1592.0360000000001</v>
      </c>
      <c r="BO33" s="358">
        <v>1596.8710000000001</v>
      </c>
      <c r="BP33" s="358">
        <v>1601.71</v>
      </c>
      <c r="BQ33" s="358">
        <v>1606.5309999999999</v>
      </c>
      <c r="BR33" s="358">
        <v>1611.395</v>
      </c>
      <c r="BS33" s="358">
        <v>1616.28</v>
      </c>
      <c r="BT33" s="358">
        <v>1620.69</v>
      </c>
      <c r="BU33" s="358">
        <v>1625.9880000000001</v>
      </c>
      <c r="BV33" s="358">
        <v>1631.6790000000001</v>
      </c>
    </row>
    <row r="34" spans="1:74" ht="11.1" customHeight="1" x14ac:dyDescent="0.2">
      <c r="A34" s="81" t="s">
        <v>410</v>
      </c>
      <c r="B34" s="528" t="s">
        <v>1022</v>
      </c>
      <c r="C34" s="347">
        <v>3464.7672526000001</v>
      </c>
      <c r="D34" s="347">
        <v>3511.8735018000002</v>
      </c>
      <c r="E34" s="347">
        <v>3502.1538243</v>
      </c>
      <c r="F34" s="347">
        <v>3334.6681269000001</v>
      </c>
      <c r="G34" s="347">
        <v>3287.0016660000001</v>
      </c>
      <c r="H34" s="347">
        <v>3258.2143485000001</v>
      </c>
      <c r="I34" s="347">
        <v>3277.8909109000001</v>
      </c>
      <c r="J34" s="347">
        <v>3264.6733275000001</v>
      </c>
      <c r="K34" s="347">
        <v>3248.1463349999999</v>
      </c>
      <c r="L34" s="347">
        <v>3225.2807028000002</v>
      </c>
      <c r="M34" s="347">
        <v>3204.4068149</v>
      </c>
      <c r="N34" s="347">
        <v>3182.4954409000002</v>
      </c>
      <c r="O34" s="347">
        <v>3155.6002156999998</v>
      </c>
      <c r="P34" s="347">
        <v>3134.5736431</v>
      </c>
      <c r="Q34" s="347">
        <v>3115.4693582999998</v>
      </c>
      <c r="R34" s="347">
        <v>3091.6898216</v>
      </c>
      <c r="S34" s="347">
        <v>3081.3782666000002</v>
      </c>
      <c r="T34" s="347">
        <v>3077.9371538</v>
      </c>
      <c r="U34" s="347">
        <v>3088.3661280000001</v>
      </c>
      <c r="V34" s="347">
        <v>3093.4161660999998</v>
      </c>
      <c r="W34" s="347">
        <v>3100.0869127999999</v>
      </c>
      <c r="X34" s="347">
        <v>3112.3098294000001</v>
      </c>
      <c r="Y34" s="347">
        <v>3119.2733973999998</v>
      </c>
      <c r="Z34" s="347">
        <v>3124.9090781999998</v>
      </c>
      <c r="AA34" s="347">
        <v>3123.5454036000001</v>
      </c>
      <c r="AB34" s="347">
        <v>3130.7789109</v>
      </c>
      <c r="AC34" s="347">
        <v>3140.9381318999999</v>
      </c>
      <c r="AD34" s="347">
        <v>3161.3264144</v>
      </c>
      <c r="AE34" s="347">
        <v>3171.8595521000002</v>
      </c>
      <c r="AF34" s="347">
        <v>3179.8408927</v>
      </c>
      <c r="AG34" s="347">
        <v>3180.8425167999999</v>
      </c>
      <c r="AH34" s="347">
        <v>3187.0412028000001</v>
      </c>
      <c r="AI34" s="347">
        <v>3194.0090313000001</v>
      </c>
      <c r="AJ34" s="347">
        <v>3198.4420922999998</v>
      </c>
      <c r="AK34" s="347">
        <v>3209.4261382999998</v>
      </c>
      <c r="AL34" s="347">
        <v>3223.6572593999999</v>
      </c>
      <c r="AM34" s="347">
        <v>3248.7466682999998</v>
      </c>
      <c r="AN34" s="347">
        <v>3263.7635297000002</v>
      </c>
      <c r="AO34" s="347">
        <v>3276.3190565</v>
      </c>
      <c r="AP34" s="347">
        <v>3284.5838748000001</v>
      </c>
      <c r="AQ34" s="347">
        <v>3293.5887625999999</v>
      </c>
      <c r="AR34" s="347">
        <v>3301.5043461999999</v>
      </c>
      <c r="AS34" s="347">
        <v>3304.0086025000001</v>
      </c>
      <c r="AT34" s="347">
        <v>3312.9870947999998</v>
      </c>
      <c r="AU34" s="347">
        <v>3324.1178000999998</v>
      </c>
      <c r="AV34" s="347">
        <v>3344.7509654999999</v>
      </c>
      <c r="AW34" s="347">
        <v>3354.6734114999999</v>
      </c>
      <c r="AX34" s="347">
        <v>3361.2353852000001</v>
      </c>
      <c r="AY34" s="858">
        <v>3358.0547016999999</v>
      </c>
      <c r="AZ34" s="858">
        <v>3362.6823693000001</v>
      </c>
      <c r="BA34" s="858">
        <v>3368.7362032000001</v>
      </c>
      <c r="BB34" s="858">
        <v>3381.4175722</v>
      </c>
      <c r="BC34" s="858">
        <v>3386.422712</v>
      </c>
      <c r="BD34" s="858">
        <v>3388.9529914</v>
      </c>
      <c r="BE34" s="858">
        <v>3384.7067439000002</v>
      </c>
      <c r="BF34" s="858">
        <v>3385.5135524000002</v>
      </c>
      <c r="BG34" s="858">
        <v>3387.0717503000001</v>
      </c>
      <c r="BH34" s="858">
        <v>3387.4722634999998</v>
      </c>
      <c r="BI34" s="858">
        <v>3391.9650459999998</v>
      </c>
      <c r="BJ34" s="358">
        <v>3398.6410000000001</v>
      </c>
      <c r="BK34" s="358">
        <v>3410.319</v>
      </c>
      <c r="BL34" s="358">
        <v>3419.2469999999998</v>
      </c>
      <c r="BM34" s="358">
        <v>3428.2440000000001</v>
      </c>
      <c r="BN34" s="358">
        <v>3437.5770000000002</v>
      </c>
      <c r="BO34" s="358">
        <v>3446.511</v>
      </c>
      <c r="BP34" s="358">
        <v>3455.3119999999999</v>
      </c>
      <c r="BQ34" s="358">
        <v>3463.799</v>
      </c>
      <c r="BR34" s="358">
        <v>3472.473</v>
      </c>
      <c r="BS34" s="358">
        <v>3481.1529999999998</v>
      </c>
      <c r="BT34" s="358">
        <v>3488.9029999999998</v>
      </c>
      <c r="BU34" s="358">
        <v>3498.2950000000001</v>
      </c>
      <c r="BV34" s="358">
        <v>3508.393</v>
      </c>
    </row>
    <row r="35" spans="1:74" ht="11.1" customHeight="1" x14ac:dyDescent="0.2">
      <c r="A35" s="81"/>
      <c r="B35" s="91" t="s">
        <v>1414</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922"/>
      <c r="AZ35" s="922"/>
      <c r="BA35" s="922"/>
      <c r="BB35" s="922"/>
      <c r="BC35" s="922"/>
      <c r="BD35" s="922"/>
      <c r="BE35" s="922"/>
      <c r="BF35" s="922"/>
      <c r="BG35" s="922"/>
      <c r="BH35" s="922"/>
      <c r="BI35" s="922"/>
      <c r="BJ35" s="526"/>
      <c r="BK35" s="526"/>
      <c r="BL35" s="526"/>
      <c r="BM35" s="526"/>
      <c r="BN35" s="526"/>
      <c r="BO35" s="526"/>
      <c r="BP35" s="526"/>
      <c r="BQ35" s="526"/>
      <c r="BR35" s="526"/>
      <c r="BS35" s="526"/>
      <c r="BT35" s="526"/>
      <c r="BU35" s="526"/>
      <c r="BV35" s="526"/>
    </row>
    <row r="36" spans="1:74" ht="11.1" customHeight="1" x14ac:dyDescent="0.2">
      <c r="A36" s="81" t="s">
        <v>411</v>
      </c>
      <c r="B36" s="528" t="s">
        <v>1012</v>
      </c>
      <c r="C36" s="347">
        <v>6030.9497289999999</v>
      </c>
      <c r="D36" s="347">
        <v>6035.1767909999999</v>
      </c>
      <c r="E36" s="347">
        <v>6039.4740853000003</v>
      </c>
      <c r="F36" s="347">
        <v>6043.7410997999996</v>
      </c>
      <c r="G36" s="347">
        <v>6047.8099019000001</v>
      </c>
      <c r="H36" s="347">
        <v>6051.4957041999996</v>
      </c>
      <c r="I36" s="347">
        <v>6054.6468438000002</v>
      </c>
      <c r="J36" s="347">
        <v>6057.2441576000001</v>
      </c>
      <c r="K36" s="347">
        <v>6059.3016074999996</v>
      </c>
      <c r="L36" s="347">
        <v>6060.8542936000003</v>
      </c>
      <c r="M36" s="347">
        <v>6062.0218709999999</v>
      </c>
      <c r="N36" s="347">
        <v>6062.9451329000003</v>
      </c>
      <c r="O36" s="347">
        <v>6063.7127356999999</v>
      </c>
      <c r="P36" s="347">
        <v>6064.2047878000003</v>
      </c>
      <c r="Q36" s="347">
        <v>6064.2492601000004</v>
      </c>
      <c r="R36" s="347">
        <v>6063.8147209999997</v>
      </c>
      <c r="S36" s="347">
        <v>6063.4321271999997</v>
      </c>
      <c r="T36" s="347">
        <v>6063.7730325000002</v>
      </c>
      <c r="U36" s="347">
        <v>6065.3005529000002</v>
      </c>
      <c r="V36" s="347">
        <v>6067.6440528000003</v>
      </c>
      <c r="W36" s="347">
        <v>6070.2244589000002</v>
      </c>
      <c r="X36" s="347">
        <v>6072.5935941999996</v>
      </c>
      <c r="Y36" s="347">
        <v>6074.8268668000001</v>
      </c>
      <c r="Z36" s="347">
        <v>6077.1305812000001</v>
      </c>
      <c r="AA36" s="347">
        <v>6079.6536838000002</v>
      </c>
      <c r="AB36" s="347">
        <v>6082.3156884999999</v>
      </c>
      <c r="AC36" s="347">
        <v>6084.9787507999999</v>
      </c>
      <c r="AD36" s="347">
        <v>6087.5810410000004</v>
      </c>
      <c r="AE36" s="347">
        <v>6090.3647868999997</v>
      </c>
      <c r="AF36" s="347">
        <v>6093.6482306999997</v>
      </c>
      <c r="AG36" s="347">
        <v>6097.6403573999996</v>
      </c>
      <c r="AH36" s="347">
        <v>6102.1131223000002</v>
      </c>
      <c r="AI36" s="347">
        <v>6106.7292237000001</v>
      </c>
      <c r="AJ36" s="347">
        <v>6111.2151227000004</v>
      </c>
      <c r="AK36" s="347">
        <v>6115.5523320000002</v>
      </c>
      <c r="AL36" s="347">
        <v>6119.7861277000002</v>
      </c>
      <c r="AM36" s="347">
        <v>6123.9839066000004</v>
      </c>
      <c r="AN36" s="347">
        <v>6128.3015500000001</v>
      </c>
      <c r="AO36" s="347">
        <v>6132.9170600999996</v>
      </c>
      <c r="AP36" s="347">
        <v>6137.8485968000005</v>
      </c>
      <c r="AQ36" s="347">
        <v>6142.4749505999998</v>
      </c>
      <c r="AR36" s="347">
        <v>6146.0150695000002</v>
      </c>
      <c r="AS36" s="347">
        <v>6148.0549339999998</v>
      </c>
      <c r="AT36" s="347">
        <v>6149.6486549000001</v>
      </c>
      <c r="AU36" s="347">
        <v>6152.2173755000003</v>
      </c>
      <c r="AV36" s="347">
        <v>6156.7321622999998</v>
      </c>
      <c r="AW36" s="347">
        <v>6162.3637748000001</v>
      </c>
      <c r="AX36" s="347">
        <v>6167.8328958000002</v>
      </c>
      <c r="AY36" s="858">
        <v>6172.1668460999999</v>
      </c>
      <c r="AZ36" s="858">
        <v>6175.6194967000001</v>
      </c>
      <c r="BA36" s="858">
        <v>6178.7513568000004</v>
      </c>
      <c r="BB36" s="858">
        <v>6182.0212104000002</v>
      </c>
      <c r="BC36" s="858">
        <v>6185.4809419000003</v>
      </c>
      <c r="BD36" s="858">
        <v>6189.0807108999998</v>
      </c>
      <c r="BE36" s="858">
        <v>6192.7502954000001</v>
      </c>
      <c r="BF36" s="858">
        <v>6196.3379481000002</v>
      </c>
      <c r="BG36" s="858">
        <v>6199.6715403999997</v>
      </c>
      <c r="BH36" s="858">
        <v>6202.6413560000001</v>
      </c>
      <c r="BI36" s="858">
        <v>6205.3873284000001</v>
      </c>
      <c r="BJ36" s="358">
        <v>6208.1120000000001</v>
      </c>
      <c r="BK36" s="358">
        <v>6210.973</v>
      </c>
      <c r="BL36" s="358">
        <v>6213.9530000000004</v>
      </c>
      <c r="BM36" s="358">
        <v>6216.99</v>
      </c>
      <c r="BN36" s="358">
        <v>6220.027</v>
      </c>
      <c r="BO36" s="358">
        <v>6223.0259999999998</v>
      </c>
      <c r="BP36" s="358">
        <v>6225.9520000000002</v>
      </c>
      <c r="BQ36" s="358">
        <v>6228.7790000000005</v>
      </c>
      <c r="BR36" s="358">
        <v>6231.5039999999999</v>
      </c>
      <c r="BS36" s="358">
        <v>6234.1289999999999</v>
      </c>
      <c r="BT36" s="358">
        <v>6236.6639999999998</v>
      </c>
      <c r="BU36" s="358">
        <v>6239.152</v>
      </c>
      <c r="BV36" s="358">
        <v>6241.64</v>
      </c>
    </row>
    <row r="37" spans="1:74" ht="11.1" customHeight="1" x14ac:dyDescent="0.2">
      <c r="A37" s="81" t="s">
        <v>412</v>
      </c>
      <c r="B37" s="528" t="s">
        <v>1013</v>
      </c>
      <c r="C37" s="347">
        <v>16115.426288000001</v>
      </c>
      <c r="D37" s="347">
        <v>16092.839934</v>
      </c>
      <c r="E37" s="347">
        <v>16067.718145000001</v>
      </c>
      <c r="F37" s="347">
        <v>16039.772005999999</v>
      </c>
      <c r="G37" s="347">
        <v>16014.132728</v>
      </c>
      <c r="H37" s="347">
        <v>15997.286550000001</v>
      </c>
      <c r="I37" s="347">
        <v>15993.511286999999</v>
      </c>
      <c r="J37" s="347">
        <v>15998.251050000001</v>
      </c>
      <c r="K37" s="347">
        <v>16004.741522</v>
      </c>
      <c r="L37" s="347">
        <v>16007.697075</v>
      </c>
      <c r="M37" s="347">
        <v>16007.746832000001</v>
      </c>
      <c r="N37" s="347">
        <v>16006.998604</v>
      </c>
      <c r="O37" s="347">
        <v>16007.095020000001</v>
      </c>
      <c r="P37" s="347">
        <v>16007.81799</v>
      </c>
      <c r="Q37" s="347">
        <v>16008.48424</v>
      </c>
      <c r="R37" s="347">
        <v>16008.715455</v>
      </c>
      <c r="S37" s="347">
        <v>16009.353144999999</v>
      </c>
      <c r="T37" s="347">
        <v>16011.543777999999</v>
      </c>
      <c r="U37" s="347">
        <v>16016.104455999999</v>
      </c>
      <c r="V37" s="347">
        <v>16022.534819</v>
      </c>
      <c r="W37" s="347">
        <v>16030.005141</v>
      </c>
      <c r="X37" s="347">
        <v>16037.821067999999</v>
      </c>
      <c r="Y37" s="347">
        <v>16045.829731</v>
      </c>
      <c r="Z37" s="347">
        <v>16054.013629999999</v>
      </c>
      <c r="AA37" s="347">
        <v>16062.434759</v>
      </c>
      <c r="AB37" s="347">
        <v>16071.473072000001</v>
      </c>
      <c r="AC37" s="347">
        <v>16081.588014999999</v>
      </c>
      <c r="AD37" s="347">
        <v>16092.869032000001</v>
      </c>
      <c r="AE37" s="347">
        <v>16103.92556</v>
      </c>
      <c r="AF37" s="347">
        <v>16112.997033</v>
      </c>
      <c r="AG37" s="347">
        <v>16118.88236</v>
      </c>
      <c r="AH37" s="347">
        <v>16122.618345999999</v>
      </c>
      <c r="AI37" s="347">
        <v>16125.801269</v>
      </c>
      <c r="AJ37" s="347">
        <v>16129.688176</v>
      </c>
      <c r="AK37" s="347">
        <v>16134.179190999999</v>
      </c>
      <c r="AL37" s="347">
        <v>16138.835206</v>
      </c>
      <c r="AM37" s="347">
        <v>16143.336561</v>
      </c>
      <c r="AN37" s="347">
        <v>16147.841375</v>
      </c>
      <c r="AO37" s="347">
        <v>16152.627216000001</v>
      </c>
      <c r="AP37" s="347">
        <v>16157.795448000001</v>
      </c>
      <c r="AQ37" s="347">
        <v>16162.742625000001</v>
      </c>
      <c r="AR37" s="347">
        <v>16166.689096</v>
      </c>
      <c r="AS37" s="347">
        <v>16169.413442999999</v>
      </c>
      <c r="AT37" s="347">
        <v>16172.927174</v>
      </c>
      <c r="AU37" s="347">
        <v>16179.800029</v>
      </c>
      <c r="AV37" s="347">
        <v>16191.63967</v>
      </c>
      <c r="AW37" s="347">
        <v>16206.205449999999</v>
      </c>
      <c r="AX37" s="347">
        <v>16220.294648999999</v>
      </c>
      <c r="AY37" s="858">
        <v>16231.439188</v>
      </c>
      <c r="AZ37" s="858">
        <v>16240.109576000001</v>
      </c>
      <c r="BA37" s="858">
        <v>16247.510967</v>
      </c>
      <c r="BB37" s="858">
        <v>16254.701487</v>
      </c>
      <c r="BC37" s="858">
        <v>16262.151158000001</v>
      </c>
      <c r="BD37" s="858">
        <v>16270.182975</v>
      </c>
      <c r="BE37" s="858">
        <v>16278.938469000001</v>
      </c>
      <c r="BF37" s="858">
        <v>16287.833307999999</v>
      </c>
      <c r="BG37" s="858">
        <v>16296.101692</v>
      </c>
      <c r="BH37" s="858">
        <v>16303.182781</v>
      </c>
      <c r="BI37" s="858">
        <v>16309.335557</v>
      </c>
      <c r="BJ37" s="358">
        <v>16315.02</v>
      </c>
      <c r="BK37" s="358">
        <v>16320.62</v>
      </c>
      <c r="BL37" s="358">
        <v>16326.14</v>
      </c>
      <c r="BM37" s="358">
        <v>16331.5</v>
      </c>
      <c r="BN37" s="358">
        <v>16336.65</v>
      </c>
      <c r="BO37" s="358">
        <v>16341.66</v>
      </c>
      <c r="BP37" s="358">
        <v>16346.63</v>
      </c>
      <c r="BQ37" s="358">
        <v>16351.6</v>
      </c>
      <c r="BR37" s="358">
        <v>16356.4</v>
      </c>
      <c r="BS37" s="358">
        <v>16360.84</v>
      </c>
      <c r="BT37" s="358">
        <v>16364.77</v>
      </c>
      <c r="BU37" s="358">
        <v>16368.45</v>
      </c>
      <c r="BV37" s="358">
        <v>16372.18</v>
      </c>
    </row>
    <row r="38" spans="1:74" ht="11.1" customHeight="1" x14ac:dyDescent="0.2">
      <c r="A38" s="81" t="s">
        <v>413</v>
      </c>
      <c r="B38" s="528" t="s">
        <v>1014</v>
      </c>
      <c r="C38" s="347">
        <v>18905.218100999999</v>
      </c>
      <c r="D38" s="347">
        <v>18899.571628999998</v>
      </c>
      <c r="E38" s="347">
        <v>18892.620234999999</v>
      </c>
      <c r="F38" s="347">
        <v>18883.950583000002</v>
      </c>
      <c r="G38" s="347">
        <v>18876.086825999999</v>
      </c>
      <c r="H38" s="347">
        <v>18872.287488000002</v>
      </c>
      <c r="I38" s="347">
        <v>18874.703164999999</v>
      </c>
      <c r="J38" s="347">
        <v>18881.052749999999</v>
      </c>
      <c r="K38" s="347">
        <v>18887.947205</v>
      </c>
      <c r="L38" s="347">
        <v>18892.776447</v>
      </c>
      <c r="M38" s="347">
        <v>18896.046198</v>
      </c>
      <c r="N38" s="347">
        <v>18899.041130000001</v>
      </c>
      <c r="O38" s="347">
        <v>18902.759394000001</v>
      </c>
      <c r="P38" s="347">
        <v>18907.053061999999</v>
      </c>
      <c r="Q38" s="347">
        <v>18911.487680999999</v>
      </c>
      <c r="R38" s="347">
        <v>18915.740463999999</v>
      </c>
      <c r="S38" s="347">
        <v>18919.935268000001</v>
      </c>
      <c r="T38" s="347">
        <v>18924.307617999999</v>
      </c>
      <c r="U38" s="347">
        <v>18929.012138999999</v>
      </c>
      <c r="V38" s="347">
        <v>18933.879886999999</v>
      </c>
      <c r="W38" s="347">
        <v>18938.66102</v>
      </c>
      <c r="X38" s="347">
        <v>18943.213729999999</v>
      </c>
      <c r="Y38" s="347">
        <v>18947.828336999999</v>
      </c>
      <c r="Z38" s="347">
        <v>18952.903191000001</v>
      </c>
      <c r="AA38" s="347">
        <v>18958.643550000001</v>
      </c>
      <c r="AB38" s="347">
        <v>18964.482295999998</v>
      </c>
      <c r="AC38" s="347">
        <v>18969.659220000001</v>
      </c>
      <c r="AD38" s="347">
        <v>18973.903113</v>
      </c>
      <c r="AE38" s="347">
        <v>18978.898793</v>
      </c>
      <c r="AF38" s="347">
        <v>18986.820079000001</v>
      </c>
      <c r="AG38" s="347">
        <v>18999.121268999999</v>
      </c>
      <c r="AH38" s="347">
        <v>19014.378576999999</v>
      </c>
      <c r="AI38" s="347">
        <v>19030.448694999999</v>
      </c>
      <c r="AJ38" s="347">
        <v>19045.621574000001</v>
      </c>
      <c r="AK38" s="347">
        <v>19059.920206999999</v>
      </c>
      <c r="AL38" s="347">
        <v>19073.80085</v>
      </c>
      <c r="AM38" s="347">
        <v>19087.711646</v>
      </c>
      <c r="AN38" s="347">
        <v>19102.068307000001</v>
      </c>
      <c r="AO38" s="347">
        <v>19117.278435</v>
      </c>
      <c r="AP38" s="347">
        <v>19133.339048999998</v>
      </c>
      <c r="AQ38" s="347">
        <v>19148.604844000001</v>
      </c>
      <c r="AR38" s="347">
        <v>19161.019931999999</v>
      </c>
      <c r="AS38" s="347">
        <v>19169.540849000001</v>
      </c>
      <c r="AT38" s="347">
        <v>19177.173835000001</v>
      </c>
      <c r="AU38" s="347">
        <v>19187.937554</v>
      </c>
      <c r="AV38" s="347">
        <v>19204.509730999998</v>
      </c>
      <c r="AW38" s="347">
        <v>19224.204329</v>
      </c>
      <c r="AX38" s="347">
        <v>19242.994371000001</v>
      </c>
      <c r="AY38" s="858">
        <v>19257.849238999999</v>
      </c>
      <c r="AZ38" s="858">
        <v>19269.723757</v>
      </c>
      <c r="BA38" s="858">
        <v>19280.569108</v>
      </c>
      <c r="BB38" s="858">
        <v>19291.948527</v>
      </c>
      <c r="BC38" s="858">
        <v>19303.873442</v>
      </c>
      <c r="BD38" s="858">
        <v>19315.967334000001</v>
      </c>
      <c r="BE38" s="858">
        <v>19327.866005</v>
      </c>
      <c r="BF38" s="858">
        <v>19339.254541999999</v>
      </c>
      <c r="BG38" s="858">
        <v>19349.830354999998</v>
      </c>
      <c r="BH38" s="858">
        <v>19359.400046999999</v>
      </c>
      <c r="BI38" s="858">
        <v>19368.206987000001</v>
      </c>
      <c r="BJ38" s="358">
        <v>19376.599999999999</v>
      </c>
      <c r="BK38" s="358">
        <v>19384.88</v>
      </c>
      <c r="BL38" s="358">
        <v>19393.07</v>
      </c>
      <c r="BM38" s="358">
        <v>19401.14</v>
      </c>
      <c r="BN38" s="358">
        <v>19409.09</v>
      </c>
      <c r="BO38" s="358">
        <v>19417</v>
      </c>
      <c r="BP38" s="358">
        <v>19424.939999999999</v>
      </c>
      <c r="BQ38" s="358">
        <v>19432.96</v>
      </c>
      <c r="BR38" s="358">
        <v>19440.759999999998</v>
      </c>
      <c r="BS38" s="358">
        <v>19448</v>
      </c>
      <c r="BT38" s="358">
        <v>19454.439999999999</v>
      </c>
      <c r="BU38" s="358">
        <v>19460.41</v>
      </c>
      <c r="BV38" s="358">
        <v>19466.37</v>
      </c>
    </row>
    <row r="39" spans="1:74" ht="11.1" customHeight="1" x14ac:dyDescent="0.2">
      <c r="A39" s="81" t="s">
        <v>414</v>
      </c>
      <c r="B39" s="528" t="s">
        <v>1015</v>
      </c>
      <c r="C39" s="347">
        <v>8577.3153958000003</v>
      </c>
      <c r="D39" s="347">
        <v>8573.3549315</v>
      </c>
      <c r="E39" s="347">
        <v>8568.0585195000003</v>
      </c>
      <c r="F39" s="347">
        <v>8561.0087932000006</v>
      </c>
      <c r="G39" s="347">
        <v>8554.7315490000001</v>
      </c>
      <c r="H39" s="347">
        <v>8552.4883742999991</v>
      </c>
      <c r="I39" s="347">
        <v>8556.4583920999994</v>
      </c>
      <c r="J39" s="347">
        <v>8564.4908691000001</v>
      </c>
      <c r="K39" s="347">
        <v>8573.3526075999998</v>
      </c>
      <c r="L39" s="347">
        <v>8580.5119814999998</v>
      </c>
      <c r="M39" s="347">
        <v>8586.2436517999995</v>
      </c>
      <c r="N39" s="347">
        <v>8591.5238509999999</v>
      </c>
      <c r="O39" s="347">
        <v>8597.1226824000005</v>
      </c>
      <c r="P39" s="347">
        <v>8602.9857327000009</v>
      </c>
      <c r="Q39" s="347">
        <v>8608.8524591999994</v>
      </c>
      <c r="R39" s="347">
        <v>8614.5399285000003</v>
      </c>
      <c r="S39" s="347">
        <v>8620.1756439000001</v>
      </c>
      <c r="T39" s="347">
        <v>8625.9647181</v>
      </c>
      <c r="U39" s="347">
        <v>8632.0586261000008</v>
      </c>
      <c r="V39" s="347">
        <v>8638.3942927999997</v>
      </c>
      <c r="W39" s="347">
        <v>8644.8550056999993</v>
      </c>
      <c r="X39" s="347">
        <v>8651.3572838</v>
      </c>
      <c r="Y39" s="347">
        <v>8657.9505714000006</v>
      </c>
      <c r="Z39" s="347">
        <v>8664.7175447999998</v>
      </c>
      <c r="AA39" s="347">
        <v>8671.6947332</v>
      </c>
      <c r="AB39" s="347">
        <v>8678.7340786999994</v>
      </c>
      <c r="AC39" s="347">
        <v>8685.6413768999992</v>
      </c>
      <c r="AD39" s="347">
        <v>8692.3405832000008</v>
      </c>
      <c r="AE39" s="347">
        <v>8699.2282928000004</v>
      </c>
      <c r="AF39" s="347">
        <v>8706.8192608999998</v>
      </c>
      <c r="AG39" s="347">
        <v>8715.4546379000003</v>
      </c>
      <c r="AH39" s="347">
        <v>8724.7811548000009</v>
      </c>
      <c r="AI39" s="347">
        <v>8734.2719378999991</v>
      </c>
      <c r="AJ39" s="347">
        <v>8743.4975783999998</v>
      </c>
      <c r="AK39" s="347">
        <v>8752.4185283000006</v>
      </c>
      <c r="AL39" s="347">
        <v>8761.0927045999997</v>
      </c>
      <c r="AM39" s="347">
        <v>8769.6277523999997</v>
      </c>
      <c r="AN39" s="347">
        <v>8778.3302292999997</v>
      </c>
      <c r="AO39" s="347">
        <v>8787.5564205999999</v>
      </c>
      <c r="AP39" s="347">
        <v>8797.3635336999996</v>
      </c>
      <c r="AQ39" s="347">
        <v>8806.6124624999993</v>
      </c>
      <c r="AR39" s="347">
        <v>8813.8650223999994</v>
      </c>
      <c r="AS39" s="347">
        <v>8818.3304511999995</v>
      </c>
      <c r="AT39" s="347">
        <v>8821.8076755999991</v>
      </c>
      <c r="AU39" s="347">
        <v>8826.7430442000004</v>
      </c>
      <c r="AV39" s="347">
        <v>8834.8368812000008</v>
      </c>
      <c r="AW39" s="347">
        <v>8844.8054116000003</v>
      </c>
      <c r="AX39" s="347">
        <v>8854.6188356000002</v>
      </c>
      <c r="AY39" s="858">
        <v>8862.7358093000003</v>
      </c>
      <c r="AZ39" s="858">
        <v>8869.5688114999994</v>
      </c>
      <c r="BA39" s="858">
        <v>8876.0187769000004</v>
      </c>
      <c r="BB39" s="858">
        <v>8882.8077947000002</v>
      </c>
      <c r="BC39" s="858">
        <v>8889.9425728000006</v>
      </c>
      <c r="BD39" s="858">
        <v>8897.2509733999996</v>
      </c>
      <c r="BE39" s="858">
        <v>8904.5555793999993</v>
      </c>
      <c r="BF39" s="858">
        <v>8911.6578558000001</v>
      </c>
      <c r="BG39" s="858">
        <v>8918.3539877999992</v>
      </c>
      <c r="BH39" s="858">
        <v>8924.5147194000001</v>
      </c>
      <c r="BI39" s="858">
        <v>8930.3090283000001</v>
      </c>
      <c r="BJ39" s="358">
        <v>8935.98</v>
      </c>
      <c r="BK39" s="358">
        <v>8941.73</v>
      </c>
      <c r="BL39" s="358">
        <v>8947.5869999999995</v>
      </c>
      <c r="BM39" s="358">
        <v>8953.5409999999993</v>
      </c>
      <c r="BN39" s="358">
        <v>8959.5560000000005</v>
      </c>
      <c r="BO39" s="358">
        <v>8965.5120000000006</v>
      </c>
      <c r="BP39" s="358">
        <v>8971.2659999999996</v>
      </c>
      <c r="BQ39" s="358">
        <v>8976.7180000000008</v>
      </c>
      <c r="BR39" s="358">
        <v>8981.9279999999999</v>
      </c>
      <c r="BS39" s="358">
        <v>8986.9959999999992</v>
      </c>
      <c r="BT39" s="358">
        <v>8992.0059999999994</v>
      </c>
      <c r="BU39" s="358">
        <v>8996.9639999999999</v>
      </c>
      <c r="BV39" s="358">
        <v>9001.8580000000002</v>
      </c>
    </row>
    <row r="40" spans="1:74" ht="11.1" customHeight="1" x14ac:dyDescent="0.2">
      <c r="A40" s="81" t="s">
        <v>415</v>
      </c>
      <c r="B40" s="528" t="s">
        <v>1016</v>
      </c>
      <c r="C40" s="347">
        <v>26322.076342</v>
      </c>
      <c r="D40" s="347">
        <v>26370.978875000001</v>
      </c>
      <c r="E40" s="347">
        <v>26422.006534</v>
      </c>
      <c r="F40" s="347">
        <v>26476.225122</v>
      </c>
      <c r="G40" s="347">
        <v>26529.399817000001</v>
      </c>
      <c r="H40" s="347">
        <v>26575.970643000001</v>
      </c>
      <c r="I40" s="347">
        <v>26612.249273000001</v>
      </c>
      <c r="J40" s="347">
        <v>26642.033982000001</v>
      </c>
      <c r="K40" s="347">
        <v>26670.994696999998</v>
      </c>
      <c r="L40" s="347">
        <v>26703.516321999999</v>
      </c>
      <c r="M40" s="347">
        <v>26738.843680999998</v>
      </c>
      <c r="N40" s="347">
        <v>26774.936576</v>
      </c>
      <c r="O40" s="347">
        <v>26810.184988000001</v>
      </c>
      <c r="P40" s="347">
        <v>26844.699605000002</v>
      </c>
      <c r="Q40" s="347">
        <v>26879.021295999999</v>
      </c>
      <c r="R40" s="347">
        <v>26913.561298000001</v>
      </c>
      <c r="S40" s="347">
        <v>26948.212329999998</v>
      </c>
      <c r="T40" s="347">
        <v>26982.737477999999</v>
      </c>
      <c r="U40" s="347">
        <v>27016.919328</v>
      </c>
      <c r="V40" s="347">
        <v>27050.618451999999</v>
      </c>
      <c r="W40" s="347">
        <v>27083.714923</v>
      </c>
      <c r="X40" s="347">
        <v>27116.145321</v>
      </c>
      <c r="Y40" s="347">
        <v>27148.072278</v>
      </c>
      <c r="Z40" s="347">
        <v>27179.714934</v>
      </c>
      <c r="AA40" s="347">
        <v>27211.12241</v>
      </c>
      <c r="AB40" s="347">
        <v>27241.663729</v>
      </c>
      <c r="AC40" s="347">
        <v>27270.53789</v>
      </c>
      <c r="AD40" s="347">
        <v>27297.573561000001</v>
      </c>
      <c r="AE40" s="347">
        <v>27325.118068</v>
      </c>
      <c r="AF40" s="347">
        <v>27356.148406</v>
      </c>
      <c r="AG40" s="347">
        <v>27392.69484</v>
      </c>
      <c r="AH40" s="347">
        <v>27433.000716999999</v>
      </c>
      <c r="AI40" s="347">
        <v>27474.362657000001</v>
      </c>
      <c r="AJ40" s="347">
        <v>27514.580741000002</v>
      </c>
      <c r="AK40" s="347">
        <v>27553.468912</v>
      </c>
      <c r="AL40" s="347">
        <v>27591.344572000002</v>
      </c>
      <c r="AM40" s="347">
        <v>27628.666737</v>
      </c>
      <c r="AN40" s="347">
        <v>27666.460852</v>
      </c>
      <c r="AO40" s="347">
        <v>27705.893972999998</v>
      </c>
      <c r="AP40" s="347">
        <v>27747.160960000001</v>
      </c>
      <c r="AQ40" s="347">
        <v>27786.567891999999</v>
      </c>
      <c r="AR40" s="347">
        <v>27819.448649999998</v>
      </c>
      <c r="AS40" s="347">
        <v>27843.166086000001</v>
      </c>
      <c r="AT40" s="347">
        <v>27863.198928999998</v>
      </c>
      <c r="AU40" s="347">
        <v>27887.054878999999</v>
      </c>
      <c r="AV40" s="347">
        <v>27919.966681999998</v>
      </c>
      <c r="AW40" s="347">
        <v>27958.067290999999</v>
      </c>
      <c r="AX40" s="347">
        <v>27995.214704999999</v>
      </c>
      <c r="AY40" s="858">
        <v>28026.740323999999</v>
      </c>
      <c r="AZ40" s="858">
        <v>28053.869142</v>
      </c>
      <c r="BA40" s="858">
        <v>28079.299548999999</v>
      </c>
      <c r="BB40" s="858">
        <v>28105.255203000001</v>
      </c>
      <c r="BC40" s="858">
        <v>28132.060821999999</v>
      </c>
      <c r="BD40" s="858">
        <v>28159.566391</v>
      </c>
      <c r="BE40" s="858">
        <v>28187.515673000002</v>
      </c>
      <c r="BF40" s="858">
        <v>28215.227541</v>
      </c>
      <c r="BG40" s="858">
        <v>28241.914648000002</v>
      </c>
      <c r="BH40" s="858">
        <v>28267.01916</v>
      </c>
      <c r="BI40" s="858">
        <v>28290.901304999999</v>
      </c>
      <c r="BJ40" s="358">
        <v>28314.15</v>
      </c>
      <c r="BK40" s="358">
        <v>28337.27</v>
      </c>
      <c r="BL40" s="358">
        <v>28360.42</v>
      </c>
      <c r="BM40" s="358">
        <v>28383.67</v>
      </c>
      <c r="BN40" s="358">
        <v>28407.06</v>
      </c>
      <c r="BO40" s="358">
        <v>28430.53</v>
      </c>
      <c r="BP40" s="358">
        <v>28453.99</v>
      </c>
      <c r="BQ40" s="358">
        <v>28477.39</v>
      </c>
      <c r="BR40" s="358">
        <v>28500.84</v>
      </c>
      <c r="BS40" s="358">
        <v>28524.52</v>
      </c>
      <c r="BT40" s="358">
        <v>28548.49</v>
      </c>
      <c r="BU40" s="358">
        <v>28572.51</v>
      </c>
      <c r="BV40" s="358">
        <v>28596.25</v>
      </c>
    </row>
    <row r="41" spans="1:74" ht="11.1" customHeight="1" x14ac:dyDescent="0.2">
      <c r="A41" s="81" t="s">
        <v>416</v>
      </c>
      <c r="B41" s="528" t="s">
        <v>1017</v>
      </c>
      <c r="C41" s="347">
        <v>7715.8128225</v>
      </c>
      <c r="D41" s="347">
        <v>7714.7552240000005</v>
      </c>
      <c r="E41" s="347">
        <v>7712.7902330999996</v>
      </c>
      <c r="F41" s="347">
        <v>7709.9500003000003</v>
      </c>
      <c r="G41" s="347">
        <v>7708.0367987999998</v>
      </c>
      <c r="H41" s="347">
        <v>7709.2954321999996</v>
      </c>
      <c r="I41" s="347">
        <v>7715.2358241000002</v>
      </c>
      <c r="J41" s="347">
        <v>7724.4283767999996</v>
      </c>
      <c r="K41" s="347">
        <v>7734.7086123999998</v>
      </c>
      <c r="L41" s="347">
        <v>7744.3411250999998</v>
      </c>
      <c r="M41" s="347">
        <v>7753.3067971999999</v>
      </c>
      <c r="N41" s="347">
        <v>7762.0155832</v>
      </c>
      <c r="O41" s="347">
        <v>7770.8051169</v>
      </c>
      <c r="P41" s="347">
        <v>7779.7237478999996</v>
      </c>
      <c r="Q41" s="347">
        <v>7788.7475052999998</v>
      </c>
      <c r="R41" s="347">
        <v>7797.8478053999997</v>
      </c>
      <c r="S41" s="347">
        <v>7806.9776148000001</v>
      </c>
      <c r="T41" s="347">
        <v>7816.0852875999999</v>
      </c>
      <c r="U41" s="347">
        <v>7825.1190893000003</v>
      </c>
      <c r="V41" s="347">
        <v>7834.0269313999997</v>
      </c>
      <c r="W41" s="347">
        <v>7842.7566372000001</v>
      </c>
      <c r="X41" s="347">
        <v>7851.2784143999997</v>
      </c>
      <c r="Y41" s="347">
        <v>7859.6520105999998</v>
      </c>
      <c r="Z41" s="347">
        <v>7867.9595578999997</v>
      </c>
      <c r="AA41" s="347">
        <v>7876.2502410999996</v>
      </c>
      <c r="AB41" s="347">
        <v>7884.4414550000001</v>
      </c>
      <c r="AC41" s="347">
        <v>7892.4176471999999</v>
      </c>
      <c r="AD41" s="347">
        <v>7900.1320380999996</v>
      </c>
      <c r="AE41" s="347">
        <v>7907.8129399999998</v>
      </c>
      <c r="AF41" s="347">
        <v>7915.7574384</v>
      </c>
      <c r="AG41" s="347">
        <v>7924.1724677000002</v>
      </c>
      <c r="AH41" s="347">
        <v>7932.9043585999998</v>
      </c>
      <c r="AI41" s="347">
        <v>7941.7092908000004</v>
      </c>
      <c r="AJ41" s="347">
        <v>7950.3772571999998</v>
      </c>
      <c r="AK41" s="347">
        <v>7958.8335039000003</v>
      </c>
      <c r="AL41" s="347">
        <v>7967.0370903000003</v>
      </c>
      <c r="AM41" s="347">
        <v>7975.019421</v>
      </c>
      <c r="AN41" s="347">
        <v>7983.1012813999996</v>
      </c>
      <c r="AO41" s="347">
        <v>7991.6758019999997</v>
      </c>
      <c r="AP41" s="347">
        <v>8000.8418095999996</v>
      </c>
      <c r="AQ41" s="347">
        <v>8009.5209144</v>
      </c>
      <c r="AR41" s="347">
        <v>8016.3404227999999</v>
      </c>
      <c r="AS41" s="347">
        <v>8020.5320578999999</v>
      </c>
      <c r="AT41" s="347">
        <v>8023.7452093000002</v>
      </c>
      <c r="AU41" s="347">
        <v>8028.2336831000002</v>
      </c>
      <c r="AV41" s="347">
        <v>8035.5725808999996</v>
      </c>
      <c r="AW41" s="347">
        <v>8044.6221856000002</v>
      </c>
      <c r="AX41" s="347">
        <v>8053.5640752999998</v>
      </c>
      <c r="AY41" s="858">
        <v>8061.0289255999996</v>
      </c>
      <c r="AZ41" s="858">
        <v>8067.4438025999998</v>
      </c>
      <c r="BA41" s="858">
        <v>8073.6848698000003</v>
      </c>
      <c r="BB41" s="858">
        <v>8080.4524568999996</v>
      </c>
      <c r="BC41" s="858">
        <v>8087.7435582999997</v>
      </c>
      <c r="BD41" s="858">
        <v>8095.3793346000002</v>
      </c>
      <c r="BE41" s="858">
        <v>8103.1747466999996</v>
      </c>
      <c r="BF41" s="858">
        <v>8110.9199553999997</v>
      </c>
      <c r="BG41" s="858">
        <v>8118.3989218999996</v>
      </c>
      <c r="BH41" s="858">
        <v>8125.4583233000003</v>
      </c>
      <c r="BI41" s="858">
        <v>8132.1956997999996</v>
      </c>
      <c r="BJ41" s="358">
        <v>8138.7709999999997</v>
      </c>
      <c r="BK41" s="358">
        <v>8145.3209999999999</v>
      </c>
      <c r="BL41" s="358">
        <v>8151.88</v>
      </c>
      <c r="BM41" s="358">
        <v>8158.4620000000004</v>
      </c>
      <c r="BN41" s="358">
        <v>8165.0619999999999</v>
      </c>
      <c r="BO41" s="358">
        <v>8171.6109999999999</v>
      </c>
      <c r="BP41" s="358">
        <v>8178.027</v>
      </c>
      <c r="BQ41" s="358">
        <v>8184.2430000000004</v>
      </c>
      <c r="BR41" s="358">
        <v>8190.2619999999997</v>
      </c>
      <c r="BS41" s="358">
        <v>8196.1059999999998</v>
      </c>
      <c r="BT41" s="358">
        <v>8201.7980000000007</v>
      </c>
      <c r="BU41" s="358">
        <v>8207.36</v>
      </c>
      <c r="BV41" s="358">
        <v>8212.8209999999999</v>
      </c>
    </row>
    <row r="42" spans="1:74" ht="11.1" customHeight="1" x14ac:dyDescent="0.2">
      <c r="A42" s="81" t="s">
        <v>417</v>
      </c>
      <c r="B42" s="528" t="s">
        <v>1018</v>
      </c>
      <c r="C42" s="347">
        <v>15391.711964</v>
      </c>
      <c r="D42" s="347">
        <v>15423.033975</v>
      </c>
      <c r="E42" s="347">
        <v>15455.616409</v>
      </c>
      <c r="F42" s="347">
        <v>15490.277556999999</v>
      </c>
      <c r="G42" s="347">
        <v>15523.945652</v>
      </c>
      <c r="H42" s="347">
        <v>15552.576413000001</v>
      </c>
      <c r="I42" s="347">
        <v>15573.48567</v>
      </c>
      <c r="J42" s="347">
        <v>15589.429699</v>
      </c>
      <c r="K42" s="347">
        <v>15604.524883</v>
      </c>
      <c r="L42" s="347">
        <v>15621.955615999999</v>
      </c>
      <c r="M42" s="347">
        <v>15641.178317</v>
      </c>
      <c r="N42" s="347">
        <v>15660.717413</v>
      </c>
      <c r="O42" s="347">
        <v>15679.440505</v>
      </c>
      <c r="P42" s="347">
        <v>15697.587890999999</v>
      </c>
      <c r="Q42" s="347">
        <v>15715.743047</v>
      </c>
      <c r="R42" s="347">
        <v>15734.336676000001</v>
      </c>
      <c r="S42" s="347">
        <v>15753.188402</v>
      </c>
      <c r="T42" s="347">
        <v>15771.965077000001</v>
      </c>
      <c r="U42" s="347">
        <v>15790.410748</v>
      </c>
      <c r="V42" s="347">
        <v>15808.578233</v>
      </c>
      <c r="W42" s="347">
        <v>15826.597544</v>
      </c>
      <c r="X42" s="347">
        <v>15844.578681000001</v>
      </c>
      <c r="Y42" s="347">
        <v>15862.551598</v>
      </c>
      <c r="Z42" s="347">
        <v>15880.526238</v>
      </c>
      <c r="AA42" s="347">
        <v>15898.427489</v>
      </c>
      <c r="AB42" s="347">
        <v>15915.840015</v>
      </c>
      <c r="AC42" s="347">
        <v>15932.263424999999</v>
      </c>
      <c r="AD42" s="347">
        <v>15947.563058</v>
      </c>
      <c r="AE42" s="347">
        <v>15963.067188000001</v>
      </c>
      <c r="AF42" s="347">
        <v>15980.469819</v>
      </c>
      <c r="AG42" s="347">
        <v>16000.924644000001</v>
      </c>
      <c r="AH42" s="347">
        <v>16023.424118999999</v>
      </c>
      <c r="AI42" s="347">
        <v>16046.420388</v>
      </c>
      <c r="AJ42" s="347">
        <v>16068.649434000001</v>
      </c>
      <c r="AK42" s="347">
        <v>16089.982585</v>
      </c>
      <c r="AL42" s="347">
        <v>16110.575008</v>
      </c>
      <c r="AM42" s="347">
        <v>16130.675362</v>
      </c>
      <c r="AN42" s="347">
        <v>16150.906284000001</v>
      </c>
      <c r="AO42" s="347">
        <v>16171.983904999999</v>
      </c>
      <c r="AP42" s="347">
        <v>16194.051122999999</v>
      </c>
      <c r="AQ42" s="347">
        <v>16214.957896</v>
      </c>
      <c r="AR42" s="347">
        <v>16231.980949000001</v>
      </c>
      <c r="AS42" s="347">
        <v>16243.606616999999</v>
      </c>
      <c r="AT42" s="347">
        <v>16253.159673</v>
      </c>
      <c r="AU42" s="347">
        <v>16265.174498</v>
      </c>
      <c r="AV42" s="347">
        <v>16282.811358999999</v>
      </c>
      <c r="AW42" s="347">
        <v>16303.734062</v>
      </c>
      <c r="AX42" s="347">
        <v>16324.232298000001</v>
      </c>
      <c r="AY42" s="858">
        <v>16341.492587000001</v>
      </c>
      <c r="AZ42" s="858">
        <v>16356.288756</v>
      </c>
      <c r="BA42" s="858">
        <v>16370.291464</v>
      </c>
      <c r="BB42" s="858">
        <v>16384.864867</v>
      </c>
      <c r="BC42" s="858">
        <v>16400.147132999999</v>
      </c>
      <c r="BD42" s="858">
        <v>16415.969928999999</v>
      </c>
      <c r="BE42" s="858">
        <v>16432.110132999998</v>
      </c>
      <c r="BF42" s="858">
        <v>16448.125475000001</v>
      </c>
      <c r="BG42" s="858">
        <v>16463.518894000001</v>
      </c>
      <c r="BH42" s="858">
        <v>16477.970262999999</v>
      </c>
      <c r="BI42" s="858">
        <v>16491.867174999999</v>
      </c>
      <c r="BJ42" s="358">
        <v>16505.77</v>
      </c>
      <c r="BK42" s="358">
        <v>16520.11</v>
      </c>
      <c r="BL42" s="358">
        <v>16534.75</v>
      </c>
      <c r="BM42" s="358">
        <v>16549.39</v>
      </c>
      <c r="BN42" s="358">
        <v>16563.830000000002</v>
      </c>
      <c r="BO42" s="358">
        <v>16578.2</v>
      </c>
      <c r="BP42" s="358">
        <v>16592.68</v>
      </c>
      <c r="BQ42" s="358">
        <v>16607.39</v>
      </c>
      <c r="BR42" s="358">
        <v>16622.099999999999</v>
      </c>
      <c r="BS42" s="358">
        <v>16636.52</v>
      </c>
      <c r="BT42" s="358">
        <v>16650.439999999999</v>
      </c>
      <c r="BU42" s="358">
        <v>16664.11</v>
      </c>
      <c r="BV42" s="358">
        <v>16677.87</v>
      </c>
    </row>
    <row r="43" spans="1:74" ht="11.1" customHeight="1" x14ac:dyDescent="0.2">
      <c r="A43" s="81" t="s">
        <v>418</v>
      </c>
      <c r="B43" s="528" t="s">
        <v>1019</v>
      </c>
      <c r="C43" s="347">
        <v>9537.5664601000008</v>
      </c>
      <c r="D43" s="347">
        <v>9550.9546616000007</v>
      </c>
      <c r="E43" s="347">
        <v>9564.2355174999993</v>
      </c>
      <c r="F43" s="347">
        <v>9577.5107086000007</v>
      </c>
      <c r="G43" s="347">
        <v>9590.1869060000008</v>
      </c>
      <c r="H43" s="347">
        <v>9601.4970283000002</v>
      </c>
      <c r="I43" s="347">
        <v>9610.9139907999997</v>
      </c>
      <c r="J43" s="347">
        <v>9618.8706970000003</v>
      </c>
      <c r="K43" s="347">
        <v>9626.0400470000004</v>
      </c>
      <c r="L43" s="347">
        <v>9633.0095029999993</v>
      </c>
      <c r="M43" s="347">
        <v>9640.0247751000006</v>
      </c>
      <c r="N43" s="347">
        <v>9647.2461354000006</v>
      </c>
      <c r="O43" s="347">
        <v>9654.7095776000006</v>
      </c>
      <c r="P43" s="347">
        <v>9661.9539826</v>
      </c>
      <c r="Q43" s="347">
        <v>9668.3939530999996</v>
      </c>
      <c r="R43" s="347">
        <v>9673.9015204999996</v>
      </c>
      <c r="S43" s="347">
        <v>9680.1784315999994</v>
      </c>
      <c r="T43" s="347">
        <v>9689.3838620999995</v>
      </c>
      <c r="U43" s="347">
        <v>9702.9487482000004</v>
      </c>
      <c r="V43" s="347">
        <v>9719.3910677000003</v>
      </c>
      <c r="W43" s="347">
        <v>9736.5005591000008</v>
      </c>
      <c r="X43" s="347">
        <v>9752.5461419000003</v>
      </c>
      <c r="Y43" s="347">
        <v>9767.7134606</v>
      </c>
      <c r="Z43" s="347">
        <v>9782.6673405000001</v>
      </c>
      <c r="AA43" s="347">
        <v>9797.9112265000003</v>
      </c>
      <c r="AB43" s="347">
        <v>9813.3030397999992</v>
      </c>
      <c r="AC43" s="347">
        <v>9828.5393208000005</v>
      </c>
      <c r="AD43" s="347">
        <v>9843.4403540999992</v>
      </c>
      <c r="AE43" s="347">
        <v>9858.3213997999992</v>
      </c>
      <c r="AF43" s="347">
        <v>9873.6214620999999</v>
      </c>
      <c r="AG43" s="347">
        <v>9889.6582178000008</v>
      </c>
      <c r="AH43" s="347">
        <v>9906.2640343000003</v>
      </c>
      <c r="AI43" s="347">
        <v>9923.1499514999996</v>
      </c>
      <c r="AJ43" s="347">
        <v>9940.0594744000009</v>
      </c>
      <c r="AK43" s="347">
        <v>9956.8659683999995</v>
      </c>
      <c r="AL43" s="347">
        <v>9973.4752638999998</v>
      </c>
      <c r="AM43" s="347">
        <v>9989.9053337999994</v>
      </c>
      <c r="AN43" s="347">
        <v>10006.622721</v>
      </c>
      <c r="AO43" s="347">
        <v>10024.206111</v>
      </c>
      <c r="AP43" s="347">
        <v>10042.740186999999</v>
      </c>
      <c r="AQ43" s="347">
        <v>10060.333619999999</v>
      </c>
      <c r="AR43" s="347">
        <v>10074.601081000001</v>
      </c>
      <c r="AS43" s="347">
        <v>10084.147231000001</v>
      </c>
      <c r="AT43" s="347">
        <v>10091.536706000001</v>
      </c>
      <c r="AU43" s="347">
        <v>10100.324135999999</v>
      </c>
      <c r="AV43" s="347">
        <v>10113.051669</v>
      </c>
      <c r="AW43" s="347">
        <v>10128.211523</v>
      </c>
      <c r="AX43" s="347">
        <v>10143.283437</v>
      </c>
      <c r="AY43" s="858">
        <v>10156.343870000001</v>
      </c>
      <c r="AZ43" s="858">
        <v>10167.856164000001</v>
      </c>
      <c r="BA43" s="858">
        <v>10178.880384</v>
      </c>
      <c r="BB43" s="858">
        <v>10190.269118</v>
      </c>
      <c r="BC43" s="858">
        <v>10202.045042</v>
      </c>
      <c r="BD43" s="858">
        <v>10214.023359000001</v>
      </c>
      <c r="BE43" s="858">
        <v>10226.005834</v>
      </c>
      <c r="BF43" s="858">
        <v>10237.740505</v>
      </c>
      <c r="BG43" s="858">
        <v>10248.961972999999</v>
      </c>
      <c r="BH43" s="858">
        <v>10259.521000999999</v>
      </c>
      <c r="BI43" s="858">
        <v>10269.732995</v>
      </c>
      <c r="BJ43" s="358">
        <v>10280.030000000001</v>
      </c>
      <c r="BK43" s="358">
        <v>10290.74</v>
      </c>
      <c r="BL43" s="358">
        <v>10301.75</v>
      </c>
      <c r="BM43" s="358">
        <v>10312.879999999999</v>
      </c>
      <c r="BN43" s="358">
        <v>10323.950000000001</v>
      </c>
      <c r="BO43" s="358">
        <v>10334.969999999999</v>
      </c>
      <c r="BP43" s="358">
        <v>10345.98</v>
      </c>
      <c r="BQ43" s="358">
        <v>10357.02</v>
      </c>
      <c r="BR43" s="358">
        <v>10368</v>
      </c>
      <c r="BS43" s="358">
        <v>10378.81</v>
      </c>
      <c r="BT43" s="358">
        <v>10389.41</v>
      </c>
      <c r="BU43" s="358">
        <v>10399.879999999999</v>
      </c>
      <c r="BV43" s="358">
        <v>10410.379999999999</v>
      </c>
    </row>
    <row r="44" spans="1:74" ht="11.1" customHeight="1" x14ac:dyDescent="0.2">
      <c r="A44" s="81" t="s">
        <v>419</v>
      </c>
      <c r="B44" s="528" t="s">
        <v>1022</v>
      </c>
      <c r="C44" s="347">
        <v>18895.935580000001</v>
      </c>
      <c r="D44" s="347">
        <v>18890.472709000001</v>
      </c>
      <c r="E44" s="347">
        <v>18884.480321999999</v>
      </c>
      <c r="F44" s="347">
        <v>18878.733826</v>
      </c>
      <c r="G44" s="347">
        <v>18874.296212000001</v>
      </c>
      <c r="H44" s="347">
        <v>18872.302367</v>
      </c>
      <c r="I44" s="347">
        <v>18873.489270999999</v>
      </c>
      <c r="J44" s="347">
        <v>18877.002273999999</v>
      </c>
      <c r="K44" s="347">
        <v>18881.588819000001</v>
      </c>
      <c r="L44" s="347">
        <v>18886.256032000001</v>
      </c>
      <c r="M44" s="347">
        <v>18891.049771000002</v>
      </c>
      <c r="N44" s="347">
        <v>18896.275575</v>
      </c>
      <c r="O44" s="347">
        <v>18902.054530000001</v>
      </c>
      <c r="P44" s="347">
        <v>18907.769916000001</v>
      </c>
      <c r="Q44" s="347">
        <v>18912.620557999999</v>
      </c>
      <c r="R44" s="347">
        <v>18916.329980999999</v>
      </c>
      <c r="S44" s="347">
        <v>18920.720504000001</v>
      </c>
      <c r="T44" s="347">
        <v>18928.139148999999</v>
      </c>
      <c r="U44" s="347">
        <v>18940.153331000001</v>
      </c>
      <c r="V44" s="347">
        <v>18955.212050999999</v>
      </c>
      <c r="W44" s="347">
        <v>18970.984711000001</v>
      </c>
      <c r="X44" s="347">
        <v>18985.640214999999</v>
      </c>
      <c r="Y44" s="347">
        <v>18999.345493000001</v>
      </c>
      <c r="Z44" s="347">
        <v>19012.766982000001</v>
      </c>
      <c r="AA44" s="347">
        <v>19026.485240999998</v>
      </c>
      <c r="AB44" s="347">
        <v>19040.737311000001</v>
      </c>
      <c r="AC44" s="347">
        <v>19055.674354999999</v>
      </c>
      <c r="AD44" s="347">
        <v>19071.277583999999</v>
      </c>
      <c r="AE44" s="347">
        <v>19086.848405000001</v>
      </c>
      <c r="AF44" s="347">
        <v>19101.518271000001</v>
      </c>
      <c r="AG44" s="347">
        <v>19114.736041</v>
      </c>
      <c r="AH44" s="347">
        <v>19127.220187999999</v>
      </c>
      <c r="AI44" s="347">
        <v>19140.006587</v>
      </c>
      <c r="AJ44" s="347">
        <v>19153.861303999998</v>
      </c>
      <c r="AK44" s="347">
        <v>19168.471162999998</v>
      </c>
      <c r="AL44" s="347">
        <v>19183.253176999999</v>
      </c>
      <c r="AM44" s="347">
        <v>19197.863573999999</v>
      </c>
      <c r="AN44" s="347">
        <v>19212.915440000001</v>
      </c>
      <c r="AO44" s="347">
        <v>19229.261076999999</v>
      </c>
      <c r="AP44" s="347">
        <v>19247.051163</v>
      </c>
      <c r="AQ44" s="347">
        <v>19263.629878</v>
      </c>
      <c r="AR44" s="347">
        <v>19275.639779000001</v>
      </c>
      <c r="AS44" s="347">
        <v>19281.176482999999</v>
      </c>
      <c r="AT44" s="347">
        <v>19284.147850000001</v>
      </c>
      <c r="AU44" s="347">
        <v>19289.914800999999</v>
      </c>
      <c r="AV44" s="347">
        <v>19302.233306999999</v>
      </c>
      <c r="AW44" s="347">
        <v>19318.439542</v>
      </c>
      <c r="AX44" s="347">
        <v>19334.264733</v>
      </c>
      <c r="AY44" s="858">
        <v>19346.46704</v>
      </c>
      <c r="AZ44" s="858">
        <v>19355.912359000002</v>
      </c>
      <c r="BA44" s="858">
        <v>19364.493524000001</v>
      </c>
      <c r="BB44" s="858">
        <v>19373.744052999999</v>
      </c>
      <c r="BC44" s="858">
        <v>19383.760222000001</v>
      </c>
      <c r="BD44" s="858">
        <v>19394.278993</v>
      </c>
      <c r="BE44" s="858">
        <v>19405.027234000001</v>
      </c>
      <c r="BF44" s="858">
        <v>19415.691435000001</v>
      </c>
      <c r="BG44" s="858">
        <v>19425.947988</v>
      </c>
      <c r="BH44" s="858">
        <v>19435.548049000001</v>
      </c>
      <c r="BI44" s="858">
        <v>19444.541816000001</v>
      </c>
      <c r="BJ44" s="358">
        <v>19453.05</v>
      </c>
      <c r="BK44" s="358">
        <v>19461.21</v>
      </c>
      <c r="BL44" s="358">
        <v>19469.099999999999</v>
      </c>
      <c r="BM44" s="358">
        <v>19476.830000000002</v>
      </c>
      <c r="BN44" s="358">
        <v>19484.53</v>
      </c>
      <c r="BO44" s="358">
        <v>19492.41</v>
      </c>
      <c r="BP44" s="358">
        <v>19500.73</v>
      </c>
      <c r="BQ44" s="358">
        <v>19509.59</v>
      </c>
      <c r="BR44" s="358">
        <v>19518.52</v>
      </c>
      <c r="BS44" s="358">
        <v>19526.88</v>
      </c>
      <c r="BT44" s="358">
        <v>19534.29</v>
      </c>
      <c r="BU44" s="358">
        <v>19541.18</v>
      </c>
      <c r="BV44" s="358">
        <v>19548.23</v>
      </c>
    </row>
    <row r="45" spans="1:74" ht="11.1" customHeight="1" x14ac:dyDescent="0.2">
      <c r="A45" s="81"/>
      <c r="B45" s="91" t="s">
        <v>1415</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923"/>
      <c r="AZ45" s="923"/>
      <c r="BA45" s="923"/>
      <c r="BB45" s="923"/>
      <c r="BC45" s="923"/>
      <c r="BD45" s="923"/>
      <c r="BE45" s="923"/>
      <c r="BF45" s="923"/>
      <c r="BG45" s="923"/>
      <c r="BH45" s="923"/>
      <c r="BI45" s="923"/>
      <c r="BJ45" s="527"/>
      <c r="BK45" s="527"/>
      <c r="BL45" s="527"/>
      <c r="BM45" s="527"/>
      <c r="BN45" s="527"/>
      <c r="BO45" s="527"/>
      <c r="BP45" s="527"/>
      <c r="BQ45" s="527"/>
      <c r="BR45" s="527"/>
      <c r="BS45" s="527"/>
      <c r="BT45" s="527"/>
      <c r="BU45" s="527"/>
      <c r="BV45" s="527"/>
    </row>
    <row r="46" spans="1:74" ht="11.1" customHeight="1" x14ac:dyDescent="0.2">
      <c r="A46" s="81" t="s">
        <v>420</v>
      </c>
      <c r="B46" s="528" t="s">
        <v>1012</v>
      </c>
      <c r="C46" s="343">
        <v>7.0513728394999999</v>
      </c>
      <c r="D46" s="343">
        <v>7.0720432099000003</v>
      </c>
      <c r="E46" s="343">
        <v>7.0965839506000004</v>
      </c>
      <c r="F46" s="343">
        <v>7.1281012345999999</v>
      </c>
      <c r="G46" s="343">
        <v>7.1580530863999998</v>
      </c>
      <c r="H46" s="343">
        <v>7.1895456790000001</v>
      </c>
      <c r="I46" s="343">
        <v>7.2265049382999997</v>
      </c>
      <c r="J46" s="343">
        <v>7.2581345679</v>
      </c>
      <c r="K46" s="343">
        <v>7.2883604938</v>
      </c>
      <c r="L46" s="343">
        <v>7.3199827160000002</v>
      </c>
      <c r="M46" s="343">
        <v>7.3453012346</v>
      </c>
      <c r="N46" s="343">
        <v>7.3671160493999999</v>
      </c>
      <c r="O46" s="343">
        <v>7.3808395062000001</v>
      </c>
      <c r="P46" s="343">
        <v>7.3990876542999997</v>
      </c>
      <c r="Q46" s="343">
        <v>7.4172728394999998</v>
      </c>
      <c r="R46" s="343">
        <v>7.4364024690999999</v>
      </c>
      <c r="S46" s="343">
        <v>7.4537061727999996</v>
      </c>
      <c r="T46" s="343">
        <v>7.4701913580000001</v>
      </c>
      <c r="U46" s="343">
        <v>7.4899962963000002</v>
      </c>
      <c r="V46" s="343">
        <v>7.5017407406999999</v>
      </c>
      <c r="W46" s="343">
        <v>7.5095629629999996</v>
      </c>
      <c r="X46" s="343">
        <v>7.5041983435999997</v>
      </c>
      <c r="Y46" s="343">
        <v>7.5111245859000002</v>
      </c>
      <c r="Z46" s="343">
        <v>7.5210770704999996</v>
      </c>
      <c r="AA46" s="343">
        <v>7.5421011603999997</v>
      </c>
      <c r="AB46" s="343">
        <v>7.5520721074999999</v>
      </c>
      <c r="AC46" s="343">
        <v>7.5590352746000002</v>
      </c>
      <c r="AD46" s="343">
        <v>7.5567039068000001</v>
      </c>
      <c r="AE46" s="343">
        <v>7.5623665805</v>
      </c>
      <c r="AF46" s="343">
        <v>7.5697365406000001</v>
      </c>
      <c r="AG46" s="343">
        <v>7.5825188776000001</v>
      </c>
      <c r="AH46" s="343">
        <v>7.5905245926999996</v>
      </c>
      <c r="AI46" s="343">
        <v>7.5974587763999999</v>
      </c>
      <c r="AJ46" s="343">
        <v>7.6029281654999998</v>
      </c>
      <c r="AK46" s="343">
        <v>7.6080142335999996</v>
      </c>
      <c r="AL46" s="343">
        <v>7.6123237177999998</v>
      </c>
      <c r="AM46" s="343">
        <v>7.6147633194999997</v>
      </c>
      <c r="AN46" s="343">
        <v>7.6183396093000004</v>
      </c>
      <c r="AO46" s="343">
        <v>7.6219592888000003</v>
      </c>
      <c r="AP46" s="343">
        <v>7.6258294447999999</v>
      </c>
      <c r="AQ46" s="343">
        <v>7.6293805886000001</v>
      </c>
      <c r="AR46" s="343">
        <v>7.6328198069999997</v>
      </c>
      <c r="AS46" s="343">
        <v>7.6352507555000004</v>
      </c>
      <c r="AT46" s="343">
        <v>7.6391383813999996</v>
      </c>
      <c r="AU46" s="343">
        <v>7.6435863400999997</v>
      </c>
      <c r="AV46" s="343">
        <v>7.6503851313000002</v>
      </c>
      <c r="AW46" s="343">
        <v>7.6546108811</v>
      </c>
      <c r="AX46" s="343">
        <v>7.6580540890000002</v>
      </c>
      <c r="AY46" s="854">
        <v>7.6604382310999997</v>
      </c>
      <c r="AZ46" s="854">
        <v>7.6625237481999999</v>
      </c>
      <c r="BA46" s="854">
        <v>7.6640341164999999</v>
      </c>
      <c r="BB46" s="854">
        <v>7.6653032119000004</v>
      </c>
      <c r="BC46" s="854">
        <v>7.6654128753000004</v>
      </c>
      <c r="BD46" s="854">
        <v>7.6646969826999998</v>
      </c>
      <c r="BE46" s="854">
        <v>7.6608748191</v>
      </c>
      <c r="BF46" s="854">
        <v>7.6602183509000001</v>
      </c>
      <c r="BG46" s="854">
        <v>7.6604468629999998</v>
      </c>
      <c r="BH46" s="854">
        <v>7.6618153306999996</v>
      </c>
      <c r="BI46" s="854">
        <v>7.6636225719000004</v>
      </c>
      <c r="BJ46" s="354">
        <v>7.6661239999999999</v>
      </c>
      <c r="BK46" s="354">
        <v>7.6697709999999999</v>
      </c>
      <c r="BL46" s="354">
        <v>7.6733200000000004</v>
      </c>
      <c r="BM46" s="354">
        <v>7.6772229999999997</v>
      </c>
      <c r="BN46" s="354">
        <v>7.6820899999999996</v>
      </c>
      <c r="BO46" s="354">
        <v>7.6862430000000002</v>
      </c>
      <c r="BP46" s="354">
        <v>7.6902939999999997</v>
      </c>
      <c r="BQ46" s="354">
        <v>7.6943520000000003</v>
      </c>
      <c r="BR46" s="354">
        <v>7.6981140000000003</v>
      </c>
      <c r="BS46" s="354">
        <v>7.7016900000000001</v>
      </c>
      <c r="BT46" s="354">
        <v>7.7049159999999999</v>
      </c>
      <c r="BU46" s="354">
        <v>7.7082459999999999</v>
      </c>
      <c r="BV46" s="354">
        <v>7.7115140000000002</v>
      </c>
    </row>
    <row r="47" spans="1:74" ht="11.1" customHeight="1" x14ac:dyDescent="0.2">
      <c r="A47" s="81" t="s">
        <v>421</v>
      </c>
      <c r="B47" s="528" t="s">
        <v>1013</v>
      </c>
      <c r="C47" s="343">
        <v>18.419387654000001</v>
      </c>
      <c r="D47" s="343">
        <v>18.463380247</v>
      </c>
      <c r="E47" s="343">
        <v>18.522332099</v>
      </c>
      <c r="F47" s="343">
        <v>18.611235801999999</v>
      </c>
      <c r="G47" s="343">
        <v>18.688861727999999</v>
      </c>
      <c r="H47" s="343">
        <v>18.770202469000001</v>
      </c>
      <c r="I47" s="343">
        <v>18.839016049000001</v>
      </c>
      <c r="J47" s="343">
        <v>18.939967900999999</v>
      </c>
      <c r="K47" s="343">
        <v>19.056816048999998</v>
      </c>
      <c r="L47" s="343">
        <v>19.243328394999999</v>
      </c>
      <c r="M47" s="343">
        <v>19.351643209999999</v>
      </c>
      <c r="N47" s="343">
        <v>19.435528394999999</v>
      </c>
      <c r="O47" s="343">
        <v>19.467714815000001</v>
      </c>
      <c r="P47" s="343">
        <v>19.523192593000001</v>
      </c>
      <c r="Q47" s="343">
        <v>19.574692593000002</v>
      </c>
      <c r="R47" s="343">
        <v>19.609469136000001</v>
      </c>
      <c r="S47" s="343">
        <v>19.662572839999999</v>
      </c>
      <c r="T47" s="343">
        <v>19.721258025000001</v>
      </c>
      <c r="U47" s="343">
        <v>19.811341975000001</v>
      </c>
      <c r="V47" s="343">
        <v>19.861827160000001</v>
      </c>
      <c r="W47" s="343">
        <v>19.898530864000001</v>
      </c>
      <c r="X47" s="343">
        <v>19.897910687</v>
      </c>
      <c r="Y47" s="343">
        <v>19.924708227</v>
      </c>
      <c r="Z47" s="343">
        <v>19.955381085999999</v>
      </c>
      <c r="AA47" s="343">
        <v>20.003165541000001</v>
      </c>
      <c r="AB47" s="343">
        <v>20.031661828000001</v>
      </c>
      <c r="AC47" s="343">
        <v>20.054106225000002</v>
      </c>
      <c r="AD47" s="343">
        <v>20.055487486000001</v>
      </c>
      <c r="AE47" s="343">
        <v>20.077086534999999</v>
      </c>
      <c r="AF47" s="343">
        <v>20.103892127000002</v>
      </c>
      <c r="AG47" s="343">
        <v>20.148384736000001</v>
      </c>
      <c r="AH47" s="343">
        <v>20.176243058000001</v>
      </c>
      <c r="AI47" s="343">
        <v>20.199947566999999</v>
      </c>
      <c r="AJ47" s="343">
        <v>20.210502511000001</v>
      </c>
      <c r="AK47" s="343">
        <v>20.232646208999999</v>
      </c>
      <c r="AL47" s="343">
        <v>20.257382908</v>
      </c>
      <c r="AM47" s="343">
        <v>20.28571187</v>
      </c>
      <c r="AN47" s="343">
        <v>20.314885124</v>
      </c>
      <c r="AO47" s="343">
        <v>20.345901933</v>
      </c>
      <c r="AP47" s="343">
        <v>20.387868425000001</v>
      </c>
      <c r="AQ47" s="343">
        <v>20.415742745999999</v>
      </c>
      <c r="AR47" s="343">
        <v>20.438631024999999</v>
      </c>
      <c r="AS47" s="343">
        <v>20.446752588999999</v>
      </c>
      <c r="AT47" s="343">
        <v>20.467004287999998</v>
      </c>
      <c r="AU47" s="343">
        <v>20.489605447999999</v>
      </c>
      <c r="AV47" s="343">
        <v>20.513995518000002</v>
      </c>
      <c r="AW47" s="343">
        <v>20.541716015999999</v>
      </c>
      <c r="AX47" s="343">
        <v>20.572206388000001</v>
      </c>
      <c r="AY47" s="854">
        <v>20.623076087000001</v>
      </c>
      <c r="AZ47" s="854">
        <v>20.645899123</v>
      </c>
      <c r="BA47" s="854">
        <v>20.658284946999999</v>
      </c>
      <c r="BB47" s="854">
        <v>20.638297855000001</v>
      </c>
      <c r="BC47" s="854">
        <v>20.646261033999998</v>
      </c>
      <c r="BD47" s="854">
        <v>20.66023878</v>
      </c>
      <c r="BE47" s="854">
        <v>20.697869401999998</v>
      </c>
      <c r="BF47" s="854">
        <v>20.710647549000001</v>
      </c>
      <c r="BG47" s="854">
        <v>20.716211530999999</v>
      </c>
      <c r="BH47" s="854">
        <v>20.699974826999998</v>
      </c>
      <c r="BI47" s="854">
        <v>20.702050368999998</v>
      </c>
      <c r="BJ47" s="354">
        <v>20.707850000000001</v>
      </c>
      <c r="BK47" s="354">
        <v>20.72203</v>
      </c>
      <c r="BL47" s="354">
        <v>20.73179</v>
      </c>
      <c r="BM47" s="354">
        <v>20.741790000000002</v>
      </c>
      <c r="BN47" s="354">
        <v>20.752669999999998</v>
      </c>
      <c r="BO47" s="354">
        <v>20.76266</v>
      </c>
      <c r="BP47" s="354">
        <v>20.77242</v>
      </c>
      <c r="BQ47" s="354">
        <v>20.7822</v>
      </c>
      <c r="BR47" s="354">
        <v>20.791260000000001</v>
      </c>
      <c r="BS47" s="354">
        <v>20.799869999999999</v>
      </c>
      <c r="BT47" s="354">
        <v>20.808599999999998</v>
      </c>
      <c r="BU47" s="354">
        <v>20.815899999999999</v>
      </c>
      <c r="BV47" s="354">
        <v>20.822330000000001</v>
      </c>
    </row>
    <row r="48" spans="1:74" ht="11.1" customHeight="1" x14ac:dyDescent="0.2">
      <c r="A48" s="81" t="s">
        <v>422</v>
      </c>
      <c r="B48" s="528" t="s">
        <v>1014</v>
      </c>
      <c r="C48" s="343">
        <v>21.051040741000001</v>
      </c>
      <c r="D48" s="343">
        <v>21.097029630000002</v>
      </c>
      <c r="E48" s="343">
        <v>21.14172963</v>
      </c>
      <c r="F48" s="343">
        <v>21.170182715999999</v>
      </c>
      <c r="G48" s="343">
        <v>21.223523456999999</v>
      </c>
      <c r="H48" s="343">
        <v>21.286793827</v>
      </c>
      <c r="I48" s="343">
        <v>21.362275309000001</v>
      </c>
      <c r="J48" s="343">
        <v>21.443693827000001</v>
      </c>
      <c r="K48" s="343">
        <v>21.533330864</v>
      </c>
      <c r="L48" s="343">
        <v>21.661537036999999</v>
      </c>
      <c r="M48" s="343">
        <v>21.744848147999999</v>
      </c>
      <c r="N48" s="343">
        <v>21.813614815000001</v>
      </c>
      <c r="O48" s="343">
        <v>21.851762962999999</v>
      </c>
      <c r="P48" s="343">
        <v>21.903496296</v>
      </c>
      <c r="Q48" s="343">
        <v>21.952740741</v>
      </c>
      <c r="R48" s="343">
        <v>21.993372839999999</v>
      </c>
      <c r="S48" s="343">
        <v>22.042232099</v>
      </c>
      <c r="T48" s="343">
        <v>22.093195061999999</v>
      </c>
      <c r="U48" s="343">
        <v>22.164444444000001</v>
      </c>
      <c r="V48" s="343">
        <v>22.205977778000001</v>
      </c>
      <c r="W48" s="343">
        <v>22.235977777999999</v>
      </c>
      <c r="X48" s="343">
        <v>22.228497718</v>
      </c>
      <c r="Y48" s="343">
        <v>22.254891096000001</v>
      </c>
      <c r="Z48" s="343">
        <v>22.289211185999999</v>
      </c>
      <c r="AA48" s="343">
        <v>22.3506106</v>
      </c>
      <c r="AB48" s="343">
        <v>22.386419652000001</v>
      </c>
      <c r="AC48" s="343">
        <v>22.415790955999999</v>
      </c>
      <c r="AD48" s="343">
        <v>22.432658255</v>
      </c>
      <c r="AE48" s="343">
        <v>22.453703754999999</v>
      </c>
      <c r="AF48" s="343">
        <v>22.472861198</v>
      </c>
      <c r="AG48" s="343">
        <v>22.493280857999999</v>
      </c>
      <c r="AH48" s="343">
        <v>22.506299486</v>
      </c>
      <c r="AI48" s="343">
        <v>22.515067352999999</v>
      </c>
      <c r="AJ48" s="343">
        <v>22.509107047000001</v>
      </c>
      <c r="AK48" s="343">
        <v>22.517231452000001</v>
      </c>
      <c r="AL48" s="343">
        <v>22.528963157</v>
      </c>
      <c r="AM48" s="343">
        <v>22.547234657000001</v>
      </c>
      <c r="AN48" s="343">
        <v>22.563981588000001</v>
      </c>
      <c r="AO48" s="343">
        <v>22.582136447</v>
      </c>
      <c r="AP48" s="343">
        <v>22.605469894999999</v>
      </c>
      <c r="AQ48" s="343">
        <v>22.623612611999999</v>
      </c>
      <c r="AR48" s="343">
        <v>22.640335260000001</v>
      </c>
      <c r="AS48" s="343">
        <v>22.654417990999999</v>
      </c>
      <c r="AT48" s="343">
        <v>22.669215389000001</v>
      </c>
      <c r="AU48" s="343">
        <v>22.683507603999999</v>
      </c>
      <c r="AV48" s="343">
        <v>22.694770642999998</v>
      </c>
      <c r="AW48" s="343">
        <v>22.709945491999999</v>
      </c>
      <c r="AX48" s="343">
        <v>22.726508155000001</v>
      </c>
      <c r="AY48" s="854">
        <v>22.746611803</v>
      </c>
      <c r="AZ48" s="854">
        <v>22.764335217999999</v>
      </c>
      <c r="BA48" s="854">
        <v>22.781831570000001</v>
      </c>
      <c r="BB48" s="854">
        <v>22.802493307999999</v>
      </c>
      <c r="BC48" s="854">
        <v>22.816991198</v>
      </c>
      <c r="BD48" s="854">
        <v>22.828717688000001</v>
      </c>
      <c r="BE48" s="854">
        <v>22.836338099999999</v>
      </c>
      <c r="BF48" s="854">
        <v>22.843522800999999</v>
      </c>
      <c r="BG48" s="854">
        <v>22.848937111000001</v>
      </c>
      <c r="BH48" s="854">
        <v>22.849714742</v>
      </c>
      <c r="BI48" s="854">
        <v>22.853737987999999</v>
      </c>
      <c r="BJ48" s="354">
        <v>22.858139999999999</v>
      </c>
      <c r="BK48" s="354">
        <v>22.86082</v>
      </c>
      <c r="BL48" s="354">
        <v>22.867560000000001</v>
      </c>
      <c r="BM48" s="354">
        <v>22.876249999999999</v>
      </c>
      <c r="BN48" s="354">
        <v>22.8917</v>
      </c>
      <c r="BO48" s="354">
        <v>22.90071</v>
      </c>
      <c r="BP48" s="354">
        <v>22.908080000000002</v>
      </c>
      <c r="BQ48" s="354">
        <v>22.911169999999998</v>
      </c>
      <c r="BR48" s="354">
        <v>22.91722</v>
      </c>
      <c r="BS48" s="354">
        <v>22.92361</v>
      </c>
      <c r="BT48" s="354">
        <v>22.931280000000001</v>
      </c>
      <c r="BU48" s="354">
        <v>22.937619999999999</v>
      </c>
      <c r="BV48" s="354">
        <v>22.943580000000001</v>
      </c>
    </row>
    <row r="49" spans="1:74" ht="11.1" customHeight="1" x14ac:dyDescent="0.2">
      <c r="A49" s="81" t="s">
        <v>423</v>
      </c>
      <c r="B49" s="528" t="s">
        <v>1015</v>
      </c>
      <c r="C49" s="343">
        <v>10.336060494</v>
      </c>
      <c r="D49" s="343">
        <v>10.359134568</v>
      </c>
      <c r="E49" s="343">
        <v>10.384104938</v>
      </c>
      <c r="F49" s="343">
        <v>10.413539505999999</v>
      </c>
      <c r="G49" s="343">
        <v>10.440376542999999</v>
      </c>
      <c r="H49" s="343">
        <v>10.467183951000001</v>
      </c>
      <c r="I49" s="343">
        <v>10.492914815000001</v>
      </c>
      <c r="J49" s="343">
        <v>10.520448148</v>
      </c>
      <c r="K49" s="343">
        <v>10.548737037</v>
      </c>
      <c r="L49" s="343">
        <v>10.583376543</v>
      </c>
      <c r="M49" s="343">
        <v>10.608980247</v>
      </c>
      <c r="N49" s="343">
        <v>10.631143209999999</v>
      </c>
      <c r="O49" s="343">
        <v>10.64601358</v>
      </c>
      <c r="P49" s="343">
        <v>10.664183951</v>
      </c>
      <c r="Q49" s="343">
        <v>10.681802469000001</v>
      </c>
      <c r="R49" s="343">
        <v>10.694765432000001</v>
      </c>
      <c r="S49" s="343">
        <v>10.714358024999999</v>
      </c>
      <c r="T49" s="343">
        <v>10.736476543</v>
      </c>
      <c r="U49" s="343">
        <v>10.769708641999999</v>
      </c>
      <c r="V49" s="343">
        <v>10.790438271999999</v>
      </c>
      <c r="W49" s="343">
        <v>10.807253085999999</v>
      </c>
      <c r="X49" s="343">
        <v>10.811097354999999</v>
      </c>
      <c r="Y49" s="343">
        <v>10.826874339</v>
      </c>
      <c r="Z49" s="343">
        <v>10.845528307</v>
      </c>
      <c r="AA49" s="343">
        <v>10.874977448999999</v>
      </c>
      <c r="AB49" s="343">
        <v>10.893446742</v>
      </c>
      <c r="AC49" s="343">
        <v>10.908854376000001</v>
      </c>
      <c r="AD49" s="343">
        <v>10.918877286000001</v>
      </c>
      <c r="AE49" s="343">
        <v>10.929903902</v>
      </c>
      <c r="AF49" s="343">
        <v>10.939611158</v>
      </c>
      <c r="AG49" s="343">
        <v>10.944918207000001</v>
      </c>
      <c r="AH49" s="343">
        <v>10.954297378</v>
      </c>
      <c r="AI49" s="343">
        <v>10.964667823999999</v>
      </c>
      <c r="AJ49" s="343">
        <v>10.979435338</v>
      </c>
      <c r="AK49" s="343">
        <v>10.989233989000001</v>
      </c>
      <c r="AL49" s="343">
        <v>10.997469571</v>
      </c>
      <c r="AM49" s="343">
        <v>10.998498295999999</v>
      </c>
      <c r="AN49" s="343">
        <v>11.007840578</v>
      </c>
      <c r="AO49" s="343">
        <v>11.019852630000001</v>
      </c>
      <c r="AP49" s="343">
        <v>11.043062147000001</v>
      </c>
      <c r="AQ49" s="343">
        <v>11.05401797</v>
      </c>
      <c r="AR49" s="343">
        <v>11.061247792</v>
      </c>
      <c r="AS49" s="343">
        <v>11.056370125999999</v>
      </c>
      <c r="AT49" s="343">
        <v>11.062434066</v>
      </c>
      <c r="AU49" s="343">
        <v>11.071058121</v>
      </c>
      <c r="AV49" s="343">
        <v>11.087911364</v>
      </c>
      <c r="AW49" s="343">
        <v>11.097403849000001</v>
      </c>
      <c r="AX49" s="343">
        <v>11.105204647000001</v>
      </c>
      <c r="AY49" s="854">
        <v>11.10811891</v>
      </c>
      <c r="AZ49" s="854">
        <v>11.114932469999999</v>
      </c>
      <c r="BA49" s="854">
        <v>11.122450477999999</v>
      </c>
      <c r="BB49" s="854">
        <v>11.134504301</v>
      </c>
      <c r="BC49" s="854">
        <v>11.140557681000001</v>
      </c>
      <c r="BD49" s="854">
        <v>11.144441985</v>
      </c>
      <c r="BE49" s="854">
        <v>11.142663859000001</v>
      </c>
      <c r="BF49" s="854">
        <v>11.144830023000001</v>
      </c>
      <c r="BG49" s="854">
        <v>11.147447124999999</v>
      </c>
      <c r="BH49" s="854">
        <v>11.149596431999999</v>
      </c>
      <c r="BI49" s="854">
        <v>11.153804459</v>
      </c>
      <c r="BJ49" s="354">
        <v>11.15915</v>
      </c>
      <c r="BK49" s="354">
        <v>11.16647</v>
      </c>
      <c r="BL49" s="354">
        <v>11.17348</v>
      </c>
      <c r="BM49" s="354">
        <v>11.18099</v>
      </c>
      <c r="BN49" s="354">
        <v>11.190429999999999</v>
      </c>
      <c r="BO49" s="354">
        <v>11.19792</v>
      </c>
      <c r="BP49" s="354">
        <v>11.20487</v>
      </c>
      <c r="BQ49" s="354">
        <v>11.21064</v>
      </c>
      <c r="BR49" s="354">
        <v>11.21698</v>
      </c>
      <c r="BS49" s="354">
        <v>11.223269999999999</v>
      </c>
      <c r="BT49" s="354">
        <v>11.22983</v>
      </c>
      <c r="BU49" s="354">
        <v>11.235760000000001</v>
      </c>
      <c r="BV49" s="354">
        <v>11.241379999999999</v>
      </c>
    </row>
    <row r="50" spans="1:74" ht="11.1" customHeight="1" x14ac:dyDescent="0.2">
      <c r="A50" s="81" t="s">
        <v>424</v>
      </c>
      <c r="B50" s="528" t="s">
        <v>1016</v>
      </c>
      <c r="C50" s="343">
        <v>28.170364198000001</v>
      </c>
      <c r="D50" s="343">
        <v>28.259038272000002</v>
      </c>
      <c r="E50" s="343">
        <v>28.349797531</v>
      </c>
      <c r="F50" s="343">
        <v>28.427303704</v>
      </c>
      <c r="G50" s="343">
        <v>28.533737037000002</v>
      </c>
      <c r="H50" s="343">
        <v>28.653759259000001</v>
      </c>
      <c r="I50" s="343">
        <v>28.797750616999998</v>
      </c>
      <c r="J50" s="343">
        <v>28.937165432</v>
      </c>
      <c r="K50" s="343">
        <v>29.082383951000001</v>
      </c>
      <c r="L50" s="343">
        <v>29.275208641999999</v>
      </c>
      <c r="M50" s="343">
        <v>29.400682715999999</v>
      </c>
      <c r="N50" s="343">
        <v>29.500608642</v>
      </c>
      <c r="O50" s="343">
        <v>29.525865432</v>
      </c>
      <c r="P50" s="343">
        <v>29.611535801999999</v>
      </c>
      <c r="Q50" s="343">
        <v>29.708498765000002</v>
      </c>
      <c r="R50" s="343">
        <v>29.834981481</v>
      </c>
      <c r="S50" s="343">
        <v>29.940859259</v>
      </c>
      <c r="T50" s="343">
        <v>30.044359259</v>
      </c>
      <c r="U50" s="343">
        <v>30.166079012000001</v>
      </c>
      <c r="V50" s="343">
        <v>30.249375309000001</v>
      </c>
      <c r="W50" s="343">
        <v>30.314845679000001</v>
      </c>
      <c r="X50" s="343">
        <v>30.326942469999999</v>
      </c>
      <c r="Y50" s="343">
        <v>30.383421728999998</v>
      </c>
      <c r="Z50" s="343">
        <v>30.448735801000002</v>
      </c>
      <c r="AA50" s="343">
        <v>30.542917435</v>
      </c>
      <c r="AB50" s="343">
        <v>30.610876573999999</v>
      </c>
      <c r="AC50" s="343">
        <v>30.672645966000001</v>
      </c>
      <c r="AD50" s="343">
        <v>30.723909566</v>
      </c>
      <c r="AE50" s="343">
        <v>30.776536496999999</v>
      </c>
      <c r="AF50" s="343">
        <v>30.826210712999998</v>
      </c>
      <c r="AG50" s="343">
        <v>30.863502954000001</v>
      </c>
      <c r="AH50" s="343">
        <v>30.914343686999999</v>
      </c>
      <c r="AI50" s="343">
        <v>30.969303651000001</v>
      </c>
      <c r="AJ50" s="343">
        <v>31.039670349000001</v>
      </c>
      <c r="AK50" s="343">
        <v>31.094403148000001</v>
      </c>
      <c r="AL50" s="343">
        <v>31.144789550999999</v>
      </c>
      <c r="AM50" s="343">
        <v>31.184409079999998</v>
      </c>
      <c r="AN50" s="343">
        <v>31.230918047999999</v>
      </c>
      <c r="AO50" s="343">
        <v>31.277895976</v>
      </c>
      <c r="AP50" s="343">
        <v>31.335218461</v>
      </c>
      <c r="AQ50" s="343">
        <v>31.375727614999999</v>
      </c>
      <c r="AR50" s="343">
        <v>31.409299032</v>
      </c>
      <c r="AS50" s="343">
        <v>31.425083353000002</v>
      </c>
      <c r="AT50" s="343">
        <v>31.452916321</v>
      </c>
      <c r="AU50" s="343">
        <v>31.481948574</v>
      </c>
      <c r="AV50" s="343">
        <v>31.505295759999999</v>
      </c>
      <c r="AW50" s="343">
        <v>31.541889849</v>
      </c>
      <c r="AX50" s="343">
        <v>31.584846488</v>
      </c>
      <c r="AY50" s="854">
        <v>31.652150410000001</v>
      </c>
      <c r="AZ50" s="854">
        <v>31.694343602</v>
      </c>
      <c r="BA50" s="854">
        <v>31.729410795</v>
      </c>
      <c r="BB50" s="854">
        <v>31.760863756999999</v>
      </c>
      <c r="BC50" s="854">
        <v>31.779045128</v>
      </c>
      <c r="BD50" s="854">
        <v>31.787466673000001</v>
      </c>
      <c r="BE50" s="854">
        <v>31.775993938999999</v>
      </c>
      <c r="BF50" s="854">
        <v>31.772496676999999</v>
      </c>
      <c r="BG50" s="854">
        <v>31.766840432999999</v>
      </c>
      <c r="BH50" s="854">
        <v>31.746699361000001</v>
      </c>
      <c r="BI50" s="854">
        <v>31.745969535</v>
      </c>
      <c r="BJ50" s="354">
        <v>31.752330000000001</v>
      </c>
      <c r="BK50" s="354">
        <v>31.771719999999998</v>
      </c>
      <c r="BL50" s="354">
        <v>31.787780000000001</v>
      </c>
      <c r="BM50" s="354">
        <v>31.806460000000001</v>
      </c>
      <c r="BN50" s="354">
        <v>31.82835</v>
      </c>
      <c r="BO50" s="354">
        <v>31.85182</v>
      </c>
      <c r="BP50" s="354">
        <v>31.877479999999998</v>
      </c>
      <c r="BQ50" s="354">
        <v>31.90935</v>
      </c>
      <c r="BR50" s="354">
        <v>31.936330000000002</v>
      </c>
      <c r="BS50" s="354">
        <v>31.96246</v>
      </c>
      <c r="BT50" s="354">
        <v>31.98875</v>
      </c>
      <c r="BU50" s="354">
        <v>32.0124</v>
      </c>
      <c r="BV50" s="354">
        <v>32.034419999999997</v>
      </c>
    </row>
    <row r="51" spans="1:74" ht="11.1" customHeight="1" x14ac:dyDescent="0.2">
      <c r="A51" s="81" t="s">
        <v>425</v>
      </c>
      <c r="B51" s="528" t="s">
        <v>1017</v>
      </c>
      <c r="C51" s="343">
        <v>8.0841160494000004</v>
      </c>
      <c r="D51" s="343">
        <v>8.0978234568000005</v>
      </c>
      <c r="E51" s="343">
        <v>8.1118604938000001</v>
      </c>
      <c r="F51" s="343">
        <v>8.1191061728000005</v>
      </c>
      <c r="G51" s="343">
        <v>8.1391432099000003</v>
      </c>
      <c r="H51" s="343">
        <v>8.1648506173000008</v>
      </c>
      <c r="I51" s="343">
        <v>8.2039716048999995</v>
      </c>
      <c r="J51" s="343">
        <v>8.2352123457000008</v>
      </c>
      <c r="K51" s="343">
        <v>8.2663160494000003</v>
      </c>
      <c r="L51" s="343">
        <v>8.3002061727999994</v>
      </c>
      <c r="M51" s="343">
        <v>8.3288432099000005</v>
      </c>
      <c r="N51" s="343">
        <v>8.3551506172999996</v>
      </c>
      <c r="O51" s="343">
        <v>8.3773555555999994</v>
      </c>
      <c r="P51" s="343">
        <v>8.4003333333000008</v>
      </c>
      <c r="Q51" s="343">
        <v>8.4223111111000009</v>
      </c>
      <c r="R51" s="343">
        <v>8.4391654320999994</v>
      </c>
      <c r="S51" s="343">
        <v>8.4622358025000004</v>
      </c>
      <c r="T51" s="343">
        <v>8.4873987654</v>
      </c>
      <c r="U51" s="343">
        <v>8.5236567901000004</v>
      </c>
      <c r="V51" s="343">
        <v>8.5462530864000001</v>
      </c>
      <c r="W51" s="343">
        <v>8.5641901234999995</v>
      </c>
      <c r="X51" s="343">
        <v>8.5684005441999993</v>
      </c>
      <c r="Y51" s="343">
        <v>8.5838195805000002</v>
      </c>
      <c r="Z51" s="343">
        <v>8.6013798752999993</v>
      </c>
      <c r="AA51" s="343">
        <v>8.6280720439999996</v>
      </c>
      <c r="AB51" s="343">
        <v>8.6446718945000001</v>
      </c>
      <c r="AC51" s="343">
        <v>8.6581700420000001</v>
      </c>
      <c r="AD51" s="343">
        <v>8.6633272899999998</v>
      </c>
      <c r="AE51" s="343">
        <v>8.6745514289999992</v>
      </c>
      <c r="AF51" s="343">
        <v>8.6866032626000003</v>
      </c>
      <c r="AG51" s="343">
        <v>8.7009945691000006</v>
      </c>
      <c r="AH51" s="343">
        <v>8.7135679578000005</v>
      </c>
      <c r="AI51" s="343">
        <v>8.7258352071999994</v>
      </c>
      <c r="AJ51" s="343">
        <v>8.7391422505000005</v>
      </c>
      <c r="AK51" s="343">
        <v>8.7497877712999994</v>
      </c>
      <c r="AL51" s="343">
        <v>8.7591177027999993</v>
      </c>
      <c r="AM51" s="343">
        <v>8.7640595847</v>
      </c>
      <c r="AN51" s="343">
        <v>8.7730626827999991</v>
      </c>
      <c r="AO51" s="343">
        <v>8.7830545368999999</v>
      </c>
      <c r="AP51" s="343">
        <v>8.7972893780000003</v>
      </c>
      <c r="AQ51" s="343">
        <v>8.8068180706000003</v>
      </c>
      <c r="AR51" s="343">
        <v>8.8148948457999996</v>
      </c>
      <c r="AS51" s="343">
        <v>8.8185971590999994</v>
      </c>
      <c r="AT51" s="343">
        <v>8.8259620076999994</v>
      </c>
      <c r="AU51" s="343">
        <v>8.8340668472000008</v>
      </c>
      <c r="AV51" s="343">
        <v>8.8453535286000005</v>
      </c>
      <c r="AW51" s="343">
        <v>8.8531069614</v>
      </c>
      <c r="AX51" s="343">
        <v>8.8597689964999997</v>
      </c>
      <c r="AY51" s="854">
        <v>8.8624960446000003</v>
      </c>
      <c r="AZ51" s="854">
        <v>8.8691079768000005</v>
      </c>
      <c r="BA51" s="854">
        <v>8.8767612034999992</v>
      </c>
      <c r="BB51" s="854">
        <v>8.8878561180000002</v>
      </c>
      <c r="BC51" s="854">
        <v>8.8957916390000005</v>
      </c>
      <c r="BD51" s="854">
        <v>8.9029681597000003</v>
      </c>
      <c r="BE51" s="854">
        <v>8.9092071277000002</v>
      </c>
      <c r="BF51" s="854">
        <v>8.9149995621000002</v>
      </c>
      <c r="BG51" s="854">
        <v>8.9201669104000008</v>
      </c>
      <c r="BH51" s="854">
        <v>8.9241421917999997</v>
      </c>
      <c r="BI51" s="854">
        <v>8.9284846036999994</v>
      </c>
      <c r="BJ51" s="354">
        <v>8.9326270000000001</v>
      </c>
      <c r="BK51" s="354">
        <v>8.9349039999999995</v>
      </c>
      <c r="BL51" s="354">
        <v>8.9398959999999992</v>
      </c>
      <c r="BM51" s="354">
        <v>8.9459379999999999</v>
      </c>
      <c r="BN51" s="354">
        <v>8.9549190000000003</v>
      </c>
      <c r="BO51" s="354">
        <v>8.9616439999999997</v>
      </c>
      <c r="BP51" s="354">
        <v>8.9680029999999995</v>
      </c>
      <c r="BQ51" s="354">
        <v>8.9734730000000003</v>
      </c>
      <c r="BR51" s="354">
        <v>8.9794889999999992</v>
      </c>
      <c r="BS51" s="354">
        <v>8.9855280000000004</v>
      </c>
      <c r="BT51" s="354">
        <v>8.9920469999999995</v>
      </c>
      <c r="BU51" s="354">
        <v>8.9977920000000005</v>
      </c>
      <c r="BV51" s="354">
        <v>9.0032169999999994</v>
      </c>
    </row>
    <row r="52" spans="1:74" ht="11.1" customHeight="1" x14ac:dyDescent="0.2">
      <c r="A52" s="81" t="s">
        <v>426</v>
      </c>
      <c r="B52" s="528" t="s">
        <v>1018</v>
      </c>
      <c r="C52" s="343">
        <v>17.109749383</v>
      </c>
      <c r="D52" s="343">
        <v>17.163967900999999</v>
      </c>
      <c r="E52" s="343">
        <v>17.229282716</v>
      </c>
      <c r="F52" s="343">
        <v>17.31934321</v>
      </c>
      <c r="G52" s="343">
        <v>17.39661358</v>
      </c>
      <c r="H52" s="343">
        <v>17.47474321</v>
      </c>
      <c r="I52" s="343">
        <v>17.542719753</v>
      </c>
      <c r="J52" s="343">
        <v>17.630827159999999</v>
      </c>
      <c r="K52" s="343">
        <v>17.728053085999999</v>
      </c>
      <c r="L52" s="343">
        <v>17.869123457000001</v>
      </c>
      <c r="M52" s="343">
        <v>17.958541974999999</v>
      </c>
      <c r="N52" s="343">
        <v>18.031034567999999</v>
      </c>
      <c r="O52" s="343">
        <v>18.057154320999999</v>
      </c>
      <c r="P52" s="343">
        <v>18.117880246999999</v>
      </c>
      <c r="Q52" s="343">
        <v>18.183765432000001</v>
      </c>
      <c r="R52" s="343">
        <v>18.254938272</v>
      </c>
      <c r="S52" s="343">
        <v>18.331045678999999</v>
      </c>
      <c r="T52" s="343">
        <v>18.412216049000001</v>
      </c>
      <c r="U52" s="343">
        <v>18.525609877000001</v>
      </c>
      <c r="V52" s="343">
        <v>18.596535801999998</v>
      </c>
      <c r="W52" s="343">
        <v>18.652154321000001</v>
      </c>
      <c r="X52" s="343">
        <v>18.666357991999998</v>
      </c>
      <c r="Y52" s="343">
        <v>18.710942276000001</v>
      </c>
      <c r="Z52" s="343">
        <v>18.759799732000001</v>
      </c>
      <c r="AA52" s="343">
        <v>18.828971279000001</v>
      </c>
      <c r="AB52" s="343">
        <v>18.874344392000001</v>
      </c>
      <c r="AC52" s="343">
        <v>18.911959986999999</v>
      </c>
      <c r="AD52" s="343">
        <v>18.934351787000001</v>
      </c>
      <c r="AE52" s="343">
        <v>18.962052059000001</v>
      </c>
      <c r="AF52" s="343">
        <v>18.987594523999999</v>
      </c>
      <c r="AG52" s="343">
        <v>19.005532523999999</v>
      </c>
      <c r="AH52" s="343">
        <v>19.030844370000001</v>
      </c>
      <c r="AI52" s="343">
        <v>19.058083403000001</v>
      </c>
      <c r="AJ52" s="343">
        <v>19.090592088000001</v>
      </c>
      <c r="AK52" s="343">
        <v>19.119178647999998</v>
      </c>
      <c r="AL52" s="343">
        <v>19.147185547999999</v>
      </c>
      <c r="AM52" s="343">
        <v>19.174055999</v>
      </c>
      <c r="AN52" s="343">
        <v>19.20132117</v>
      </c>
      <c r="AO52" s="343">
        <v>19.228424271000002</v>
      </c>
      <c r="AP52" s="343">
        <v>19.259306723000002</v>
      </c>
      <c r="AQ52" s="343">
        <v>19.283129622000001</v>
      </c>
      <c r="AR52" s="343">
        <v>19.303834386999998</v>
      </c>
      <c r="AS52" s="343">
        <v>19.313103712</v>
      </c>
      <c r="AT52" s="343">
        <v>19.333810191000001</v>
      </c>
      <c r="AU52" s="343">
        <v>19.357636514999999</v>
      </c>
      <c r="AV52" s="343">
        <v>19.385686736</v>
      </c>
      <c r="AW52" s="343">
        <v>19.414924717000002</v>
      </c>
      <c r="AX52" s="343">
        <v>19.446454506999999</v>
      </c>
      <c r="AY52" s="854">
        <v>19.490279207</v>
      </c>
      <c r="AZ52" s="854">
        <v>19.518890289000002</v>
      </c>
      <c r="BA52" s="854">
        <v>19.542290854000001</v>
      </c>
      <c r="BB52" s="854">
        <v>19.557775286999998</v>
      </c>
      <c r="BC52" s="854">
        <v>19.572784028000001</v>
      </c>
      <c r="BD52" s="854">
        <v>19.584611462000002</v>
      </c>
      <c r="BE52" s="854">
        <v>19.589374054</v>
      </c>
      <c r="BF52" s="854">
        <v>19.597751527</v>
      </c>
      <c r="BG52" s="854">
        <v>19.605860345</v>
      </c>
      <c r="BH52" s="854">
        <v>19.611101243</v>
      </c>
      <c r="BI52" s="854">
        <v>19.620622201</v>
      </c>
      <c r="BJ52" s="354">
        <v>19.631820000000001</v>
      </c>
      <c r="BK52" s="354">
        <v>19.645659999999999</v>
      </c>
      <c r="BL52" s="354">
        <v>19.659510000000001</v>
      </c>
      <c r="BM52" s="354">
        <v>19.674320000000002</v>
      </c>
      <c r="BN52" s="354">
        <v>19.69041</v>
      </c>
      <c r="BO52" s="354">
        <v>19.706939999999999</v>
      </c>
      <c r="BP52" s="354">
        <v>19.724209999999999</v>
      </c>
      <c r="BQ52" s="354">
        <v>19.743490000000001</v>
      </c>
      <c r="BR52" s="354">
        <v>19.761299999999999</v>
      </c>
      <c r="BS52" s="354">
        <v>19.77891</v>
      </c>
      <c r="BT52" s="354">
        <v>19.796620000000001</v>
      </c>
      <c r="BU52" s="354">
        <v>19.813580000000002</v>
      </c>
      <c r="BV52" s="354">
        <v>19.830100000000002</v>
      </c>
    </row>
    <row r="53" spans="1:74" ht="11.1" customHeight="1" x14ac:dyDescent="0.2">
      <c r="A53" s="81" t="s">
        <v>427</v>
      </c>
      <c r="B53" s="528" t="s">
        <v>1019</v>
      </c>
      <c r="C53" s="343">
        <v>10.779400000000001</v>
      </c>
      <c r="D53" s="343">
        <v>10.824</v>
      </c>
      <c r="E53" s="343">
        <v>10.876300000000001</v>
      </c>
      <c r="F53" s="343">
        <v>10.947119753000001</v>
      </c>
      <c r="G53" s="343">
        <v>11.006704938</v>
      </c>
      <c r="H53" s="343">
        <v>11.065875309000001</v>
      </c>
      <c r="I53" s="343">
        <v>11.125865431999999</v>
      </c>
      <c r="J53" s="343">
        <v>11.183280247000001</v>
      </c>
      <c r="K53" s="343">
        <v>11.239354321</v>
      </c>
      <c r="L53" s="343">
        <v>11.299317284000001</v>
      </c>
      <c r="M53" s="343">
        <v>11.348787654000001</v>
      </c>
      <c r="N53" s="343">
        <v>11.392995062000001</v>
      </c>
      <c r="O53" s="343">
        <v>11.423875309</v>
      </c>
      <c r="P53" s="343">
        <v>11.463604938</v>
      </c>
      <c r="Q53" s="343">
        <v>11.504119752999999</v>
      </c>
      <c r="R53" s="343">
        <v>11.549612346</v>
      </c>
      <c r="S53" s="343">
        <v>11.588553085999999</v>
      </c>
      <c r="T53" s="343">
        <v>11.625134568</v>
      </c>
      <c r="U53" s="343">
        <v>11.661253086</v>
      </c>
      <c r="V53" s="343">
        <v>11.691693827</v>
      </c>
      <c r="W53" s="343">
        <v>11.718353086</v>
      </c>
      <c r="X53" s="343">
        <v>11.736835725000001</v>
      </c>
      <c r="Y53" s="343">
        <v>11.759228375999999</v>
      </c>
      <c r="Z53" s="343">
        <v>11.781135899000001</v>
      </c>
      <c r="AA53" s="343">
        <v>11.797845977</v>
      </c>
      <c r="AB53" s="343">
        <v>11.822317485999999</v>
      </c>
      <c r="AC53" s="343">
        <v>11.849838108</v>
      </c>
      <c r="AD53" s="343">
        <v>11.888763478</v>
      </c>
      <c r="AE53" s="343">
        <v>11.916115599999999</v>
      </c>
      <c r="AF53" s="343">
        <v>11.940250108000001</v>
      </c>
      <c r="AG53" s="343">
        <v>11.95908543</v>
      </c>
      <c r="AH53" s="343">
        <v>11.978345892</v>
      </c>
      <c r="AI53" s="343">
        <v>11.995949919999999</v>
      </c>
      <c r="AJ53" s="343">
        <v>12.006371738</v>
      </c>
      <c r="AK53" s="343">
        <v>12.024807232000001</v>
      </c>
      <c r="AL53" s="343">
        <v>12.045730626999999</v>
      </c>
      <c r="AM53" s="343">
        <v>12.080181936000001</v>
      </c>
      <c r="AN53" s="343">
        <v>12.097801119</v>
      </c>
      <c r="AO53" s="343">
        <v>12.109628189</v>
      </c>
      <c r="AP53" s="343">
        <v>12.109199177000001</v>
      </c>
      <c r="AQ53" s="343">
        <v>12.114290003000001</v>
      </c>
      <c r="AR53" s="343">
        <v>12.118436697</v>
      </c>
      <c r="AS53" s="343">
        <v>12.113526767</v>
      </c>
      <c r="AT53" s="343">
        <v>12.121869562000001</v>
      </c>
      <c r="AU53" s="343">
        <v>12.135352593</v>
      </c>
      <c r="AV53" s="343">
        <v>12.163474744</v>
      </c>
      <c r="AW53" s="343">
        <v>12.180114080999999</v>
      </c>
      <c r="AX53" s="343">
        <v>12.194769490000001</v>
      </c>
      <c r="AY53" s="854">
        <v>12.205267148000001</v>
      </c>
      <c r="AZ53" s="854">
        <v>12.217585068</v>
      </c>
      <c r="BA53" s="854">
        <v>12.229549425</v>
      </c>
      <c r="BB53" s="854">
        <v>12.24726838</v>
      </c>
      <c r="BC53" s="854">
        <v>12.253944497000001</v>
      </c>
      <c r="BD53" s="854">
        <v>12.255685933000001</v>
      </c>
      <c r="BE53" s="854">
        <v>12.242012137</v>
      </c>
      <c r="BF53" s="854">
        <v>12.241744627999999</v>
      </c>
      <c r="BG53" s="854">
        <v>12.244402853</v>
      </c>
      <c r="BH53" s="854">
        <v>12.252370848</v>
      </c>
      <c r="BI53" s="854">
        <v>12.259092516000001</v>
      </c>
      <c r="BJ53" s="354">
        <v>12.26695</v>
      </c>
      <c r="BK53" s="354">
        <v>12.27684</v>
      </c>
      <c r="BL53" s="354">
        <v>12.28631</v>
      </c>
      <c r="BM53" s="354">
        <v>12.296250000000001</v>
      </c>
      <c r="BN53" s="354">
        <v>12.30631</v>
      </c>
      <c r="BO53" s="354">
        <v>12.317460000000001</v>
      </c>
      <c r="BP53" s="354">
        <v>12.32935</v>
      </c>
      <c r="BQ53" s="354">
        <v>12.34341</v>
      </c>
      <c r="BR53" s="354">
        <v>12.355689999999999</v>
      </c>
      <c r="BS53" s="354">
        <v>12.367649999999999</v>
      </c>
      <c r="BT53" s="354">
        <v>12.37955</v>
      </c>
      <c r="BU53" s="354">
        <v>12.390610000000001</v>
      </c>
      <c r="BV53" s="354">
        <v>12.401120000000001</v>
      </c>
    </row>
    <row r="54" spans="1:74" ht="11.1" customHeight="1" x14ac:dyDescent="0.2">
      <c r="A54" s="82" t="s">
        <v>428</v>
      </c>
      <c r="B54" s="529" t="s">
        <v>1022</v>
      </c>
      <c r="C54" s="522">
        <v>22.072593826999999</v>
      </c>
      <c r="D54" s="522">
        <v>22.150067901</v>
      </c>
      <c r="E54" s="522">
        <v>22.276938271999999</v>
      </c>
      <c r="F54" s="522">
        <v>22.533007406999999</v>
      </c>
      <c r="G54" s="522">
        <v>22.698818519</v>
      </c>
      <c r="H54" s="522">
        <v>22.854174073999999</v>
      </c>
      <c r="I54" s="522">
        <v>22.984491358</v>
      </c>
      <c r="J54" s="522">
        <v>23.129872840000001</v>
      </c>
      <c r="K54" s="522">
        <v>23.275735802</v>
      </c>
      <c r="L54" s="522">
        <v>23.453186420000002</v>
      </c>
      <c r="M54" s="522">
        <v>23.576682716000001</v>
      </c>
      <c r="N54" s="522">
        <v>23.677330864000002</v>
      </c>
      <c r="O54" s="522">
        <v>23.726301235000001</v>
      </c>
      <c r="P54" s="522">
        <v>23.802875309000001</v>
      </c>
      <c r="Q54" s="522">
        <v>23.878223457000001</v>
      </c>
      <c r="R54" s="522">
        <v>23.954701235000002</v>
      </c>
      <c r="S54" s="522">
        <v>24.025830864</v>
      </c>
      <c r="T54" s="522">
        <v>24.093967900999999</v>
      </c>
      <c r="U54" s="522">
        <v>24.177364197999999</v>
      </c>
      <c r="V54" s="522">
        <v>24.225827160000001</v>
      </c>
      <c r="W54" s="522">
        <v>24.257608642000001</v>
      </c>
      <c r="X54" s="522">
        <v>24.254119109000001</v>
      </c>
      <c r="Y54" s="522">
        <v>24.266479777000001</v>
      </c>
      <c r="Z54" s="522">
        <v>24.276101112999999</v>
      </c>
      <c r="AA54" s="522">
        <v>24.272628784999998</v>
      </c>
      <c r="AB54" s="522">
        <v>24.284537207</v>
      </c>
      <c r="AC54" s="522">
        <v>24.301472046000001</v>
      </c>
      <c r="AD54" s="522">
        <v>24.333871083999998</v>
      </c>
      <c r="AE54" s="522">
        <v>24.353030421</v>
      </c>
      <c r="AF54" s="522">
        <v>24.369387839000002</v>
      </c>
      <c r="AG54" s="522">
        <v>24.377045055</v>
      </c>
      <c r="AH54" s="522">
        <v>24.392222348000001</v>
      </c>
      <c r="AI54" s="522">
        <v>24.409021432999999</v>
      </c>
      <c r="AJ54" s="522">
        <v>24.422632509</v>
      </c>
      <c r="AK54" s="522">
        <v>24.446282533000002</v>
      </c>
      <c r="AL54" s="522">
        <v>24.475161703000001</v>
      </c>
      <c r="AM54" s="522">
        <v>24.527340232</v>
      </c>
      <c r="AN54" s="522">
        <v>24.553125033000001</v>
      </c>
      <c r="AO54" s="522">
        <v>24.570586318</v>
      </c>
      <c r="AP54" s="522">
        <v>24.564452129999999</v>
      </c>
      <c r="AQ54" s="522">
        <v>24.576720355999999</v>
      </c>
      <c r="AR54" s="522">
        <v>24.592119037</v>
      </c>
      <c r="AS54" s="522">
        <v>24.609595861999999</v>
      </c>
      <c r="AT54" s="522">
        <v>24.632044685</v>
      </c>
      <c r="AU54" s="522">
        <v>24.658413196000001</v>
      </c>
      <c r="AV54" s="522">
        <v>24.701832289999999</v>
      </c>
      <c r="AW54" s="522">
        <v>24.726192005000001</v>
      </c>
      <c r="AX54" s="522">
        <v>24.744623236999999</v>
      </c>
      <c r="AY54" s="881">
        <v>24.755364859</v>
      </c>
      <c r="AZ54" s="881">
        <v>24.763259968</v>
      </c>
      <c r="BA54" s="881">
        <v>24.766547439</v>
      </c>
      <c r="BB54" s="881">
        <v>24.759668870999999</v>
      </c>
      <c r="BC54" s="881">
        <v>24.757909862999998</v>
      </c>
      <c r="BD54" s="881">
        <v>24.755712017</v>
      </c>
      <c r="BE54" s="881">
        <v>24.748247329000002</v>
      </c>
      <c r="BF54" s="881">
        <v>24.748792806000001</v>
      </c>
      <c r="BG54" s="881">
        <v>24.752520444999998</v>
      </c>
      <c r="BH54" s="881">
        <v>24.759372758000001</v>
      </c>
      <c r="BI54" s="881">
        <v>24.769507837999999</v>
      </c>
      <c r="BJ54" s="507">
        <v>24.782869999999999</v>
      </c>
      <c r="BK54" s="507">
        <v>24.801870000000001</v>
      </c>
      <c r="BL54" s="507">
        <v>24.819870000000002</v>
      </c>
      <c r="BM54" s="507">
        <v>24.839279999999999</v>
      </c>
      <c r="BN54" s="507">
        <v>24.862079999999999</v>
      </c>
      <c r="BO54" s="507">
        <v>24.882829999999998</v>
      </c>
      <c r="BP54" s="507">
        <v>24.903510000000001</v>
      </c>
      <c r="BQ54" s="507">
        <v>24.926690000000001</v>
      </c>
      <c r="BR54" s="507">
        <v>24.94529</v>
      </c>
      <c r="BS54" s="507">
        <v>24.96189</v>
      </c>
      <c r="BT54" s="507">
        <v>24.97456</v>
      </c>
      <c r="BU54" s="507">
        <v>24.988589999999999</v>
      </c>
      <c r="BV54" s="507">
        <v>25.00206</v>
      </c>
    </row>
    <row r="55" spans="1:74" s="291" customFormat="1" ht="12" customHeight="1" x14ac:dyDescent="0.25">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
      <c r="A56" s="189"/>
      <c r="B56" s="978" t="str">
        <f>Dates!$G$2</f>
        <v>EIA completed modeling and analysis for this report on Thursday, December 4, 2025.</v>
      </c>
      <c r="C56" s="965"/>
      <c r="D56" s="965"/>
      <c r="E56" s="965"/>
      <c r="F56" s="965"/>
      <c r="G56" s="965"/>
      <c r="H56" s="965"/>
      <c r="I56" s="965"/>
      <c r="J56" s="965"/>
      <c r="K56" s="965"/>
      <c r="L56" s="965"/>
      <c r="M56" s="965"/>
      <c r="N56" s="965"/>
      <c r="O56" s="965"/>
      <c r="P56" s="965"/>
      <c r="Q56" s="965"/>
      <c r="R56" s="771"/>
      <c r="AY56" s="845"/>
      <c r="AZ56" s="845"/>
      <c r="BA56" s="845"/>
      <c r="BB56" s="845"/>
      <c r="BC56" s="845"/>
      <c r="BD56" s="714"/>
      <c r="BE56" s="714"/>
      <c r="BF56" s="714"/>
      <c r="BG56" s="714"/>
      <c r="BH56" s="845"/>
      <c r="BI56" s="845"/>
      <c r="BJ56" s="201"/>
    </row>
    <row r="57" spans="1:74" s="190" customFormat="1" ht="12" customHeight="1" x14ac:dyDescent="0.2">
      <c r="A57" s="189"/>
      <c r="B57" s="973" t="s">
        <v>483</v>
      </c>
      <c r="C57" s="974"/>
      <c r="D57" s="974"/>
      <c r="E57" s="974"/>
      <c r="F57" s="974"/>
      <c r="G57" s="974"/>
      <c r="H57" s="974"/>
      <c r="I57" s="974"/>
      <c r="J57" s="974"/>
      <c r="K57" s="974"/>
      <c r="L57" s="974"/>
      <c r="M57" s="974"/>
      <c r="N57" s="974"/>
      <c r="O57" s="974"/>
      <c r="P57" s="974"/>
      <c r="Q57" s="974"/>
      <c r="R57" s="810"/>
      <c r="AY57" s="845"/>
      <c r="AZ57" s="845"/>
      <c r="BA57" s="845"/>
      <c r="BB57" s="845"/>
      <c r="BC57" s="845"/>
      <c r="BD57" s="714"/>
      <c r="BE57" s="714"/>
      <c r="BF57" s="714"/>
      <c r="BG57" s="714"/>
      <c r="BH57" s="845"/>
      <c r="BI57" s="845"/>
      <c r="BJ57" s="201"/>
    </row>
    <row r="58" spans="1:74" s="190" customFormat="1" ht="12" customHeight="1" x14ac:dyDescent="0.2">
      <c r="A58" s="189"/>
      <c r="B58" s="1084" t="s">
        <v>1418</v>
      </c>
      <c r="C58" s="1085"/>
      <c r="D58" s="1085"/>
      <c r="E58" s="1085"/>
      <c r="F58" s="1085"/>
      <c r="G58" s="1085"/>
      <c r="H58" s="1085"/>
      <c r="I58" s="1085"/>
      <c r="J58" s="1085"/>
      <c r="K58" s="1085"/>
      <c r="L58" s="1085"/>
      <c r="M58" s="1085"/>
      <c r="N58" s="1085"/>
      <c r="O58" s="1085"/>
      <c r="P58" s="1085"/>
      <c r="Q58" s="1085"/>
      <c r="R58" s="811"/>
      <c r="AY58" s="845"/>
      <c r="AZ58" s="845"/>
      <c r="BA58" s="845"/>
      <c r="BB58" s="845"/>
      <c r="BC58" s="845"/>
      <c r="BD58" s="714"/>
      <c r="BE58" s="714"/>
      <c r="BF58" s="714"/>
      <c r="BG58" s="714"/>
      <c r="BH58" s="845"/>
      <c r="BI58" s="845"/>
      <c r="BJ58" s="201"/>
    </row>
    <row r="59" spans="1:74" s="190" customFormat="1" ht="12" customHeight="1" x14ac:dyDescent="0.2">
      <c r="A59" s="189"/>
      <c r="B59" s="999" t="s">
        <v>494</v>
      </c>
      <c r="C59" s="1056"/>
      <c r="D59" s="1056"/>
      <c r="E59" s="1056"/>
      <c r="F59" s="1056"/>
      <c r="G59" s="1056"/>
      <c r="H59" s="1056"/>
      <c r="I59" s="1056"/>
      <c r="J59" s="1056"/>
      <c r="K59" s="1056"/>
      <c r="L59" s="1056"/>
      <c r="M59" s="1056"/>
      <c r="N59" s="1056"/>
      <c r="O59" s="1056"/>
      <c r="P59" s="1056"/>
      <c r="Q59" s="1000"/>
      <c r="R59" s="811"/>
      <c r="AY59" s="845"/>
      <c r="AZ59" s="845"/>
      <c r="BA59" s="845"/>
      <c r="BB59" s="845"/>
      <c r="BC59" s="845"/>
      <c r="BD59" s="714"/>
      <c r="BE59" s="714"/>
      <c r="BF59" s="714"/>
      <c r="BG59" s="714"/>
      <c r="BH59" s="845"/>
      <c r="BI59" s="845"/>
      <c r="BJ59" s="201"/>
    </row>
    <row r="60" spans="1:74" s="190" customFormat="1" ht="12" customHeight="1" x14ac:dyDescent="0.2">
      <c r="A60" s="189"/>
      <c r="B60" s="1095" t="s">
        <v>1578</v>
      </c>
      <c r="C60" s="1000"/>
      <c r="D60" s="1000"/>
      <c r="E60" s="1000"/>
      <c r="F60" s="1000"/>
      <c r="G60" s="1000"/>
      <c r="H60" s="1000"/>
      <c r="I60" s="1000"/>
      <c r="J60" s="1000"/>
      <c r="K60" s="1000"/>
      <c r="L60" s="1000"/>
      <c r="M60" s="1000"/>
      <c r="N60" s="1000"/>
      <c r="O60" s="1000"/>
      <c r="P60" s="1000"/>
      <c r="Q60" s="1000"/>
      <c r="R60" s="811"/>
      <c r="AY60" s="845"/>
      <c r="AZ60" s="845"/>
      <c r="BA60" s="845"/>
      <c r="BB60" s="845"/>
      <c r="BC60" s="845"/>
      <c r="BD60" s="714"/>
      <c r="BE60" s="714"/>
      <c r="BF60" s="714"/>
      <c r="BG60" s="845"/>
      <c r="BH60" s="845"/>
      <c r="BI60" s="845"/>
      <c r="BJ60" s="201"/>
    </row>
    <row r="61" spans="1:74" s="190" customFormat="1" ht="12" customHeight="1" x14ac:dyDescent="0.2">
      <c r="A61" s="189"/>
      <c r="B61" s="1096" t="s">
        <v>827</v>
      </c>
      <c r="C61" s="1096"/>
      <c r="D61" s="1096"/>
      <c r="E61" s="1096"/>
      <c r="F61" s="1096"/>
      <c r="G61" s="1096"/>
      <c r="H61" s="1096"/>
      <c r="I61" s="1096"/>
      <c r="J61" s="1096"/>
      <c r="K61" s="1096"/>
      <c r="L61" s="1096"/>
      <c r="M61" s="1096"/>
      <c r="N61" s="1096"/>
      <c r="O61" s="1096"/>
      <c r="P61" s="1096"/>
      <c r="Q61" s="1096"/>
      <c r="R61" s="1096"/>
      <c r="AY61" s="845"/>
      <c r="AZ61" s="845"/>
      <c r="BA61" s="845"/>
      <c r="BB61" s="845"/>
      <c r="BC61" s="845"/>
      <c r="BD61" s="714"/>
      <c r="BE61" s="714"/>
      <c r="BF61" s="714"/>
      <c r="BG61" s="845"/>
      <c r="BH61" s="845"/>
      <c r="BI61" s="845"/>
      <c r="BJ61" s="201"/>
    </row>
    <row r="62" spans="1:74" s="190" customFormat="1" ht="12" customHeight="1" x14ac:dyDescent="0.2">
      <c r="A62" s="158"/>
      <c r="B62" s="999" t="s">
        <v>1462</v>
      </c>
      <c r="C62" s="1056"/>
      <c r="D62" s="1056"/>
      <c r="E62" s="1056"/>
      <c r="F62" s="1056"/>
      <c r="G62" s="1056"/>
      <c r="H62" s="1056"/>
      <c r="I62" s="1056"/>
      <c r="J62" s="1056"/>
      <c r="K62" s="1056"/>
      <c r="L62" s="1056"/>
      <c r="M62" s="1056"/>
      <c r="N62" s="1056"/>
      <c r="O62" s="1056"/>
      <c r="P62" s="1056"/>
      <c r="Q62" s="1000"/>
      <c r="R62" s="811"/>
      <c r="AY62" s="845"/>
      <c r="AZ62" s="845"/>
      <c r="BA62" s="845"/>
      <c r="BB62" s="845"/>
      <c r="BC62" s="845"/>
      <c r="BD62" s="714"/>
      <c r="BE62" s="714"/>
      <c r="BF62" s="714"/>
      <c r="BG62" s="845"/>
      <c r="BH62" s="845"/>
      <c r="BI62" s="845"/>
      <c r="BJ62" s="201"/>
    </row>
    <row r="63" spans="1:74" ht="12.75" x14ac:dyDescent="0.2">
      <c r="A63" s="158"/>
      <c r="B63" s="999" t="s">
        <v>492</v>
      </c>
      <c r="C63" s="1000"/>
      <c r="D63" s="1000"/>
      <c r="E63" s="1000"/>
      <c r="F63" s="1000"/>
      <c r="G63" s="1000"/>
      <c r="H63" s="1000"/>
      <c r="I63" s="1000"/>
      <c r="J63" s="1000"/>
      <c r="K63" s="1000"/>
      <c r="L63" s="1000"/>
      <c r="M63" s="1000"/>
      <c r="N63" s="1000"/>
      <c r="O63" s="1000"/>
      <c r="P63" s="1000"/>
      <c r="Q63" s="1000"/>
      <c r="R63" s="811"/>
      <c r="BK63" s="133"/>
      <c r="BL63" s="133"/>
      <c r="BM63" s="133"/>
      <c r="BN63" s="133"/>
      <c r="BO63" s="133"/>
      <c r="BP63" s="133"/>
      <c r="BQ63" s="133"/>
      <c r="BR63" s="133"/>
      <c r="BS63" s="133"/>
      <c r="BT63" s="133"/>
      <c r="BU63" s="133"/>
      <c r="BV63" s="133"/>
    </row>
    <row r="64" spans="1:74" ht="12.75" x14ac:dyDescent="0.2">
      <c r="A64" s="158"/>
      <c r="B64" s="980" t="s">
        <v>1463</v>
      </c>
      <c r="C64" s="1000"/>
      <c r="D64" s="1000"/>
      <c r="E64" s="1000"/>
      <c r="F64" s="1000"/>
      <c r="G64" s="1000"/>
      <c r="H64" s="1000"/>
      <c r="I64" s="1000"/>
      <c r="J64" s="1000"/>
      <c r="K64" s="1000"/>
      <c r="L64" s="1000"/>
      <c r="M64" s="1000"/>
      <c r="N64" s="1000"/>
      <c r="O64" s="1000"/>
      <c r="P64" s="1000"/>
      <c r="Q64" s="1000"/>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AV30" sqref="AV30"/>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6" customWidth="1"/>
    <col min="56" max="58" width="6.5703125" style="715" customWidth="1"/>
    <col min="59" max="61" width="6.5703125" style="846" customWidth="1"/>
    <col min="62" max="62" width="6.5703125" style="132" customWidth="1"/>
    <col min="63" max="74" width="6.5703125" style="95" customWidth="1"/>
    <col min="75" max="16384" width="9.5703125" style="95"/>
  </cols>
  <sheetData>
    <row r="1" spans="1:74" ht="13.35" customHeight="1" x14ac:dyDescent="0.2">
      <c r="A1" s="962" t="s">
        <v>479</v>
      </c>
      <c r="B1" s="1099" t="s">
        <v>749</v>
      </c>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row>
    <row r="2" spans="1:74" s="96" customFormat="1" ht="13.35" customHeight="1" x14ac:dyDescent="0.2">
      <c r="A2" s="963"/>
      <c r="B2" s="296" t="str">
        <f>"U.S. Energy Information Administration  |  Short-Term Energy Outlook  - "&amp;Dates!D1</f>
        <v>U.S. Energy Information Administration  |  Short-Term Energy Outlook  - December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ht="11.25"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924"/>
      <c r="AZ5" s="924"/>
      <c r="BA5" s="924"/>
      <c r="BB5" s="933"/>
      <c r="BC5" s="924"/>
      <c r="BD5" s="951"/>
      <c r="BE5" s="951"/>
      <c r="BF5" s="951"/>
      <c r="BG5" s="951"/>
      <c r="BH5" s="951"/>
      <c r="BI5" s="951"/>
      <c r="BJ5" s="533"/>
      <c r="BK5" s="533"/>
      <c r="BL5" s="533"/>
      <c r="BM5" s="533"/>
      <c r="BN5" s="533"/>
      <c r="BO5" s="533"/>
      <c r="BP5" s="533"/>
      <c r="BQ5" s="533"/>
      <c r="BR5" s="533"/>
      <c r="BS5" s="533"/>
      <c r="BT5" s="533"/>
      <c r="BU5" s="533"/>
      <c r="BV5" s="533"/>
    </row>
    <row r="6" spans="1:74" ht="11.1" customHeight="1" x14ac:dyDescent="0.2">
      <c r="A6" s="6" t="s">
        <v>284</v>
      </c>
      <c r="B6" s="536" t="s">
        <v>1158</v>
      </c>
      <c r="C6" s="386">
        <v>804.67133362000004</v>
      </c>
      <c r="D6" s="386">
        <v>794.01730326999996</v>
      </c>
      <c r="E6" s="386">
        <v>508.33095594000002</v>
      </c>
      <c r="F6" s="386">
        <v>308.26755990999999</v>
      </c>
      <c r="G6" s="386">
        <v>151.07586148999999</v>
      </c>
      <c r="H6" s="386">
        <v>12.329405179</v>
      </c>
      <c r="I6" s="386">
        <v>4.5605191965999996</v>
      </c>
      <c r="J6" s="386">
        <v>5.9701781909999996</v>
      </c>
      <c r="K6" s="386">
        <v>40.056315529999999</v>
      </c>
      <c r="L6" s="386">
        <v>179.9587047</v>
      </c>
      <c r="M6" s="386">
        <v>509.33275588999999</v>
      </c>
      <c r="N6" s="386">
        <v>615.59622116000003</v>
      </c>
      <c r="O6" s="386">
        <v>914.18136145000005</v>
      </c>
      <c r="P6" s="386">
        <v>711.94833312000003</v>
      </c>
      <c r="Q6" s="386">
        <v>524.62140565000004</v>
      </c>
      <c r="R6" s="386">
        <v>341.62299714</v>
      </c>
      <c r="S6" s="386">
        <v>122.27512939</v>
      </c>
      <c r="T6" s="386">
        <v>25.906265013999999</v>
      </c>
      <c r="U6" s="386">
        <v>3.6306086308999999</v>
      </c>
      <c r="V6" s="386">
        <v>5.8151096288000002</v>
      </c>
      <c r="W6" s="386">
        <v>44.433335556999999</v>
      </c>
      <c r="X6" s="386">
        <v>257.47617258999998</v>
      </c>
      <c r="Y6" s="386">
        <v>511.09704962000001</v>
      </c>
      <c r="Z6" s="386">
        <v>780.81939923000004</v>
      </c>
      <c r="AA6" s="386">
        <v>714.93977522</v>
      </c>
      <c r="AB6" s="386">
        <v>621.23824919000003</v>
      </c>
      <c r="AC6" s="386">
        <v>585.31849957999998</v>
      </c>
      <c r="AD6" s="386">
        <v>297.32383124</v>
      </c>
      <c r="AE6" s="386">
        <v>144.70757259999999</v>
      </c>
      <c r="AF6" s="386">
        <v>42.918999986000003</v>
      </c>
      <c r="AG6" s="386">
        <v>4.7386799197</v>
      </c>
      <c r="AH6" s="386">
        <v>9.7173214580000007</v>
      </c>
      <c r="AI6" s="386">
        <v>45.640318811</v>
      </c>
      <c r="AJ6" s="386">
        <v>206.56091867999999</v>
      </c>
      <c r="AK6" s="386">
        <v>504.56467063000002</v>
      </c>
      <c r="AL6" s="386">
        <v>623.90224531000001</v>
      </c>
      <c r="AM6" s="386">
        <v>840.12808054000004</v>
      </c>
      <c r="AN6" s="386">
        <v>575.38377082</v>
      </c>
      <c r="AO6" s="386">
        <v>489.32004959</v>
      </c>
      <c r="AP6" s="386">
        <v>281.45396932</v>
      </c>
      <c r="AQ6" s="386">
        <v>113.24992216</v>
      </c>
      <c r="AR6" s="386">
        <v>19.570695731000001</v>
      </c>
      <c r="AS6" s="386">
        <v>4.0522439691000001</v>
      </c>
      <c r="AT6" s="386">
        <v>9.0972941330000001</v>
      </c>
      <c r="AU6" s="386">
        <v>37.296863080999998</v>
      </c>
      <c r="AV6" s="386">
        <v>186.40714610000001</v>
      </c>
      <c r="AW6" s="386">
        <v>429.75293614999998</v>
      </c>
      <c r="AX6" s="386">
        <v>704.51331438</v>
      </c>
      <c r="AY6" s="858">
        <v>946.42508047000001</v>
      </c>
      <c r="AZ6" s="858">
        <v>686.47376107000002</v>
      </c>
      <c r="BA6" s="858">
        <v>469.74649036</v>
      </c>
      <c r="BB6" s="858">
        <v>279.27156782999998</v>
      </c>
      <c r="BC6" s="858">
        <v>136.37115563</v>
      </c>
      <c r="BD6" s="858">
        <v>19.864424836000001</v>
      </c>
      <c r="BE6" s="858">
        <v>4.1252922413000004</v>
      </c>
      <c r="BF6" s="858">
        <v>10.624915416</v>
      </c>
      <c r="BG6" s="858">
        <v>39.548444529000001</v>
      </c>
      <c r="BH6" s="858">
        <v>215.37733759</v>
      </c>
      <c r="BI6" s="858">
        <v>469.34277071000002</v>
      </c>
      <c r="BJ6" s="358">
        <v>764.66931953999995</v>
      </c>
      <c r="BK6" s="358">
        <v>790.66284742000005</v>
      </c>
      <c r="BL6" s="358">
        <v>643.87731030999998</v>
      </c>
      <c r="BM6" s="358">
        <v>525.42957918000002</v>
      </c>
      <c r="BN6" s="358">
        <v>298.01258476999999</v>
      </c>
      <c r="BO6" s="358">
        <v>134.60350688</v>
      </c>
      <c r="BP6" s="358">
        <v>30.998421626999999</v>
      </c>
      <c r="BQ6" s="358">
        <v>7.2455560826000003</v>
      </c>
      <c r="BR6" s="358">
        <v>11.084978936000001</v>
      </c>
      <c r="BS6" s="358">
        <v>54.983082304</v>
      </c>
      <c r="BT6" s="358">
        <v>235.77975140999999</v>
      </c>
      <c r="BU6" s="358">
        <v>477.02185781999998</v>
      </c>
      <c r="BV6" s="358">
        <v>710.97478250999995</v>
      </c>
    </row>
    <row r="7" spans="1:74" ht="11.1" customHeight="1" x14ac:dyDescent="0.2">
      <c r="A7" s="6" t="s">
        <v>43</v>
      </c>
      <c r="B7" s="761" t="s">
        <v>1012</v>
      </c>
      <c r="C7" s="386">
        <v>1123.5620636000001</v>
      </c>
      <c r="D7" s="386">
        <v>1051.9202293999999</v>
      </c>
      <c r="E7" s="386">
        <v>837.35178074999999</v>
      </c>
      <c r="F7" s="386">
        <v>519.73295001999998</v>
      </c>
      <c r="G7" s="386">
        <v>246.54586767000001</v>
      </c>
      <c r="H7" s="386">
        <v>14.956743218</v>
      </c>
      <c r="I7" s="386">
        <v>12.629024447000001</v>
      </c>
      <c r="J7" s="386">
        <v>3.6021517147000002</v>
      </c>
      <c r="K7" s="386">
        <v>68.257982080999994</v>
      </c>
      <c r="L7" s="386">
        <v>279.20971706</v>
      </c>
      <c r="M7" s="386">
        <v>727.29150269000002</v>
      </c>
      <c r="N7" s="386">
        <v>913.96549144000005</v>
      </c>
      <c r="O7" s="386">
        <v>1302.8465275999999</v>
      </c>
      <c r="P7" s="386">
        <v>993.63544907000005</v>
      </c>
      <c r="Q7" s="386">
        <v>840.83390502999998</v>
      </c>
      <c r="R7" s="386">
        <v>543.77245384000003</v>
      </c>
      <c r="S7" s="386">
        <v>186.81904084999999</v>
      </c>
      <c r="T7" s="386">
        <v>53.314444823999999</v>
      </c>
      <c r="U7" s="386">
        <v>2.9959603983999998</v>
      </c>
      <c r="V7" s="386">
        <v>3.4607944261000001</v>
      </c>
      <c r="W7" s="386">
        <v>108.01065534</v>
      </c>
      <c r="X7" s="386">
        <v>386.30405098</v>
      </c>
      <c r="Y7" s="386">
        <v>613.49936556</v>
      </c>
      <c r="Z7" s="386">
        <v>982.56180270000004</v>
      </c>
      <c r="AA7" s="386">
        <v>925.57166153000003</v>
      </c>
      <c r="AB7" s="386">
        <v>940.17982601999995</v>
      </c>
      <c r="AC7" s="386">
        <v>850.32459330999995</v>
      </c>
      <c r="AD7" s="386">
        <v>467.91429141999998</v>
      </c>
      <c r="AE7" s="386">
        <v>282.74962025000002</v>
      </c>
      <c r="AF7" s="386">
        <v>69.095519545000002</v>
      </c>
      <c r="AG7" s="386">
        <v>1.1578896891999999</v>
      </c>
      <c r="AH7" s="386">
        <v>24.628431572</v>
      </c>
      <c r="AI7" s="386">
        <v>65.569199714999996</v>
      </c>
      <c r="AJ7" s="386">
        <v>288.66043212</v>
      </c>
      <c r="AK7" s="386">
        <v>788.40661868999996</v>
      </c>
      <c r="AL7" s="386">
        <v>853.44986848999997</v>
      </c>
      <c r="AM7" s="386">
        <v>1087.5046212</v>
      </c>
      <c r="AN7" s="386">
        <v>915.01066799</v>
      </c>
      <c r="AO7" s="386">
        <v>761.61359261999996</v>
      </c>
      <c r="AP7" s="386">
        <v>543.61933154999997</v>
      </c>
      <c r="AQ7" s="386">
        <v>190.43472363000001</v>
      </c>
      <c r="AR7" s="386">
        <v>17.134330245000001</v>
      </c>
      <c r="AS7" s="386">
        <v>0.7161717755</v>
      </c>
      <c r="AT7" s="386">
        <v>16.629441753999998</v>
      </c>
      <c r="AU7" s="386">
        <v>94.604237433999998</v>
      </c>
      <c r="AV7" s="386">
        <v>381.39288341999998</v>
      </c>
      <c r="AW7" s="386">
        <v>607.64511329000004</v>
      </c>
      <c r="AX7" s="386">
        <v>1062.1682573999999</v>
      </c>
      <c r="AY7" s="858">
        <v>1249.5355278</v>
      </c>
      <c r="AZ7" s="858">
        <v>1074.6915601999999</v>
      </c>
      <c r="BA7" s="858">
        <v>791.08855547999997</v>
      </c>
      <c r="BB7" s="858">
        <v>513.49095062000004</v>
      </c>
      <c r="BC7" s="858">
        <v>229.19896813</v>
      </c>
      <c r="BD7" s="858">
        <v>25.925016667000001</v>
      </c>
      <c r="BE7" s="858">
        <v>1.6463472345000001</v>
      </c>
      <c r="BF7" s="858">
        <v>27.886182584</v>
      </c>
      <c r="BG7" s="858">
        <v>90.694508734999999</v>
      </c>
      <c r="BH7" s="858">
        <v>382.58569432000002</v>
      </c>
      <c r="BI7" s="858">
        <v>764.07683223000004</v>
      </c>
      <c r="BJ7" s="358">
        <v>1033.7582963</v>
      </c>
      <c r="BK7" s="358">
        <v>1116.7801282</v>
      </c>
      <c r="BL7" s="358">
        <v>957.10073922000004</v>
      </c>
      <c r="BM7" s="358">
        <v>846.10057099999995</v>
      </c>
      <c r="BN7" s="358">
        <v>519.54924802999994</v>
      </c>
      <c r="BO7" s="358">
        <v>244.83114280999999</v>
      </c>
      <c r="BP7" s="358">
        <v>47.128550513</v>
      </c>
      <c r="BQ7" s="358">
        <v>7.9513111643999999</v>
      </c>
      <c r="BR7" s="358">
        <v>17.158193556000001</v>
      </c>
      <c r="BS7" s="358">
        <v>103.66535129</v>
      </c>
      <c r="BT7" s="358">
        <v>395.81005650999998</v>
      </c>
      <c r="BU7" s="358">
        <v>663.11190146000001</v>
      </c>
      <c r="BV7" s="358">
        <v>953.54880012000001</v>
      </c>
    </row>
    <row r="8" spans="1:74" ht="11.1" customHeight="1" x14ac:dyDescent="0.2">
      <c r="A8" s="6" t="s">
        <v>44</v>
      </c>
      <c r="B8" s="761" t="s">
        <v>1013</v>
      </c>
      <c r="C8" s="386">
        <v>1064.7684075</v>
      </c>
      <c r="D8" s="386">
        <v>1015.7097119</v>
      </c>
      <c r="E8" s="386">
        <v>736.26338449000002</v>
      </c>
      <c r="F8" s="386">
        <v>440.36132173999999</v>
      </c>
      <c r="G8" s="386">
        <v>215.45116390999999</v>
      </c>
      <c r="H8" s="386">
        <v>9.6062991128000004</v>
      </c>
      <c r="I8" s="386">
        <v>3.7512571381000002</v>
      </c>
      <c r="J8" s="386">
        <v>2.0297689927999998</v>
      </c>
      <c r="K8" s="386">
        <v>50.326480156000002</v>
      </c>
      <c r="L8" s="386">
        <v>206.19947869000001</v>
      </c>
      <c r="M8" s="386">
        <v>707.92994010999996</v>
      </c>
      <c r="N8" s="386">
        <v>809.08278078000001</v>
      </c>
      <c r="O8" s="386">
        <v>1242.2811816999999</v>
      </c>
      <c r="P8" s="386">
        <v>932.53739101999997</v>
      </c>
      <c r="Q8" s="386">
        <v>758.35188818999995</v>
      </c>
      <c r="R8" s="386">
        <v>494.64814661000003</v>
      </c>
      <c r="S8" s="386">
        <v>145.74425445</v>
      </c>
      <c r="T8" s="386">
        <v>27.060358392000001</v>
      </c>
      <c r="U8" s="386">
        <v>1.7166652408</v>
      </c>
      <c r="V8" s="386">
        <v>3.4224505289999998</v>
      </c>
      <c r="W8" s="386">
        <v>67.349914373000004</v>
      </c>
      <c r="X8" s="386">
        <v>393.38561267</v>
      </c>
      <c r="Y8" s="386">
        <v>588.39503894999996</v>
      </c>
      <c r="Z8" s="386">
        <v>980.40596046999997</v>
      </c>
      <c r="AA8" s="386">
        <v>843.05915324</v>
      </c>
      <c r="AB8" s="386">
        <v>813.74453940000001</v>
      </c>
      <c r="AC8" s="386">
        <v>794.44997965000005</v>
      </c>
      <c r="AD8" s="386">
        <v>367.24592027</v>
      </c>
      <c r="AE8" s="386">
        <v>241.39107335</v>
      </c>
      <c r="AF8" s="386">
        <v>44.027052382999997</v>
      </c>
      <c r="AG8" s="386">
        <v>1.2455370905000001</v>
      </c>
      <c r="AH8" s="386">
        <v>12.803656221000001</v>
      </c>
      <c r="AI8" s="386">
        <v>57.235848222000001</v>
      </c>
      <c r="AJ8" s="386">
        <v>272.60198252999999</v>
      </c>
      <c r="AK8" s="386">
        <v>714.66121701999998</v>
      </c>
      <c r="AL8" s="386">
        <v>789.61153951999995</v>
      </c>
      <c r="AM8" s="386">
        <v>1020.9564818</v>
      </c>
      <c r="AN8" s="386">
        <v>831.16002065999999</v>
      </c>
      <c r="AO8" s="386">
        <v>671.28615614</v>
      </c>
      <c r="AP8" s="386">
        <v>431.01984857999997</v>
      </c>
      <c r="AQ8" s="386">
        <v>127.05607141999999</v>
      </c>
      <c r="AR8" s="386">
        <v>9.0048663932000004</v>
      </c>
      <c r="AS8" s="386">
        <v>1.2439803779</v>
      </c>
      <c r="AT8" s="386">
        <v>7.6111295990999999</v>
      </c>
      <c r="AU8" s="386">
        <v>62.472005559999999</v>
      </c>
      <c r="AV8" s="386">
        <v>306.80332378999998</v>
      </c>
      <c r="AW8" s="386">
        <v>552.19578440999999</v>
      </c>
      <c r="AX8" s="386">
        <v>1000.3567358</v>
      </c>
      <c r="AY8" s="858">
        <v>1218.0839142</v>
      </c>
      <c r="AZ8" s="858">
        <v>973.83413671999995</v>
      </c>
      <c r="BA8" s="858">
        <v>672.24452358999997</v>
      </c>
      <c r="BB8" s="858">
        <v>423.92305384000002</v>
      </c>
      <c r="BC8" s="858">
        <v>191.55515546999999</v>
      </c>
      <c r="BD8" s="858">
        <v>10.054822506000001</v>
      </c>
      <c r="BE8" s="858">
        <v>1E-10</v>
      </c>
      <c r="BF8" s="858">
        <v>16.226776868000002</v>
      </c>
      <c r="BG8" s="858">
        <v>52.895572747000003</v>
      </c>
      <c r="BH8" s="858">
        <v>337.55155927999999</v>
      </c>
      <c r="BI8" s="858">
        <v>673.18310756000005</v>
      </c>
      <c r="BJ8" s="358">
        <v>973.78350942999998</v>
      </c>
      <c r="BK8" s="358">
        <v>1042.0070942</v>
      </c>
      <c r="BL8" s="358">
        <v>888.10948282000004</v>
      </c>
      <c r="BM8" s="358">
        <v>767.69180026000004</v>
      </c>
      <c r="BN8" s="358">
        <v>438.46882413999998</v>
      </c>
      <c r="BO8" s="358">
        <v>186.22790986000001</v>
      </c>
      <c r="BP8" s="358">
        <v>23.389044177999999</v>
      </c>
      <c r="BQ8" s="358">
        <v>4.2134372455999998</v>
      </c>
      <c r="BR8" s="358">
        <v>9.6330035298999999</v>
      </c>
      <c r="BS8" s="358">
        <v>70.985630334000007</v>
      </c>
      <c r="BT8" s="358">
        <v>338.54857400999998</v>
      </c>
      <c r="BU8" s="358">
        <v>612.69902176999994</v>
      </c>
      <c r="BV8" s="358">
        <v>889.79772989000003</v>
      </c>
    </row>
    <row r="9" spans="1:74" ht="11.1" customHeight="1" x14ac:dyDescent="0.2">
      <c r="A9" s="6" t="s">
        <v>45</v>
      </c>
      <c r="B9" s="761" t="s">
        <v>1014</v>
      </c>
      <c r="C9" s="386">
        <v>1146.5924755000001</v>
      </c>
      <c r="D9" s="386">
        <v>1248.6808432</v>
      </c>
      <c r="E9" s="386">
        <v>689.88404973000002</v>
      </c>
      <c r="F9" s="386">
        <v>448.17919359000001</v>
      </c>
      <c r="G9" s="386">
        <v>243.02884939</v>
      </c>
      <c r="H9" s="386">
        <v>14.458506738000001</v>
      </c>
      <c r="I9" s="386">
        <v>6.6671214792000004</v>
      </c>
      <c r="J9" s="386">
        <v>5.2779664683999998</v>
      </c>
      <c r="K9" s="386">
        <v>57.295631215</v>
      </c>
      <c r="L9" s="386">
        <v>227.07675384999999</v>
      </c>
      <c r="M9" s="386">
        <v>780.13131151000005</v>
      </c>
      <c r="N9" s="386">
        <v>879.893236</v>
      </c>
      <c r="O9" s="386">
        <v>1391.4426989000001</v>
      </c>
      <c r="P9" s="386">
        <v>1084.3952019000001</v>
      </c>
      <c r="Q9" s="386">
        <v>790.98242637999999</v>
      </c>
      <c r="R9" s="386">
        <v>567.15237943</v>
      </c>
      <c r="S9" s="386">
        <v>159.4376843</v>
      </c>
      <c r="T9" s="386">
        <v>26.035990689999998</v>
      </c>
      <c r="U9" s="386">
        <v>3.4251328731999999</v>
      </c>
      <c r="V9" s="386">
        <v>13.615232568</v>
      </c>
      <c r="W9" s="386">
        <v>82.045234514000001</v>
      </c>
      <c r="X9" s="386">
        <v>425.39014179999998</v>
      </c>
      <c r="Y9" s="386">
        <v>694.65254448999997</v>
      </c>
      <c r="Z9" s="386">
        <v>1105.4279681</v>
      </c>
      <c r="AA9" s="386">
        <v>998.48798062000003</v>
      </c>
      <c r="AB9" s="386">
        <v>880.91584734000003</v>
      </c>
      <c r="AC9" s="386">
        <v>848.97584539000002</v>
      </c>
      <c r="AD9" s="386">
        <v>441.65033442999999</v>
      </c>
      <c r="AE9" s="386">
        <v>215.87070965999999</v>
      </c>
      <c r="AF9" s="386">
        <v>43.481613283000002</v>
      </c>
      <c r="AG9" s="386">
        <v>5.9572187980000004</v>
      </c>
      <c r="AH9" s="386">
        <v>20.829677778000001</v>
      </c>
      <c r="AI9" s="386">
        <v>67.213807126000006</v>
      </c>
      <c r="AJ9" s="386">
        <v>337.26655712000002</v>
      </c>
      <c r="AK9" s="386">
        <v>735.55483045000005</v>
      </c>
      <c r="AL9" s="386">
        <v>825.58686350999994</v>
      </c>
      <c r="AM9" s="386">
        <v>1192.3961400000001</v>
      </c>
      <c r="AN9" s="386">
        <v>774.98631837999994</v>
      </c>
      <c r="AO9" s="386">
        <v>688.64642663999996</v>
      </c>
      <c r="AP9" s="386">
        <v>392.58582388000002</v>
      </c>
      <c r="AQ9" s="386">
        <v>133.82337462000001</v>
      </c>
      <c r="AR9" s="386">
        <v>19.195570578000002</v>
      </c>
      <c r="AS9" s="386">
        <v>7.1071202695000002</v>
      </c>
      <c r="AT9" s="386">
        <v>13.024134239</v>
      </c>
      <c r="AU9" s="386">
        <v>47.088234081000003</v>
      </c>
      <c r="AV9" s="386">
        <v>292.35833683999999</v>
      </c>
      <c r="AW9" s="386">
        <v>593.49743019000005</v>
      </c>
      <c r="AX9" s="386">
        <v>1030.3425717</v>
      </c>
      <c r="AY9" s="858">
        <v>1357.2749120999999</v>
      </c>
      <c r="AZ9" s="858">
        <v>1075.3170591000001</v>
      </c>
      <c r="BA9" s="858">
        <v>676.08789938999996</v>
      </c>
      <c r="BB9" s="858">
        <v>454.93220715000001</v>
      </c>
      <c r="BC9" s="858">
        <v>247.02886482</v>
      </c>
      <c r="BD9" s="858">
        <v>17.461207332000001</v>
      </c>
      <c r="BE9" s="858">
        <v>1.7665938319000001</v>
      </c>
      <c r="BF9" s="858">
        <v>20.811452631000002</v>
      </c>
      <c r="BG9" s="858">
        <v>63.900658595000003</v>
      </c>
      <c r="BH9" s="858">
        <v>302.84798752</v>
      </c>
      <c r="BI9" s="858">
        <v>750.05616732999999</v>
      </c>
      <c r="BJ9" s="358">
        <v>1127.9204093000001</v>
      </c>
      <c r="BK9" s="358">
        <v>1171.5436533</v>
      </c>
      <c r="BL9" s="358">
        <v>973.65000746999999</v>
      </c>
      <c r="BM9" s="358">
        <v>797.55873032</v>
      </c>
      <c r="BN9" s="358">
        <v>452.15011894999998</v>
      </c>
      <c r="BO9" s="358">
        <v>201.81365287</v>
      </c>
      <c r="BP9" s="358">
        <v>33.520526490000002</v>
      </c>
      <c r="BQ9" s="358">
        <v>8.2378455742999996</v>
      </c>
      <c r="BR9" s="358">
        <v>18.923179754</v>
      </c>
      <c r="BS9" s="358">
        <v>90.943647028000001</v>
      </c>
      <c r="BT9" s="358">
        <v>373.19519151999998</v>
      </c>
      <c r="BU9" s="358">
        <v>696.92258933000005</v>
      </c>
      <c r="BV9" s="358">
        <v>1017.4780301</v>
      </c>
    </row>
    <row r="10" spans="1:74" ht="11.1" customHeight="1" x14ac:dyDescent="0.2">
      <c r="A10" s="6" t="s">
        <v>46</v>
      </c>
      <c r="B10" s="761" t="s">
        <v>1015</v>
      </c>
      <c r="C10" s="386">
        <v>1180.5700377000001</v>
      </c>
      <c r="D10" s="386">
        <v>1375.4510600999999</v>
      </c>
      <c r="E10" s="386">
        <v>672.70266561999995</v>
      </c>
      <c r="F10" s="386">
        <v>478.12139449</v>
      </c>
      <c r="G10" s="386">
        <v>225.35728624999999</v>
      </c>
      <c r="H10" s="386">
        <v>13.861697271000001</v>
      </c>
      <c r="I10" s="386">
        <v>8.0375384377000003</v>
      </c>
      <c r="J10" s="386">
        <v>11.587423295000001</v>
      </c>
      <c r="K10" s="386">
        <v>67.848263058000001</v>
      </c>
      <c r="L10" s="386">
        <v>295.43442594999999</v>
      </c>
      <c r="M10" s="386">
        <v>737.63306775000001</v>
      </c>
      <c r="N10" s="386">
        <v>994.63092347999998</v>
      </c>
      <c r="O10" s="386">
        <v>1442.0525881999999</v>
      </c>
      <c r="P10" s="386">
        <v>1194.2541771000001</v>
      </c>
      <c r="Q10" s="386">
        <v>847.38116986</v>
      </c>
      <c r="R10" s="386">
        <v>577.62816308000004</v>
      </c>
      <c r="S10" s="386">
        <v>184.66299864000001</v>
      </c>
      <c r="T10" s="386">
        <v>29.600440601999999</v>
      </c>
      <c r="U10" s="386">
        <v>9.1582806801000007</v>
      </c>
      <c r="V10" s="386">
        <v>18.216093515000001</v>
      </c>
      <c r="W10" s="386">
        <v>83.950782613000001</v>
      </c>
      <c r="X10" s="386">
        <v>404.99835999999999</v>
      </c>
      <c r="Y10" s="386">
        <v>825.15988516000004</v>
      </c>
      <c r="Z10" s="386">
        <v>1288.9163923000001</v>
      </c>
      <c r="AA10" s="386">
        <v>1182.7905873</v>
      </c>
      <c r="AB10" s="386">
        <v>1031.1129080000001</v>
      </c>
      <c r="AC10" s="386">
        <v>955.87142542000004</v>
      </c>
      <c r="AD10" s="386">
        <v>487.60885388999998</v>
      </c>
      <c r="AE10" s="386">
        <v>144.67276140000001</v>
      </c>
      <c r="AF10" s="386">
        <v>22.449442757</v>
      </c>
      <c r="AG10" s="386">
        <v>17.120380837999999</v>
      </c>
      <c r="AH10" s="386">
        <v>16.507224426000001</v>
      </c>
      <c r="AI10" s="386">
        <v>57.843420668</v>
      </c>
      <c r="AJ10" s="386">
        <v>359.83768211</v>
      </c>
      <c r="AK10" s="386">
        <v>744.44859168000005</v>
      </c>
      <c r="AL10" s="386">
        <v>903.3825683</v>
      </c>
      <c r="AM10" s="386">
        <v>1340.0494679999999</v>
      </c>
      <c r="AN10" s="386">
        <v>760.54419349</v>
      </c>
      <c r="AO10" s="386">
        <v>737.20917087999999</v>
      </c>
      <c r="AP10" s="386">
        <v>398.17698658</v>
      </c>
      <c r="AQ10" s="386">
        <v>164.16654806</v>
      </c>
      <c r="AR10" s="386">
        <v>35.181399249000002</v>
      </c>
      <c r="AS10" s="386">
        <v>12.15459821</v>
      </c>
      <c r="AT10" s="386">
        <v>21.54175081</v>
      </c>
      <c r="AU10" s="386">
        <v>53.943511182000002</v>
      </c>
      <c r="AV10" s="386">
        <v>267.73022887000002</v>
      </c>
      <c r="AW10" s="386">
        <v>699.38607698999999</v>
      </c>
      <c r="AX10" s="386">
        <v>1081.9842686</v>
      </c>
      <c r="AY10" s="858">
        <v>1405.4933281000001</v>
      </c>
      <c r="AZ10" s="858">
        <v>1198.0724643999999</v>
      </c>
      <c r="BA10" s="858">
        <v>669.45227822000004</v>
      </c>
      <c r="BB10" s="858">
        <v>437.56137639999997</v>
      </c>
      <c r="BC10" s="858">
        <v>201.56926121000001</v>
      </c>
      <c r="BD10" s="858">
        <v>34.719034233000002</v>
      </c>
      <c r="BE10" s="858">
        <v>8.7668965495000002</v>
      </c>
      <c r="BF10" s="858">
        <v>23.675957536999999</v>
      </c>
      <c r="BG10" s="858">
        <v>66.045653492</v>
      </c>
      <c r="BH10" s="858">
        <v>271.03600310000002</v>
      </c>
      <c r="BI10" s="858">
        <v>714.81588452000005</v>
      </c>
      <c r="BJ10" s="358">
        <v>1230.0532204000001</v>
      </c>
      <c r="BK10" s="358">
        <v>1272.6599553999999</v>
      </c>
      <c r="BL10" s="358">
        <v>1029.6542869</v>
      </c>
      <c r="BM10" s="358">
        <v>809.18638980000003</v>
      </c>
      <c r="BN10" s="358">
        <v>452.63362196000003</v>
      </c>
      <c r="BO10" s="358">
        <v>198.79815995000001</v>
      </c>
      <c r="BP10" s="358">
        <v>41.458690554</v>
      </c>
      <c r="BQ10" s="358">
        <v>14.162597066</v>
      </c>
      <c r="BR10" s="358">
        <v>24.776344689999998</v>
      </c>
      <c r="BS10" s="358">
        <v>112.03149682</v>
      </c>
      <c r="BT10" s="358">
        <v>403.48800684999998</v>
      </c>
      <c r="BU10" s="358">
        <v>770.80825627000002</v>
      </c>
      <c r="BV10" s="358">
        <v>1132.9482054</v>
      </c>
    </row>
    <row r="11" spans="1:74" ht="11.1" customHeight="1" x14ac:dyDescent="0.2">
      <c r="A11" s="6" t="s">
        <v>193</v>
      </c>
      <c r="B11" s="761" t="s">
        <v>1071</v>
      </c>
      <c r="C11" s="386">
        <v>578.69109995999997</v>
      </c>
      <c r="D11" s="386">
        <v>484.61623716999998</v>
      </c>
      <c r="E11" s="386">
        <v>283.27721740999999</v>
      </c>
      <c r="F11" s="386">
        <v>153.68314268</v>
      </c>
      <c r="G11" s="386">
        <v>56.483091362000003</v>
      </c>
      <c r="H11" s="386">
        <v>1.1236536624</v>
      </c>
      <c r="I11" s="386">
        <v>5.3400097696000001E-2</v>
      </c>
      <c r="J11" s="386">
        <v>2.6656423408E-2</v>
      </c>
      <c r="K11" s="386">
        <v>10.156946640999999</v>
      </c>
      <c r="L11" s="386">
        <v>69.629161761000006</v>
      </c>
      <c r="M11" s="386">
        <v>377.54145046999997</v>
      </c>
      <c r="N11" s="386">
        <v>350.51648864999999</v>
      </c>
      <c r="O11" s="386">
        <v>644.13629331000004</v>
      </c>
      <c r="P11" s="386">
        <v>411.61212115000001</v>
      </c>
      <c r="Q11" s="386">
        <v>285.66358144999998</v>
      </c>
      <c r="R11" s="386">
        <v>156.24675490000001</v>
      </c>
      <c r="S11" s="386">
        <v>30.864207303000001</v>
      </c>
      <c r="T11" s="386">
        <v>0.93832018012999996</v>
      </c>
      <c r="U11" s="386">
        <v>2.6139300989999999E-2</v>
      </c>
      <c r="V11" s="386">
        <v>5.2197743621999998E-2</v>
      </c>
      <c r="W11" s="386">
        <v>12.682752815000001</v>
      </c>
      <c r="X11" s="386">
        <v>176.19579676000001</v>
      </c>
      <c r="Y11" s="386">
        <v>266.81354209</v>
      </c>
      <c r="Z11" s="386">
        <v>535.08088078000003</v>
      </c>
      <c r="AA11" s="386">
        <v>448.81065415</v>
      </c>
      <c r="AB11" s="386">
        <v>306.79021155999999</v>
      </c>
      <c r="AC11" s="386">
        <v>300.75157271</v>
      </c>
      <c r="AD11" s="386">
        <v>116.10120764</v>
      </c>
      <c r="AE11" s="386">
        <v>64.942472045000002</v>
      </c>
      <c r="AF11" s="386">
        <v>8.5228997349999993</v>
      </c>
      <c r="AG11" s="386">
        <v>2.5714656246000001E-2</v>
      </c>
      <c r="AH11" s="386">
        <v>0.15409906509999999</v>
      </c>
      <c r="AI11" s="386">
        <v>9.3056298745999992</v>
      </c>
      <c r="AJ11" s="386">
        <v>110.01393883999999</v>
      </c>
      <c r="AK11" s="386">
        <v>324.58419688999999</v>
      </c>
      <c r="AL11" s="386">
        <v>452.25074554000003</v>
      </c>
      <c r="AM11" s="386">
        <v>572.21887186000004</v>
      </c>
      <c r="AN11" s="386">
        <v>403.06384002999999</v>
      </c>
      <c r="AO11" s="386">
        <v>268.98052718000002</v>
      </c>
      <c r="AP11" s="386">
        <v>110.73632832</v>
      </c>
      <c r="AQ11" s="386">
        <v>24.162077065999998</v>
      </c>
      <c r="AR11" s="386">
        <v>0.61481713068999999</v>
      </c>
      <c r="AS11" s="386">
        <v>2.5346366164999998E-2</v>
      </c>
      <c r="AT11" s="386">
        <v>5.0640575950000002E-2</v>
      </c>
      <c r="AU11" s="386">
        <v>9.8326258100999997</v>
      </c>
      <c r="AV11" s="386">
        <v>108.36325727000001</v>
      </c>
      <c r="AW11" s="386">
        <v>221.66684856000001</v>
      </c>
      <c r="AX11" s="386">
        <v>511.67274689999999</v>
      </c>
      <c r="AY11" s="858">
        <v>722.01527223999994</v>
      </c>
      <c r="AZ11" s="858">
        <v>403.32471979000002</v>
      </c>
      <c r="BA11" s="858">
        <v>271.28166616999999</v>
      </c>
      <c r="BB11" s="858">
        <v>92.433878801999995</v>
      </c>
      <c r="BC11" s="858">
        <v>37.893067834999997</v>
      </c>
      <c r="BD11" s="858">
        <v>0.51641817857000005</v>
      </c>
      <c r="BE11" s="858">
        <v>1E-10</v>
      </c>
      <c r="BF11" s="858">
        <v>0.97792063161999998</v>
      </c>
      <c r="BG11" s="858">
        <v>10.093063734999999</v>
      </c>
      <c r="BH11" s="858">
        <v>131.99762161999999</v>
      </c>
      <c r="BI11" s="858">
        <v>314.21451681999997</v>
      </c>
      <c r="BJ11" s="358">
        <v>495.08263470000003</v>
      </c>
      <c r="BK11" s="358">
        <v>525.25021982999999</v>
      </c>
      <c r="BL11" s="358">
        <v>410.30549846999997</v>
      </c>
      <c r="BM11" s="358">
        <v>311.57215359999998</v>
      </c>
      <c r="BN11" s="358">
        <v>131.30658414999999</v>
      </c>
      <c r="BO11" s="358">
        <v>41.380490536000003</v>
      </c>
      <c r="BP11" s="358">
        <v>1.9676716318</v>
      </c>
      <c r="BQ11" s="358">
        <v>9.1930768987000006E-2</v>
      </c>
      <c r="BR11" s="358">
        <v>0.35608837014</v>
      </c>
      <c r="BS11" s="358">
        <v>11.734699872</v>
      </c>
      <c r="BT11" s="358">
        <v>116.57589000999999</v>
      </c>
      <c r="BU11" s="358">
        <v>290.43982678999998</v>
      </c>
      <c r="BV11" s="358">
        <v>453.02145586</v>
      </c>
    </row>
    <row r="12" spans="1:74" ht="11.1" customHeight="1" x14ac:dyDescent="0.2">
      <c r="A12" s="6" t="s">
        <v>47</v>
      </c>
      <c r="B12" s="761" t="s">
        <v>1017</v>
      </c>
      <c r="C12" s="386">
        <v>737.74513912999998</v>
      </c>
      <c r="D12" s="386">
        <v>715.91685486999995</v>
      </c>
      <c r="E12" s="386">
        <v>338.43518415</v>
      </c>
      <c r="F12" s="386">
        <v>231.08305736</v>
      </c>
      <c r="G12" s="386">
        <v>82.811722027000002</v>
      </c>
      <c r="H12" s="386">
        <v>0.92581661823000005</v>
      </c>
      <c r="I12" s="386">
        <v>1E-10</v>
      </c>
      <c r="J12" s="386">
        <v>1E-10</v>
      </c>
      <c r="K12" s="386">
        <v>19.683165834</v>
      </c>
      <c r="L12" s="386">
        <v>103.69627196</v>
      </c>
      <c r="M12" s="386">
        <v>522.11087200999998</v>
      </c>
      <c r="N12" s="386">
        <v>414.00105325999999</v>
      </c>
      <c r="O12" s="386">
        <v>846.84227735000002</v>
      </c>
      <c r="P12" s="386">
        <v>591.02649882000003</v>
      </c>
      <c r="Q12" s="386">
        <v>387.57671750999998</v>
      </c>
      <c r="R12" s="386">
        <v>217.06351430999999</v>
      </c>
      <c r="S12" s="386">
        <v>31.849938026</v>
      </c>
      <c r="T12" s="386">
        <v>0.69157178488000004</v>
      </c>
      <c r="U12" s="386">
        <v>1E-10</v>
      </c>
      <c r="V12" s="386">
        <v>1E-10</v>
      </c>
      <c r="W12" s="386">
        <v>22.6155206</v>
      </c>
      <c r="X12" s="386">
        <v>240.36927089</v>
      </c>
      <c r="Y12" s="386">
        <v>429.06111446</v>
      </c>
      <c r="Z12" s="386">
        <v>671.08911574000001</v>
      </c>
      <c r="AA12" s="386">
        <v>577.53576525999995</v>
      </c>
      <c r="AB12" s="386">
        <v>413.48928108000001</v>
      </c>
      <c r="AC12" s="386">
        <v>398.50678723999999</v>
      </c>
      <c r="AD12" s="386">
        <v>187.20014911000001</v>
      </c>
      <c r="AE12" s="386">
        <v>61.881814452</v>
      </c>
      <c r="AF12" s="386">
        <v>6.9414106170999998</v>
      </c>
      <c r="AG12" s="386">
        <v>1E-10</v>
      </c>
      <c r="AH12" s="386">
        <v>1E-10</v>
      </c>
      <c r="AI12" s="386">
        <v>13.760844571</v>
      </c>
      <c r="AJ12" s="386">
        <v>145.58230311</v>
      </c>
      <c r="AK12" s="386">
        <v>414.84239665000001</v>
      </c>
      <c r="AL12" s="386">
        <v>598.15297513999997</v>
      </c>
      <c r="AM12" s="386">
        <v>853.63712446</v>
      </c>
      <c r="AN12" s="386">
        <v>450.32162940000001</v>
      </c>
      <c r="AO12" s="386">
        <v>358.24432323000002</v>
      </c>
      <c r="AP12" s="386">
        <v>140.13919509999999</v>
      </c>
      <c r="AQ12" s="386">
        <v>28.465133049999999</v>
      </c>
      <c r="AR12" s="386">
        <v>0.23038034005999999</v>
      </c>
      <c r="AS12" s="386">
        <v>1E-10</v>
      </c>
      <c r="AT12" s="386">
        <v>1E-10</v>
      </c>
      <c r="AU12" s="386">
        <v>10.764836488</v>
      </c>
      <c r="AV12" s="386">
        <v>132.32581081000001</v>
      </c>
      <c r="AW12" s="386">
        <v>274.65683171000001</v>
      </c>
      <c r="AX12" s="386">
        <v>634.35363244999996</v>
      </c>
      <c r="AY12" s="858">
        <v>941.63186587999996</v>
      </c>
      <c r="AZ12" s="858">
        <v>548.27112527999998</v>
      </c>
      <c r="BA12" s="858">
        <v>348.81940928</v>
      </c>
      <c r="BB12" s="858">
        <v>118.97098178</v>
      </c>
      <c r="BC12" s="858">
        <v>57.796280177</v>
      </c>
      <c r="BD12" s="858">
        <v>1E-10</v>
      </c>
      <c r="BE12" s="858">
        <v>1E-10</v>
      </c>
      <c r="BF12" s="858">
        <v>1E-10</v>
      </c>
      <c r="BG12" s="858">
        <v>12.735771715</v>
      </c>
      <c r="BH12" s="858">
        <v>143.82739738999999</v>
      </c>
      <c r="BI12" s="858">
        <v>406.18077749999998</v>
      </c>
      <c r="BJ12" s="358">
        <v>696.15224499999999</v>
      </c>
      <c r="BK12" s="358">
        <v>708.08236457999999</v>
      </c>
      <c r="BL12" s="358">
        <v>541.65016925999998</v>
      </c>
      <c r="BM12" s="358">
        <v>402.82870843000001</v>
      </c>
      <c r="BN12" s="358">
        <v>173.08498807000001</v>
      </c>
      <c r="BO12" s="358">
        <v>52.937528815999997</v>
      </c>
      <c r="BP12" s="358">
        <v>2.1465786506</v>
      </c>
      <c r="BQ12" s="358">
        <v>0</v>
      </c>
      <c r="BR12" s="358">
        <v>0.21132188615</v>
      </c>
      <c r="BS12" s="358">
        <v>18.642201518</v>
      </c>
      <c r="BT12" s="358">
        <v>163.42223351999999</v>
      </c>
      <c r="BU12" s="358">
        <v>411.55522586000001</v>
      </c>
      <c r="BV12" s="358">
        <v>624.47878677999995</v>
      </c>
    </row>
    <row r="13" spans="1:74" ht="11.1" customHeight="1" x14ac:dyDescent="0.2">
      <c r="A13" s="6" t="s">
        <v>48</v>
      </c>
      <c r="B13" s="761" t="s">
        <v>1018</v>
      </c>
      <c r="C13" s="386">
        <v>514.78198999000006</v>
      </c>
      <c r="D13" s="386">
        <v>580.10556183999995</v>
      </c>
      <c r="E13" s="386">
        <v>199.93269864000001</v>
      </c>
      <c r="F13" s="386">
        <v>102.31039215</v>
      </c>
      <c r="G13" s="386">
        <v>18.138117472000001</v>
      </c>
      <c r="H13" s="386">
        <v>7.3405055122999996E-2</v>
      </c>
      <c r="I13" s="386">
        <v>1E-10</v>
      </c>
      <c r="J13" s="386">
        <v>1E-10</v>
      </c>
      <c r="K13" s="386">
        <v>1.1667152572999999</v>
      </c>
      <c r="L13" s="386">
        <v>31.953477473</v>
      </c>
      <c r="M13" s="386">
        <v>258.04886145</v>
      </c>
      <c r="N13" s="386">
        <v>204.56956299000001</v>
      </c>
      <c r="O13" s="386">
        <v>578.02298183000005</v>
      </c>
      <c r="P13" s="386">
        <v>498.30969375000001</v>
      </c>
      <c r="Q13" s="386">
        <v>262.56862364</v>
      </c>
      <c r="R13" s="386">
        <v>51.966639309000001</v>
      </c>
      <c r="S13" s="386">
        <v>3.8472956304000001</v>
      </c>
      <c r="T13" s="386">
        <v>1E-10</v>
      </c>
      <c r="U13" s="386">
        <v>1E-10</v>
      </c>
      <c r="V13" s="386">
        <v>7.2793765900000001E-2</v>
      </c>
      <c r="W13" s="386">
        <v>1.6656536324</v>
      </c>
      <c r="X13" s="386">
        <v>66.198097059000006</v>
      </c>
      <c r="Y13" s="386">
        <v>298.12930046999998</v>
      </c>
      <c r="Z13" s="386">
        <v>438.58758883000002</v>
      </c>
      <c r="AA13" s="386">
        <v>401.90066211999999</v>
      </c>
      <c r="AB13" s="386">
        <v>329.58902311999998</v>
      </c>
      <c r="AC13" s="386">
        <v>199.67460145000001</v>
      </c>
      <c r="AD13" s="386">
        <v>85.823448252000006</v>
      </c>
      <c r="AE13" s="386">
        <v>5.6928778456</v>
      </c>
      <c r="AF13" s="386">
        <v>7.2256895971999996E-2</v>
      </c>
      <c r="AG13" s="386">
        <v>1E-10</v>
      </c>
      <c r="AH13" s="386">
        <v>1E-10</v>
      </c>
      <c r="AI13" s="386">
        <v>1.1733610030999999</v>
      </c>
      <c r="AJ13" s="386">
        <v>47.006406054000003</v>
      </c>
      <c r="AK13" s="386">
        <v>255.61282997999999</v>
      </c>
      <c r="AL13" s="386">
        <v>391.13263818000001</v>
      </c>
      <c r="AM13" s="386">
        <v>633.87483027999997</v>
      </c>
      <c r="AN13" s="386">
        <v>254.75322417000001</v>
      </c>
      <c r="AO13" s="386">
        <v>185.53614690000001</v>
      </c>
      <c r="AP13" s="386">
        <v>46.415010092000003</v>
      </c>
      <c r="AQ13" s="386">
        <v>3.2983435403999999</v>
      </c>
      <c r="AR13" s="386">
        <v>1E-10</v>
      </c>
      <c r="AS13" s="386">
        <v>1E-10</v>
      </c>
      <c r="AT13" s="386">
        <v>1E-10</v>
      </c>
      <c r="AU13" s="386">
        <v>2.0687772751</v>
      </c>
      <c r="AV13" s="386">
        <v>17.444336934999999</v>
      </c>
      <c r="AW13" s="386">
        <v>152.97866797</v>
      </c>
      <c r="AX13" s="386">
        <v>338.69352201999999</v>
      </c>
      <c r="AY13" s="858">
        <v>659.80364111999995</v>
      </c>
      <c r="AZ13" s="858">
        <v>381.18693024999999</v>
      </c>
      <c r="BA13" s="858">
        <v>150.08965892000001</v>
      </c>
      <c r="BB13" s="858">
        <v>42.328427314000002</v>
      </c>
      <c r="BC13" s="858">
        <v>11.116045736</v>
      </c>
      <c r="BD13" s="858">
        <v>1E-10</v>
      </c>
      <c r="BE13" s="858">
        <v>1E-10</v>
      </c>
      <c r="BF13" s="858">
        <v>7.1251186556999996E-2</v>
      </c>
      <c r="BG13" s="858">
        <v>1.8938088647</v>
      </c>
      <c r="BH13" s="858">
        <v>23.192064011999999</v>
      </c>
      <c r="BI13" s="858">
        <v>172.05223573999999</v>
      </c>
      <c r="BJ13" s="358">
        <v>485.65379908</v>
      </c>
      <c r="BK13" s="358">
        <v>491.92573198000002</v>
      </c>
      <c r="BL13" s="358">
        <v>347.07289219</v>
      </c>
      <c r="BM13" s="358">
        <v>222.27829104</v>
      </c>
      <c r="BN13" s="358">
        <v>72.299833734000003</v>
      </c>
      <c r="BO13" s="358">
        <v>9.8007876192999994</v>
      </c>
      <c r="BP13" s="358">
        <v>0.22102932990999999</v>
      </c>
      <c r="BQ13" s="358">
        <v>0</v>
      </c>
      <c r="BR13" s="358">
        <v>0.22088274041</v>
      </c>
      <c r="BS13" s="358">
        <v>4.5215584350000002</v>
      </c>
      <c r="BT13" s="358">
        <v>58.969073418999997</v>
      </c>
      <c r="BU13" s="358">
        <v>243.63195451000001</v>
      </c>
      <c r="BV13" s="358">
        <v>438.48687401000001</v>
      </c>
    </row>
    <row r="14" spans="1:74" ht="11.1" customHeight="1" x14ac:dyDescent="0.2">
      <c r="A14" s="6" t="s">
        <v>49</v>
      </c>
      <c r="B14" s="761" t="s">
        <v>1019</v>
      </c>
      <c r="C14" s="386">
        <v>874.70754628999998</v>
      </c>
      <c r="D14" s="386">
        <v>780.15840673000002</v>
      </c>
      <c r="E14" s="386">
        <v>643.09681929999999</v>
      </c>
      <c r="F14" s="386">
        <v>404.01118972</v>
      </c>
      <c r="G14" s="386">
        <v>220.52226472999999</v>
      </c>
      <c r="H14" s="386">
        <v>34.542620649</v>
      </c>
      <c r="I14" s="386">
        <v>4.5646209087000003</v>
      </c>
      <c r="J14" s="386">
        <v>22.887445631999999</v>
      </c>
      <c r="K14" s="386">
        <v>81.915244266000002</v>
      </c>
      <c r="L14" s="386">
        <v>344.00314129999998</v>
      </c>
      <c r="M14" s="386">
        <v>491.08533453000001</v>
      </c>
      <c r="N14" s="386">
        <v>792.33640641</v>
      </c>
      <c r="O14" s="386">
        <v>887.74095731</v>
      </c>
      <c r="P14" s="386">
        <v>806.00292875000002</v>
      </c>
      <c r="Q14" s="386">
        <v>608.34541453999998</v>
      </c>
      <c r="R14" s="386">
        <v>422.16825448999998</v>
      </c>
      <c r="S14" s="386">
        <v>240.42924472000001</v>
      </c>
      <c r="T14" s="386">
        <v>68.967696657999994</v>
      </c>
      <c r="U14" s="386">
        <v>6.8289194723</v>
      </c>
      <c r="V14" s="386">
        <v>11.414958359</v>
      </c>
      <c r="W14" s="386">
        <v>65.72667285</v>
      </c>
      <c r="X14" s="386">
        <v>311.16136963000002</v>
      </c>
      <c r="Y14" s="386">
        <v>769.77160383</v>
      </c>
      <c r="Z14" s="386">
        <v>926.22405447000006</v>
      </c>
      <c r="AA14" s="386">
        <v>967.32524360000002</v>
      </c>
      <c r="AB14" s="386">
        <v>830.57722721000005</v>
      </c>
      <c r="AC14" s="386">
        <v>778.27507537999998</v>
      </c>
      <c r="AD14" s="386">
        <v>451.34274346000001</v>
      </c>
      <c r="AE14" s="386">
        <v>184.09313824</v>
      </c>
      <c r="AF14" s="386">
        <v>101.84160842</v>
      </c>
      <c r="AG14" s="386">
        <v>10.760629846</v>
      </c>
      <c r="AH14" s="386">
        <v>18.742200700000001</v>
      </c>
      <c r="AI14" s="386">
        <v>99.185504291000001</v>
      </c>
      <c r="AJ14" s="386">
        <v>319.4115175</v>
      </c>
      <c r="AK14" s="386">
        <v>578.75818466999999</v>
      </c>
      <c r="AL14" s="386">
        <v>774.06050977999996</v>
      </c>
      <c r="AM14" s="386">
        <v>925.72372188999998</v>
      </c>
      <c r="AN14" s="386">
        <v>677.70794163999994</v>
      </c>
      <c r="AO14" s="386">
        <v>642.07895063000001</v>
      </c>
      <c r="AP14" s="386">
        <v>393.03860021000003</v>
      </c>
      <c r="AQ14" s="386">
        <v>255.56614350000001</v>
      </c>
      <c r="AR14" s="386">
        <v>45.669500814000003</v>
      </c>
      <c r="AS14" s="386">
        <v>10.170252352</v>
      </c>
      <c r="AT14" s="386">
        <v>17.371030188999999</v>
      </c>
      <c r="AU14" s="386">
        <v>72.709178133999998</v>
      </c>
      <c r="AV14" s="386">
        <v>227.46530657</v>
      </c>
      <c r="AW14" s="386">
        <v>679.13342460000001</v>
      </c>
      <c r="AX14" s="386">
        <v>728.72230243000001</v>
      </c>
      <c r="AY14" s="858">
        <v>1003.0581451</v>
      </c>
      <c r="AZ14" s="858">
        <v>676.48346810999999</v>
      </c>
      <c r="BA14" s="858">
        <v>551.67297323000003</v>
      </c>
      <c r="BB14" s="858">
        <v>390.81430101000001</v>
      </c>
      <c r="BC14" s="858">
        <v>203.36336524000001</v>
      </c>
      <c r="BD14" s="858">
        <v>54.839748370000002</v>
      </c>
      <c r="BE14" s="858">
        <v>10.474972154</v>
      </c>
      <c r="BF14" s="858">
        <v>16.693539022</v>
      </c>
      <c r="BG14" s="858">
        <v>87.941134313999996</v>
      </c>
      <c r="BH14" s="858">
        <v>308.88675160000003</v>
      </c>
      <c r="BI14" s="858">
        <v>497.77603297000002</v>
      </c>
      <c r="BJ14" s="358">
        <v>868.91913165999995</v>
      </c>
      <c r="BK14" s="358">
        <v>865.28592289000005</v>
      </c>
      <c r="BL14" s="358">
        <v>705.49736806999999</v>
      </c>
      <c r="BM14" s="358">
        <v>581.09240702</v>
      </c>
      <c r="BN14" s="358">
        <v>403.75686746999997</v>
      </c>
      <c r="BO14" s="358">
        <v>220.79078816000001</v>
      </c>
      <c r="BP14" s="358">
        <v>78.971606143000002</v>
      </c>
      <c r="BQ14" s="358">
        <v>15.559055323000001</v>
      </c>
      <c r="BR14" s="358">
        <v>23.825477825</v>
      </c>
      <c r="BS14" s="358">
        <v>112.25613706</v>
      </c>
      <c r="BT14" s="358">
        <v>337.2465608</v>
      </c>
      <c r="BU14" s="358">
        <v>612.07764802999998</v>
      </c>
      <c r="BV14" s="358">
        <v>876.67227187000003</v>
      </c>
    </row>
    <row r="15" spans="1:74" ht="11.1" customHeight="1" x14ac:dyDescent="0.2">
      <c r="A15" s="6" t="s">
        <v>50</v>
      </c>
      <c r="B15" s="761" t="s">
        <v>1022</v>
      </c>
      <c r="C15" s="386">
        <v>549.85056181000004</v>
      </c>
      <c r="D15" s="386">
        <v>493.07451252999999</v>
      </c>
      <c r="E15" s="386">
        <v>524.46505925999998</v>
      </c>
      <c r="F15" s="386">
        <v>286.04975676999999</v>
      </c>
      <c r="G15" s="386">
        <v>174.59238110999999</v>
      </c>
      <c r="H15" s="386">
        <v>28.363417404</v>
      </c>
      <c r="I15" s="386">
        <v>10.477750456000001</v>
      </c>
      <c r="J15" s="386">
        <v>14.307961639</v>
      </c>
      <c r="K15" s="386">
        <v>52.655645507000003</v>
      </c>
      <c r="L15" s="386">
        <v>245.96447301000001</v>
      </c>
      <c r="M15" s="386">
        <v>323.77480953999998</v>
      </c>
      <c r="N15" s="386">
        <v>634.13201472000003</v>
      </c>
      <c r="O15" s="386">
        <v>548.51421306999998</v>
      </c>
      <c r="P15" s="386">
        <v>478.15250515000002</v>
      </c>
      <c r="Q15" s="386">
        <v>401.09914665999997</v>
      </c>
      <c r="R15" s="386">
        <v>336.74604871999998</v>
      </c>
      <c r="S15" s="386">
        <v>212.4618767</v>
      </c>
      <c r="T15" s="386">
        <v>56.212862405000003</v>
      </c>
      <c r="U15" s="386">
        <v>10.480675864</v>
      </c>
      <c r="V15" s="386">
        <v>7.7150534259999999</v>
      </c>
      <c r="W15" s="386">
        <v>30.829634426999998</v>
      </c>
      <c r="X15" s="386">
        <v>140.00051683000001</v>
      </c>
      <c r="Y15" s="386">
        <v>516.29722618999995</v>
      </c>
      <c r="Z15" s="386">
        <v>626.60648621999997</v>
      </c>
      <c r="AA15" s="386">
        <v>629.32227725999996</v>
      </c>
      <c r="AB15" s="386">
        <v>590.91708662999997</v>
      </c>
      <c r="AC15" s="386">
        <v>606.59632952000004</v>
      </c>
      <c r="AD15" s="386">
        <v>354.68216225999998</v>
      </c>
      <c r="AE15" s="386">
        <v>190.48299408</v>
      </c>
      <c r="AF15" s="386">
        <v>105.48227669000001</v>
      </c>
      <c r="AG15" s="386">
        <v>11.047827368</v>
      </c>
      <c r="AH15" s="386">
        <v>9.6808072146999997</v>
      </c>
      <c r="AI15" s="386">
        <v>74.789464746999997</v>
      </c>
      <c r="AJ15" s="386">
        <v>172.20756023000001</v>
      </c>
      <c r="AK15" s="386">
        <v>383.29894687000001</v>
      </c>
      <c r="AL15" s="386">
        <v>479.01782371000002</v>
      </c>
      <c r="AM15" s="386">
        <v>575.13754591999998</v>
      </c>
      <c r="AN15" s="386">
        <v>499.82275823999998</v>
      </c>
      <c r="AO15" s="386">
        <v>492.42418362000001</v>
      </c>
      <c r="AP15" s="386">
        <v>349.46576411000001</v>
      </c>
      <c r="AQ15" s="386">
        <v>206.7622384</v>
      </c>
      <c r="AR15" s="386">
        <v>57.225717652999997</v>
      </c>
      <c r="AS15" s="386">
        <v>8.1961411288000008</v>
      </c>
      <c r="AT15" s="386">
        <v>17.919205290000001</v>
      </c>
      <c r="AU15" s="386">
        <v>42.056794281999998</v>
      </c>
      <c r="AV15" s="386">
        <v>145.74092063000001</v>
      </c>
      <c r="AW15" s="386">
        <v>455.73751944999998</v>
      </c>
      <c r="AX15" s="386">
        <v>485.45828834999998</v>
      </c>
      <c r="AY15" s="858">
        <v>591.24440727000001</v>
      </c>
      <c r="AZ15" s="858">
        <v>466.13690410999999</v>
      </c>
      <c r="BA15" s="858">
        <v>474.47900485000002</v>
      </c>
      <c r="BB15" s="858">
        <v>317.18848222000003</v>
      </c>
      <c r="BC15" s="858">
        <v>167.39047979</v>
      </c>
      <c r="BD15" s="858">
        <v>53.36880172</v>
      </c>
      <c r="BE15" s="858">
        <v>15.392138421</v>
      </c>
      <c r="BF15" s="858">
        <v>9.0023318770999996</v>
      </c>
      <c r="BG15" s="858">
        <v>37.108250378999998</v>
      </c>
      <c r="BH15" s="858">
        <v>216.05737022</v>
      </c>
      <c r="BI15" s="858">
        <v>328.47847311999999</v>
      </c>
      <c r="BJ15" s="358">
        <v>563.81663813</v>
      </c>
      <c r="BK15" s="358">
        <v>548.46148875999995</v>
      </c>
      <c r="BL15" s="358">
        <v>466.28232130999999</v>
      </c>
      <c r="BM15" s="358">
        <v>430.07400566000001</v>
      </c>
      <c r="BN15" s="358">
        <v>320.19418028000001</v>
      </c>
      <c r="BO15" s="358">
        <v>187.98874178</v>
      </c>
      <c r="BP15" s="358">
        <v>75.928156411000003</v>
      </c>
      <c r="BQ15" s="358">
        <v>19.565457340999998</v>
      </c>
      <c r="BR15" s="358">
        <v>18.605572037999998</v>
      </c>
      <c r="BS15" s="358">
        <v>56.338592877000004</v>
      </c>
      <c r="BT15" s="358">
        <v>196.22651110999999</v>
      </c>
      <c r="BU15" s="358">
        <v>395.11583187000002</v>
      </c>
      <c r="BV15" s="358">
        <v>568.48891406999996</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858"/>
      <c r="AZ16" s="858"/>
      <c r="BA16" s="858"/>
      <c r="BB16" s="858"/>
      <c r="BC16" s="858"/>
      <c r="BD16" s="858"/>
      <c r="BE16" s="858"/>
      <c r="BF16" s="858"/>
      <c r="BG16" s="858"/>
      <c r="BH16" s="858"/>
      <c r="BI16" s="858"/>
      <c r="BJ16" s="358"/>
      <c r="BK16" s="358"/>
      <c r="BL16" s="358"/>
      <c r="BM16" s="358"/>
      <c r="BN16" s="358"/>
      <c r="BO16" s="358"/>
      <c r="BP16" s="358"/>
      <c r="BQ16" s="358"/>
      <c r="BR16" s="358"/>
      <c r="BS16" s="358"/>
      <c r="BT16" s="358"/>
      <c r="BU16" s="358"/>
      <c r="BV16" s="358"/>
    </row>
    <row r="17" spans="1:74" ht="11.1" customHeight="1" x14ac:dyDescent="0.2">
      <c r="A17" s="6"/>
      <c r="B17" s="97" t="s">
        <v>1416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925"/>
      <c r="AZ17" s="925"/>
      <c r="BA17" s="925"/>
      <c r="BB17" s="925"/>
      <c r="BC17" s="925"/>
      <c r="BD17" s="925"/>
      <c r="BE17" s="925"/>
      <c r="BF17" s="925"/>
      <c r="BG17" s="925"/>
      <c r="BH17" s="925"/>
      <c r="BI17" s="925"/>
      <c r="BJ17" s="534"/>
      <c r="BK17" s="534"/>
      <c r="BL17" s="534"/>
      <c r="BM17" s="534"/>
      <c r="BN17" s="534"/>
      <c r="BO17" s="534"/>
      <c r="BP17" s="534"/>
      <c r="BQ17" s="534"/>
      <c r="BR17" s="534"/>
      <c r="BS17" s="534"/>
      <c r="BT17" s="534"/>
      <c r="BU17" s="534"/>
      <c r="BV17" s="534"/>
    </row>
    <row r="18" spans="1:74" ht="11.1" customHeight="1" x14ac:dyDescent="0.2">
      <c r="A18" s="6" t="s">
        <v>80</v>
      </c>
      <c r="B18" s="536" t="s">
        <v>1158</v>
      </c>
      <c r="C18" s="386">
        <v>854.95310375999998</v>
      </c>
      <c r="D18" s="386">
        <v>695.32514725999999</v>
      </c>
      <c r="E18" s="386">
        <v>561.73732718999997</v>
      </c>
      <c r="F18" s="386">
        <v>319.89464371999998</v>
      </c>
      <c r="G18" s="386">
        <v>134.35334334000001</v>
      </c>
      <c r="H18" s="386">
        <v>27.979660368000001</v>
      </c>
      <c r="I18" s="386">
        <v>5.7572452060000003</v>
      </c>
      <c r="J18" s="386">
        <v>9.9186934753999996</v>
      </c>
      <c r="K18" s="386">
        <v>48.703737091999997</v>
      </c>
      <c r="L18" s="386">
        <v>237.25508575000001</v>
      </c>
      <c r="M18" s="386">
        <v>516.73413971000002</v>
      </c>
      <c r="N18" s="386">
        <v>732.81079972999999</v>
      </c>
      <c r="O18" s="386">
        <v>840.06625263000001</v>
      </c>
      <c r="P18" s="386">
        <v>700.59077165999997</v>
      </c>
      <c r="Q18" s="386">
        <v>554.48633556000004</v>
      </c>
      <c r="R18" s="386">
        <v>319.32214819000001</v>
      </c>
      <c r="S18" s="386">
        <v>133.73234006000001</v>
      </c>
      <c r="T18" s="386">
        <v>25.331247078000001</v>
      </c>
      <c r="U18" s="386">
        <v>5.5177386864000004</v>
      </c>
      <c r="V18" s="386">
        <v>9.5868449113</v>
      </c>
      <c r="W18" s="386">
        <v>46.97317657</v>
      </c>
      <c r="X18" s="386">
        <v>229.65093585</v>
      </c>
      <c r="Y18" s="386">
        <v>520.37739139999996</v>
      </c>
      <c r="Z18" s="386">
        <v>721.99866534</v>
      </c>
      <c r="AA18" s="386">
        <v>855.21847347000005</v>
      </c>
      <c r="AB18" s="386">
        <v>708.86712136999995</v>
      </c>
      <c r="AC18" s="386">
        <v>568.83622166999999</v>
      </c>
      <c r="AD18" s="386">
        <v>324.28533564999998</v>
      </c>
      <c r="AE18" s="386">
        <v>136.08966283999999</v>
      </c>
      <c r="AF18" s="386">
        <v>24.772855143000001</v>
      </c>
      <c r="AG18" s="386">
        <v>5.3850006543999998</v>
      </c>
      <c r="AH18" s="386">
        <v>9.3013178790000008</v>
      </c>
      <c r="AI18" s="386">
        <v>45.339395314000001</v>
      </c>
      <c r="AJ18" s="386">
        <v>229.19700051000001</v>
      </c>
      <c r="AK18" s="386">
        <v>517.40455272999998</v>
      </c>
      <c r="AL18" s="386">
        <v>730.17485407000004</v>
      </c>
      <c r="AM18" s="386">
        <v>843.85029485999996</v>
      </c>
      <c r="AN18" s="386">
        <v>697.61017033999997</v>
      </c>
      <c r="AO18" s="386">
        <v>561.32089377</v>
      </c>
      <c r="AP18" s="386">
        <v>319.20451020000002</v>
      </c>
      <c r="AQ18" s="386">
        <v>136.95657605</v>
      </c>
      <c r="AR18" s="386">
        <v>26.435557401000001</v>
      </c>
      <c r="AS18" s="386">
        <v>5.3417681033999997</v>
      </c>
      <c r="AT18" s="386">
        <v>9.1138806771999992</v>
      </c>
      <c r="AU18" s="386">
        <v>43.9743262</v>
      </c>
      <c r="AV18" s="386">
        <v>224.10162557000001</v>
      </c>
      <c r="AW18" s="386">
        <v>510.58609489000003</v>
      </c>
      <c r="AX18" s="386">
        <v>709.54636542000003</v>
      </c>
      <c r="AY18" s="858">
        <v>830.71099151999999</v>
      </c>
      <c r="AZ18" s="858">
        <v>675.13447149000001</v>
      </c>
      <c r="BA18" s="858">
        <v>541.83978359000002</v>
      </c>
      <c r="BB18" s="858">
        <v>314.81828582000003</v>
      </c>
      <c r="BC18" s="858">
        <v>135.59255795999999</v>
      </c>
      <c r="BD18" s="858">
        <v>25.627748354000001</v>
      </c>
      <c r="BE18" s="858">
        <v>4.7610820240000002</v>
      </c>
      <c r="BF18" s="858">
        <v>8.7322963828999995</v>
      </c>
      <c r="BG18" s="858">
        <v>41.959050509000001</v>
      </c>
      <c r="BH18" s="858">
        <v>220.65175742</v>
      </c>
      <c r="BI18" s="858">
        <v>492.05655487000001</v>
      </c>
      <c r="BJ18" s="358">
        <v>709.33939999999996</v>
      </c>
      <c r="BK18" s="358">
        <v>836.15719999999999</v>
      </c>
      <c r="BL18" s="358">
        <v>656.87530000000004</v>
      </c>
      <c r="BM18" s="358">
        <v>530.27660000000003</v>
      </c>
      <c r="BN18" s="358">
        <v>312.70650000000001</v>
      </c>
      <c r="BO18" s="358">
        <v>137.36330000000001</v>
      </c>
      <c r="BP18" s="358">
        <v>25.18562</v>
      </c>
      <c r="BQ18" s="358">
        <v>4.5422729999999998</v>
      </c>
      <c r="BR18" s="358">
        <v>8.7050210000000003</v>
      </c>
      <c r="BS18" s="358">
        <v>42.73245</v>
      </c>
      <c r="BT18" s="358">
        <v>219.40469999999999</v>
      </c>
      <c r="BU18" s="358">
        <v>494.4006</v>
      </c>
      <c r="BV18" s="358">
        <v>727.6241</v>
      </c>
    </row>
    <row r="19" spans="1:74" ht="11.1" customHeight="1" x14ac:dyDescent="0.2">
      <c r="A19" s="6" t="s">
        <v>71</v>
      </c>
      <c r="B19" s="761" t="s">
        <v>1012</v>
      </c>
      <c r="C19" s="386">
        <v>1187.9971029000001</v>
      </c>
      <c r="D19" s="386">
        <v>1025.8181179999999</v>
      </c>
      <c r="E19" s="386">
        <v>918.73211877000006</v>
      </c>
      <c r="F19" s="386">
        <v>566.94873602999996</v>
      </c>
      <c r="G19" s="386">
        <v>237.42330238</v>
      </c>
      <c r="H19" s="386">
        <v>51.505100243000001</v>
      </c>
      <c r="I19" s="386">
        <v>3.5889565575</v>
      </c>
      <c r="J19" s="386">
        <v>14.891695003000001</v>
      </c>
      <c r="K19" s="386">
        <v>88.683290271000004</v>
      </c>
      <c r="L19" s="386">
        <v>381.67173603999998</v>
      </c>
      <c r="M19" s="386">
        <v>722.96204094999996</v>
      </c>
      <c r="N19" s="386">
        <v>994.26281416999996</v>
      </c>
      <c r="O19" s="386">
        <v>1168.6420876</v>
      </c>
      <c r="P19" s="386">
        <v>1020.5355397</v>
      </c>
      <c r="Q19" s="386">
        <v>910.67898894999996</v>
      </c>
      <c r="R19" s="386">
        <v>565.87102632999995</v>
      </c>
      <c r="S19" s="386">
        <v>239.65364109999999</v>
      </c>
      <c r="T19" s="386">
        <v>47.521806491</v>
      </c>
      <c r="U19" s="386">
        <v>4.5781075003999998</v>
      </c>
      <c r="V19" s="386">
        <v>13.824356259</v>
      </c>
      <c r="W19" s="386">
        <v>89.024292877999997</v>
      </c>
      <c r="X19" s="386">
        <v>371.47401165000002</v>
      </c>
      <c r="Y19" s="386">
        <v>736.54323003000002</v>
      </c>
      <c r="Z19" s="386">
        <v>994.72652316000006</v>
      </c>
      <c r="AA19" s="386">
        <v>1190.9216699999999</v>
      </c>
      <c r="AB19" s="386">
        <v>1030.8912941999999</v>
      </c>
      <c r="AC19" s="386">
        <v>928.76769296999998</v>
      </c>
      <c r="AD19" s="386">
        <v>571.21779360000005</v>
      </c>
      <c r="AE19" s="386">
        <v>240.48437698999999</v>
      </c>
      <c r="AF19" s="386">
        <v>47.004521302000001</v>
      </c>
      <c r="AG19" s="386">
        <v>4.5830404734999997</v>
      </c>
      <c r="AH19" s="386">
        <v>13.458832159</v>
      </c>
      <c r="AI19" s="386">
        <v>87.866617415999997</v>
      </c>
      <c r="AJ19" s="386">
        <v>374.74495595000002</v>
      </c>
      <c r="AK19" s="386">
        <v>719.86445269000001</v>
      </c>
      <c r="AL19" s="386">
        <v>998.73662096999999</v>
      </c>
      <c r="AM19" s="386">
        <v>1166.5289654999999</v>
      </c>
      <c r="AN19" s="386">
        <v>1022.2643378</v>
      </c>
      <c r="AO19" s="386">
        <v>921.71465040999999</v>
      </c>
      <c r="AP19" s="386">
        <v>561.42832140999997</v>
      </c>
      <c r="AQ19" s="386">
        <v>244.32900477000001</v>
      </c>
      <c r="AR19" s="386">
        <v>50.333443502999998</v>
      </c>
      <c r="AS19" s="386">
        <v>4.5474174956000004</v>
      </c>
      <c r="AT19" s="386">
        <v>13.26990814</v>
      </c>
      <c r="AU19" s="386">
        <v>80.528841702999998</v>
      </c>
      <c r="AV19" s="386">
        <v>363.88613284000002</v>
      </c>
      <c r="AW19" s="386">
        <v>720.18078258000003</v>
      </c>
      <c r="AX19" s="386">
        <v>972.80469244000005</v>
      </c>
      <c r="AY19" s="858">
        <v>1144.9478062999999</v>
      </c>
      <c r="AZ19" s="858">
        <v>999.63463566999997</v>
      </c>
      <c r="BA19" s="858">
        <v>886.14298940000003</v>
      </c>
      <c r="BB19" s="858">
        <v>557.50171996999995</v>
      </c>
      <c r="BC19" s="858">
        <v>237.93415451000001</v>
      </c>
      <c r="BD19" s="858">
        <v>47.429973236999999</v>
      </c>
      <c r="BE19" s="858">
        <v>4.1895676134000004</v>
      </c>
      <c r="BF19" s="858">
        <v>11.697482714</v>
      </c>
      <c r="BG19" s="858">
        <v>78.994783631999994</v>
      </c>
      <c r="BH19" s="858">
        <v>366.18809547000001</v>
      </c>
      <c r="BI19" s="858">
        <v>702.44533179999996</v>
      </c>
      <c r="BJ19" s="358">
        <v>984.96100000000001</v>
      </c>
      <c r="BK19" s="358">
        <v>1136.348</v>
      </c>
      <c r="BL19" s="358">
        <v>965.92020000000002</v>
      </c>
      <c r="BM19" s="358">
        <v>855.12810000000002</v>
      </c>
      <c r="BN19" s="358">
        <v>550.02419999999995</v>
      </c>
      <c r="BO19" s="358">
        <v>246.07560000000001</v>
      </c>
      <c r="BP19" s="358">
        <v>41.625399999999999</v>
      </c>
      <c r="BQ19" s="358">
        <v>3.6380780000000001</v>
      </c>
      <c r="BR19" s="358">
        <v>13.68737</v>
      </c>
      <c r="BS19" s="358">
        <v>83.775940000000006</v>
      </c>
      <c r="BT19" s="358">
        <v>358.61070000000001</v>
      </c>
      <c r="BU19" s="358">
        <v>717.90980000000002</v>
      </c>
      <c r="BV19" s="358">
        <v>1015.789</v>
      </c>
    </row>
    <row r="20" spans="1:74" ht="11.1" customHeight="1" x14ac:dyDescent="0.2">
      <c r="A20" s="6" t="s">
        <v>72</v>
      </c>
      <c r="B20" s="761" t="s">
        <v>1013</v>
      </c>
      <c r="C20" s="386">
        <v>1129.0510457</v>
      </c>
      <c r="D20" s="386">
        <v>946.43757558000004</v>
      </c>
      <c r="E20" s="386">
        <v>830.96416882000005</v>
      </c>
      <c r="F20" s="386">
        <v>479.79835684</v>
      </c>
      <c r="G20" s="386">
        <v>170.99864461000001</v>
      </c>
      <c r="H20" s="386">
        <v>23.458617467</v>
      </c>
      <c r="I20" s="386">
        <v>1.8061674804000001</v>
      </c>
      <c r="J20" s="386">
        <v>9.1672776935000009</v>
      </c>
      <c r="K20" s="386">
        <v>59.201623697000002</v>
      </c>
      <c r="L20" s="386">
        <v>321.48856232000003</v>
      </c>
      <c r="M20" s="386">
        <v>673.18275463999998</v>
      </c>
      <c r="N20" s="386">
        <v>911.47649406000005</v>
      </c>
      <c r="O20" s="386">
        <v>1109.8515961000001</v>
      </c>
      <c r="P20" s="386">
        <v>950.23094026000001</v>
      </c>
      <c r="Q20" s="386">
        <v>821.03974003999997</v>
      </c>
      <c r="R20" s="386">
        <v>480.60186893000002</v>
      </c>
      <c r="S20" s="386">
        <v>177.99769033000001</v>
      </c>
      <c r="T20" s="386">
        <v>22.628274645000001</v>
      </c>
      <c r="U20" s="386">
        <v>2.1337628913</v>
      </c>
      <c r="V20" s="386">
        <v>8.5379406206000006</v>
      </c>
      <c r="W20" s="386">
        <v>59.465630703999999</v>
      </c>
      <c r="X20" s="386">
        <v>306.32907562999998</v>
      </c>
      <c r="Y20" s="386">
        <v>689.62845721999997</v>
      </c>
      <c r="Z20" s="386">
        <v>907.64316113999996</v>
      </c>
      <c r="AA20" s="386">
        <v>1133.4026432999999</v>
      </c>
      <c r="AB20" s="386">
        <v>962.10707495999998</v>
      </c>
      <c r="AC20" s="386">
        <v>843.23898596000004</v>
      </c>
      <c r="AD20" s="386">
        <v>484.41274807999997</v>
      </c>
      <c r="AE20" s="386">
        <v>181.72162610000001</v>
      </c>
      <c r="AF20" s="386">
        <v>22.900492053000001</v>
      </c>
      <c r="AG20" s="386">
        <v>2.2578173592000002</v>
      </c>
      <c r="AH20" s="386">
        <v>8.2524154375999998</v>
      </c>
      <c r="AI20" s="386">
        <v>58.417085692999997</v>
      </c>
      <c r="AJ20" s="386">
        <v>313.28800465</v>
      </c>
      <c r="AK20" s="386">
        <v>672.92483442000002</v>
      </c>
      <c r="AL20" s="386">
        <v>920.67697071999999</v>
      </c>
      <c r="AM20" s="386">
        <v>1111.5177747</v>
      </c>
      <c r="AN20" s="386">
        <v>944.62969349000002</v>
      </c>
      <c r="AO20" s="386">
        <v>833.17208912000001</v>
      </c>
      <c r="AP20" s="386">
        <v>473.18561999000002</v>
      </c>
      <c r="AQ20" s="386">
        <v>186.76427125000001</v>
      </c>
      <c r="AR20" s="386">
        <v>25.132615405999999</v>
      </c>
      <c r="AS20" s="386">
        <v>2.3039122918000001</v>
      </c>
      <c r="AT20" s="386">
        <v>7.8728330661000001</v>
      </c>
      <c r="AU20" s="386">
        <v>53.157847046999997</v>
      </c>
      <c r="AV20" s="386">
        <v>309.09939809999997</v>
      </c>
      <c r="AW20" s="386">
        <v>669.73794681000004</v>
      </c>
      <c r="AX20" s="386">
        <v>899.50812631999997</v>
      </c>
      <c r="AY20" s="858">
        <v>1083.3305350000001</v>
      </c>
      <c r="AZ20" s="858">
        <v>917.53306487999998</v>
      </c>
      <c r="BA20" s="858">
        <v>797.82682718000001</v>
      </c>
      <c r="BB20" s="858">
        <v>465.90826993000002</v>
      </c>
      <c r="BC20" s="858">
        <v>181.63471896999999</v>
      </c>
      <c r="BD20" s="858">
        <v>24.096337882</v>
      </c>
      <c r="BE20" s="858">
        <v>1.7700842654</v>
      </c>
      <c r="BF20" s="858">
        <v>6.7345516178000002</v>
      </c>
      <c r="BG20" s="858">
        <v>52.119955873999999</v>
      </c>
      <c r="BH20" s="858">
        <v>308.77604127000001</v>
      </c>
      <c r="BI20" s="858">
        <v>649.39120664999996</v>
      </c>
      <c r="BJ20" s="358">
        <v>910.0616</v>
      </c>
      <c r="BK20" s="358">
        <v>1079.413</v>
      </c>
      <c r="BL20" s="358">
        <v>883.2971</v>
      </c>
      <c r="BM20" s="358">
        <v>765.01059999999995</v>
      </c>
      <c r="BN20" s="358">
        <v>460.30739999999997</v>
      </c>
      <c r="BO20" s="358">
        <v>190.89279999999999</v>
      </c>
      <c r="BP20" s="358">
        <v>22.17962</v>
      </c>
      <c r="BQ20" s="358">
        <v>1.330282</v>
      </c>
      <c r="BR20" s="358">
        <v>7.5596079999999999</v>
      </c>
      <c r="BS20" s="358">
        <v>54.8063</v>
      </c>
      <c r="BT20" s="358">
        <v>303.51909999999998</v>
      </c>
      <c r="BU20" s="358">
        <v>663.87490000000003</v>
      </c>
      <c r="BV20" s="358">
        <v>945.10249999999996</v>
      </c>
    </row>
    <row r="21" spans="1:74" ht="11.1" customHeight="1" x14ac:dyDescent="0.2">
      <c r="A21" s="6" t="s">
        <v>73</v>
      </c>
      <c r="B21" s="761" t="s">
        <v>1014</v>
      </c>
      <c r="C21" s="386">
        <v>1249.0250536999999</v>
      </c>
      <c r="D21" s="386">
        <v>1056.6696623</v>
      </c>
      <c r="E21" s="386">
        <v>851.15401359999998</v>
      </c>
      <c r="F21" s="386">
        <v>505.35128392000001</v>
      </c>
      <c r="G21" s="386">
        <v>193.70023484999999</v>
      </c>
      <c r="H21" s="386">
        <v>31.245137962000001</v>
      </c>
      <c r="I21" s="386">
        <v>6.5373941281999999</v>
      </c>
      <c r="J21" s="386">
        <v>17.708539199000001</v>
      </c>
      <c r="K21" s="386">
        <v>80.133122305000001</v>
      </c>
      <c r="L21" s="386">
        <v>385.89712084000001</v>
      </c>
      <c r="M21" s="386">
        <v>756.48490790999995</v>
      </c>
      <c r="N21" s="386">
        <v>1027.5861723</v>
      </c>
      <c r="O21" s="386">
        <v>1226.5920331</v>
      </c>
      <c r="P21" s="386">
        <v>1074.3501077999999</v>
      </c>
      <c r="Q21" s="386">
        <v>832.01253936000001</v>
      </c>
      <c r="R21" s="386">
        <v>500.88610519999997</v>
      </c>
      <c r="S21" s="386">
        <v>196.50853319999999</v>
      </c>
      <c r="T21" s="386">
        <v>29.484430415999999</v>
      </c>
      <c r="U21" s="386">
        <v>7.1583272894999999</v>
      </c>
      <c r="V21" s="386">
        <v>16.894355161</v>
      </c>
      <c r="W21" s="386">
        <v>73.049701913000007</v>
      </c>
      <c r="X21" s="386">
        <v>369.81309922999998</v>
      </c>
      <c r="Y21" s="386">
        <v>772.06174779000003</v>
      </c>
      <c r="Z21" s="386">
        <v>1020.1055732999999</v>
      </c>
      <c r="AA21" s="386">
        <v>1255.3494664</v>
      </c>
      <c r="AB21" s="386">
        <v>1092.6978016999999</v>
      </c>
      <c r="AC21" s="386">
        <v>866.80952957</v>
      </c>
      <c r="AD21" s="386">
        <v>510.86893649000001</v>
      </c>
      <c r="AE21" s="386">
        <v>200.22914671999999</v>
      </c>
      <c r="AF21" s="386">
        <v>29.859607648000001</v>
      </c>
      <c r="AG21" s="386">
        <v>7.4673200788000003</v>
      </c>
      <c r="AH21" s="386">
        <v>16.454088249000002</v>
      </c>
      <c r="AI21" s="386">
        <v>69.258262208999994</v>
      </c>
      <c r="AJ21" s="386">
        <v>367.87701673999999</v>
      </c>
      <c r="AK21" s="386">
        <v>763.30660042</v>
      </c>
      <c r="AL21" s="386">
        <v>1037.5131610000001</v>
      </c>
      <c r="AM21" s="386">
        <v>1237.4003009999999</v>
      </c>
      <c r="AN21" s="386">
        <v>1071.803007</v>
      </c>
      <c r="AO21" s="386">
        <v>849.54255969999997</v>
      </c>
      <c r="AP21" s="386">
        <v>500.70037824000002</v>
      </c>
      <c r="AQ21" s="386">
        <v>204.39525433</v>
      </c>
      <c r="AR21" s="386">
        <v>30.197996329999999</v>
      </c>
      <c r="AS21" s="386">
        <v>7.2146316610000003</v>
      </c>
      <c r="AT21" s="386">
        <v>16.380979468</v>
      </c>
      <c r="AU21" s="386">
        <v>67.152241946999993</v>
      </c>
      <c r="AV21" s="386">
        <v>362.34702493999998</v>
      </c>
      <c r="AW21" s="386">
        <v>753.17110681999998</v>
      </c>
      <c r="AX21" s="386">
        <v>997.27453729000001</v>
      </c>
      <c r="AY21" s="858">
        <v>1204.7464319000001</v>
      </c>
      <c r="AZ21" s="858">
        <v>1017.0271352</v>
      </c>
      <c r="BA21" s="858">
        <v>809.00106730000005</v>
      </c>
      <c r="BB21" s="858">
        <v>490.3500985</v>
      </c>
      <c r="BC21" s="858">
        <v>197.33421641999999</v>
      </c>
      <c r="BD21" s="858">
        <v>29.472534485000001</v>
      </c>
      <c r="BE21" s="858">
        <v>4.9866113444</v>
      </c>
      <c r="BF21" s="858">
        <v>15.758307393000001</v>
      </c>
      <c r="BG21" s="858">
        <v>59.903421278000003</v>
      </c>
      <c r="BH21" s="858">
        <v>349.72970585000002</v>
      </c>
      <c r="BI21" s="858">
        <v>718.82522301999995</v>
      </c>
      <c r="BJ21" s="358">
        <v>999.33040000000005</v>
      </c>
      <c r="BK21" s="358">
        <v>1207.078</v>
      </c>
      <c r="BL21" s="358">
        <v>984.09649999999999</v>
      </c>
      <c r="BM21" s="358">
        <v>781.4665</v>
      </c>
      <c r="BN21" s="358">
        <v>490.42039999999997</v>
      </c>
      <c r="BO21" s="358">
        <v>206.15360000000001</v>
      </c>
      <c r="BP21" s="358">
        <v>26.757940000000001</v>
      </c>
      <c r="BQ21" s="358">
        <v>4.0018560000000001</v>
      </c>
      <c r="BR21" s="358">
        <v>15.40443</v>
      </c>
      <c r="BS21" s="358">
        <v>62.424410000000002</v>
      </c>
      <c r="BT21" s="358">
        <v>343.50940000000003</v>
      </c>
      <c r="BU21" s="358">
        <v>733.50909999999999</v>
      </c>
      <c r="BV21" s="358">
        <v>1034.6410000000001</v>
      </c>
    </row>
    <row r="22" spans="1:74" ht="11.1" customHeight="1" x14ac:dyDescent="0.2">
      <c r="A22" s="6" t="s">
        <v>74</v>
      </c>
      <c r="B22" s="761" t="s">
        <v>1015</v>
      </c>
      <c r="C22" s="386">
        <v>1308.90606</v>
      </c>
      <c r="D22" s="386">
        <v>1111.7947359</v>
      </c>
      <c r="E22" s="386">
        <v>829.02454122999995</v>
      </c>
      <c r="F22" s="386">
        <v>489.71542570999998</v>
      </c>
      <c r="G22" s="386">
        <v>203.62909866000001</v>
      </c>
      <c r="H22" s="386">
        <v>35.205699176000003</v>
      </c>
      <c r="I22" s="386">
        <v>10.596507643000001</v>
      </c>
      <c r="J22" s="386">
        <v>24.620351198000002</v>
      </c>
      <c r="K22" s="386">
        <v>97.902078824</v>
      </c>
      <c r="L22" s="386">
        <v>425.21996325999999</v>
      </c>
      <c r="M22" s="386">
        <v>800.93611539999995</v>
      </c>
      <c r="N22" s="386">
        <v>1143.299133</v>
      </c>
      <c r="O22" s="386">
        <v>1279.8664669</v>
      </c>
      <c r="P22" s="386">
        <v>1134.9828858000001</v>
      </c>
      <c r="Q22" s="386">
        <v>806.44325318999995</v>
      </c>
      <c r="R22" s="386">
        <v>490.80116988999998</v>
      </c>
      <c r="S22" s="386">
        <v>203.04960057</v>
      </c>
      <c r="T22" s="386">
        <v>32.034360755000002</v>
      </c>
      <c r="U22" s="386">
        <v>11.110223767000001</v>
      </c>
      <c r="V22" s="386">
        <v>24.279269923000001</v>
      </c>
      <c r="W22" s="386">
        <v>89.332653344999997</v>
      </c>
      <c r="X22" s="386">
        <v>420.46715344</v>
      </c>
      <c r="Y22" s="386">
        <v>801.56071526999995</v>
      </c>
      <c r="Z22" s="386">
        <v>1136.1282214</v>
      </c>
      <c r="AA22" s="386">
        <v>1311.769198</v>
      </c>
      <c r="AB22" s="386">
        <v>1161.5660914</v>
      </c>
      <c r="AC22" s="386">
        <v>845.86711241</v>
      </c>
      <c r="AD22" s="386">
        <v>512.70352562999994</v>
      </c>
      <c r="AE22" s="386">
        <v>209.08037929</v>
      </c>
      <c r="AF22" s="386">
        <v>32.509445665000001</v>
      </c>
      <c r="AG22" s="386">
        <v>11.954021752999999</v>
      </c>
      <c r="AH22" s="386">
        <v>23.881695574999998</v>
      </c>
      <c r="AI22" s="386">
        <v>84.865120763999997</v>
      </c>
      <c r="AJ22" s="386">
        <v>412.92457159000003</v>
      </c>
      <c r="AK22" s="386">
        <v>808.37586864000002</v>
      </c>
      <c r="AL22" s="386">
        <v>1153.1554408</v>
      </c>
      <c r="AM22" s="386">
        <v>1303.6217933999999</v>
      </c>
      <c r="AN22" s="386">
        <v>1154.9240685</v>
      </c>
      <c r="AO22" s="386">
        <v>836.5452378</v>
      </c>
      <c r="AP22" s="386">
        <v>498.49369365000001</v>
      </c>
      <c r="AQ22" s="386">
        <v>200.86196846000001</v>
      </c>
      <c r="AR22" s="386">
        <v>29.970552925</v>
      </c>
      <c r="AS22" s="386">
        <v>12.190494493999999</v>
      </c>
      <c r="AT22" s="386">
        <v>23.662811910999999</v>
      </c>
      <c r="AU22" s="386">
        <v>83.917502229999997</v>
      </c>
      <c r="AV22" s="386">
        <v>405.02625890000002</v>
      </c>
      <c r="AW22" s="386">
        <v>794.82873617999996</v>
      </c>
      <c r="AX22" s="386">
        <v>1102.9551718</v>
      </c>
      <c r="AY22" s="858">
        <v>1289.1454579000001</v>
      </c>
      <c r="AZ22" s="858">
        <v>1096.1190529</v>
      </c>
      <c r="BA22" s="858">
        <v>807.08631071000002</v>
      </c>
      <c r="BB22" s="858">
        <v>487.04066139000003</v>
      </c>
      <c r="BC22" s="858">
        <v>197.29740305000001</v>
      </c>
      <c r="BD22" s="858">
        <v>29.448856981999999</v>
      </c>
      <c r="BE22" s="858">
        <v>10.450924607999999</v>
      </c>
      <c r="BF22" s="858">
        <v>23.720824659000002</v>
      </c>
      <c r="BG22" s="858">
        <v>76.691795830999993</v>
      </c>
      <c r="BH22" s="858">
        <v>392.89689765000003</v>
      </c>
      <c r="BI22" s="858">
        <v>762.61569641999995</v>
      </c>
      <c r="BJ22" s="358">
        <v>1100.8499999999999</v>
      </c>
      <c r="BK22" s="358">
        <v>1302.9580000000001</v>
      </c>
      <c r="BL22" s="358">
        <v>1085.2439999999999</v>
      </c>
      <c r="BM22" s="358">
        <v>793.74040000000002</v>
      </c>
      <c r="BN22" s="358">
        <v>490.90710000000001</v>
      </c>
      <c r="BO22" s="358">
        <v>195.9769</v>
      </c>
      <c r="BP22" s="358">
        <v>28.96733</v>
      </c>
      <c r="BQ22" s="358">
        <v>10.09754</v>
      </c>
      <c r="BR22" s="358">
        <v>22.786269999999998</v>
      </c>
      <c r="BS22" s="358">
        <v>78.316810000000004</v>
      </c>
      <c r="BT22" s="358">
        <v>384.42070000000001</v>
      </c>
      <c r="BU22" s="358">
        <v>769.02570000000003</v>
      </c>
      <c r="BV22" s="358">
        <v>1127.713</v>
      </c>
    </row>
    <row r="23" spans="1:74" ht="11.1" customHeight="1" x14ac:dyDescent="0.2">
      <c r="A23" s="6" t="s">
        <v>75</v>
      </c>
      <c r="B23" s="761" t="s">
        <v>1071</v>
      </c>
      <c r="C23" s="386">
        <v>607.38952878999999</v>
      </c>
      <c r="D23" s="386">
        <v>440.58933955999998</v>
      </c>
      <c r="E23" s="386">
        <v>349.01524972999999</v>
      </c>
      <c r="F23" s="386">
        <v>141.37086657</v>
      </c>
      <c r="G23" s="386">
        <v>38.121937789999997</v>
      </c>
      <c r="H23" s="386">
        <v>1.463549362</v>
      </c>
      <c r="I23" s="386">
        <v>8.7494309014000002E-2</v>
      </c>
      <c r="J23" s="386">
        <v>0.39344102203999998</v>
      </c>
      <c r="K23" s="386">
        <v>10.328152316000001</v>
      </c>
      <c r="L23" s="386">
        <v>115.12871622</v>
      </c>
      <c r="M23" s="386">
        <v>338.65464845000002</v>
      </c>
      <c r="N23" s="386">
        <v>463.57402631000002</v>
      </c>
      <c r="O23" s="386">
        <v>593.65948448999995</v>
      </c>
      <c r="P23" s="386">
        <v>445.20903616999999</v>
      </c>
      <c r="Q23" s="386">
        <v>342.72043545000002</v>
      </c>
      <c r="R23" s="386">
        <v>145.64237582000001</v>
      </c>
      <c r="S23" s="386">
        <v>40.258306511999997</v>
      </c>
      <c r="T23" s="386">
        <v>1.4974845197</v>
      </c>
      <c r="U23" s="386">
        <v>9.2834318774000002E-2</v>
      </c>
      <c r="V23" s="386">
        <v>0.38998051391999999</v>
      </c>
      <c r="W23" s="386">
        <v>10.139694615</v>
      </c>
      <c r="X23" s="386">
        <v>105.11074383</v>
      </c>
      <c r="Y23" s="386">
        <v>347.56115669000002</v>
      </c>
      <c r="Z23" s="386">
        <v>453.97277853999998</v>
      </c>
      <c r="AA23" s="386">
        <v>604.21375169999999</v>
      </c>
      <c r="AB23" s="386">
        <v>445.69166697000003</v>
      </c>
      <c r="AC23" s="386">
        <v>352.82282521000002</v>
      </c>
      <c r="AD23" s="386">
        <v>147.17853965</v>
      </c>
      <c r="AE23" s="386">
        <v>41.410797174999999</v>
      </c>
      <c r="AF23" s="386">
        <v>1.2767571339999999</v>
      </c>
      <c r="AG23" s="386">
        <v>9.5448248863000004E-2</v>
      </c>
      <c r="AH23" s="386">
        <v>0.37699931943999998</v>
      </c>
      <c r="AI23" s="386">
        <v>9.8904779290999993</v>
      </c>
      <c r="AJ23" s="386">
        <v>108.64817469</v>
      </c>
      <c r="AK23" s="386">
        <v>332.49246369000002</v>
      </c>
      <c r="AL23" s="386">
        <v>463.73438121999999</v>
      </c>
      <c r="AM23" s="386">
        <v>598.48265798</v>
      </c>
      <c r="AN23" s="386">
        <v>425.77174859000002</v>
      </c>
      <c r="AO23" s="386">
        <v>332.36207576999999</v>
      </c>
      <c r="AP23" s="386">
        <v>143.75550494999999</v>
      </c>
      <c r="AQ23" s="386">
        <v>41.890316194999997</v>
      </c>
      <c r="AR23" s="386">
        <v>2.0066700501999999</v>
      </c>
      <c r="AS23" s="386">
        <v>9.2012229543999999E-2</v>
      </c>
      <c r="AT23" s="386">
        <v>0.28466286761999998</v>
      </c>
      <c r="AU23" s="386">
        <v>8.9132488376999994</v>
      </c>
      <c r="AV23" s="386">
        <v>107.20642783</v>
      </c>
      <c r="AW23" s="386">
        <v>326.45027061000002</v>
      </c>
      <c r="AX23" s="386">
        <v>461.26110756000003</v>
      </c>
      <c r="AY23" s="858">
        <v>579.68200707999995</v>
      </c>
      <c r="AZ23" s="858">
        <v>416.72245232</v>
      </c>
      <c r="BA23" s="858">
        <v>313.10716259999998</v>
      </c>
      <c r="BB23" s="858">
        <v>139.10442789000001</v>
      </c>
      <c r="BC23" s="858">
        <v>40.638309751999998</v>
      </c>
      <c r="BD23" s="858">
        <v>2.0003311825000001</v>
      </c>
      <c r="BE23" s="858">
        <v>3.5686862447999998E-2</v>
      </c>
      <c r="BF23" s="858">
        <v>0.14342900692999999</v>
      </c>
      <c r="BG23" s="858">
        <v>8.7529405703999998</v>
      </c>
      <c r="BH23" s="858">
        <v>106.25425033</v>
      </c>
      <c r="BI23" s="858">
        <v>304.49818753</v>
      </c>
      <c r="BJ23" s="358">
        <v>464.53160000000003</v>
      </c>
      <c r="BK23" s="358">
        <v>587.34199999999998</v>
      </c>
      <c r="BL23" s="358">
        <v>390.274</v>
      </c>
      <c r="BM23" s="358">
        <v>304.32100000000003</v>
      </c>
      <c r="BN23" s="358">
        <v>135.13079999999999</v>
      </c>
      <c r="BO23" s="358">
        <v>42.227640000000001</v>
      </c>
      <c r="BP23" s="358">
        <v>1.9776990000000001</v>
      </c>
      <c r="BQ23" s="358">
        <v>2.9847100000000001E-2</v>
      </c>
      <c r="BR23" s="358">
        <v>0.20169129999999999</v>
      </c>
      <c r="BS23" s="358">
        <v>8.9838229999999992</v>
      </c>
      <c r="BT23" s="358">
        <v>105.083</v>
      </c>
      <c r="BU23" s="358">
        <v>312.14370000000002</v>
      </c>
      <c r="BV23" s="358">
        <v>486.05489999999998</v>
      </c>
    </row>
    <row r="24" spans="1:74" ht="11.1" customHeight="1" x14ac:dyDescent="0.2">
      <c r="A24" s="6" t="s">
        <v>76</v>
      </c>
      <c r="B24" s="761" t="s">
        <v>1017</v>
      </c>
      <c r="C24" s="386">
        <v>782.26661315000001</v>
      </c>
      <c r="D24" s="386">
        <v>567.36449082000001</v>
      </c>
      <c r="E24" s="386">
        <v>422.57307579000002</v>
      </c>
      <c r="F24" s="386">
        <v>180.97351194000001</v>
      </c>
      <c r="G24" s="386">
        <v>49.328619042</v>
      </c>
      <c r="H24" s="386">
        <v>1.5343645809999999</v>
      </c>
      <c r="I24" s="386">
        <v>7.0419343085999994E-2</v>
      </c>
      <c r="J24" s="386">
        <v>0.18725295136</v>
      </c>
      <c r="K24" s="386">
        <v>15.727863761</v>
      </c>
      <c r="L24" s="386">
        <v>162.20752175000001</v>
      </c>
      <c r="M24" s="386">
        <v>462.14356941</v>
      </c>
      <c r="N24" s="386">
        <v>625.04715960999999</v>
      </c>
      <c r="O24" s="386">
        <v>766.04959967000002</v>
      </c>
      <c r="P24" s="386">
        <v>581.78386121999995</v>
      </c>
      <c r="Q24" s="386">
        <v>416.24943553000003</v>
      </c>
      <c r="R24" s="386">
        <v>190.96961908</v>
      </c>
      <c r="S24" s="386">
        <v>51.265532473</v>
      </c>
      <c r="T24" s="386">
        <v>1.5562813206999999</v>
      </c>
      <c r="U24" s="386">
        <v>7.0419343085999994E-2</v>
      </c>
      <c r="V24" s="386">
        <v>0.18725295136</v>
      </c>
      <c r="W24" s="386">
        <v>14.489123184</v>
      </c>
      <c r="X24" s="386">
        <v>148.67668215</v>
      </c>
      <c r="Y24" s="386">
        <v>476.43765103999999</v>
      </c>
      <c r="Z24" s="386">
        <v>603.61134512000001</v>
      </c>
      <c r="AA24" s="386">
        <v>786.52547052</v>
      </c>
      <c r="AB24" s="386">
        <v>589.08997961</v>
      </c>
      <c r="AC24" s="386">
        <v>434.99272692</v>
      </c>
      <c r="AD24" s="386">
        <v>197.51137016000001</v>
      </c>
      <c r="AE24" s="386">
        <v>52.249610418000003</v>
      </c>
      <c r="AF24" s="386">
        <v>1.3915688526000001</v>
      </c>
      <c r="AG24" s="386">
        <v>7.0419343085999994E-2</v>
      </c>
      <c r="AH24" s="386">
        <v>0.18725295136</v>
      </c>
      <c r="AI24" s="386">
        <v>14.118947886999999</v>
      </c>
      <c r="AJ24" s="386">
        <v>149.66405785000001</v>
      </c>
      <c r="AK24" s="386">
        <v>466.55323256000003</v>
      </c>
      <c r="AL24" s="386">
        <v>614.79464349</v>
      </c>
      <c r="AM24" s="386">
        <v>776.15426507999996</v>
      </c>
      <c r="AN24" s="386">
        <v>568.08046664000005</v>
      </c>
      <c r="AO24" s="386">
        <v>412.02407769000001</v>
      </c>
      <c r="AP24" s="386">
        <v>194.61246291</v>
      </c>
      <c r="AQ24" s="386">
        <v>51.460736455000003</v>
      </c>
      <c r="AR24" s="386">
        <v>1.9446075235</v>
      </c>
      <c r="AS24" s="386">
        <v>7.0419343085999994E-2</v>
      </c>
      <c r="AT24" s="386">
        <v>0.18725295136</v>
      </c>
      <c r="AU24" s="386">
        <v>13.94053364</v>
      </c>
      <c r="AV24" s="386">
        <v>147.23590440000001</v>
      </c>
      <c r="AW24" s="386">
        <v>453.61651871999999</v>
      </c>
      <c r="AX24" s="386">
        <v>604.48864126000001</v>
      </c>
      <c r="AY24" s="858">
        <v>759.96135370000002</v>
      </c>
      <c r="AZ24" s="858">
        <v>544.06721553</v>
      </c>
      <c r="BA24" s="858">
        <v>391.34193526000001</v>
      </c>
      <c r="BB24" s="858">
        <v>190.41071018</v>
      </c>
      <c r="BC24" s="858">
        <v>49.441126382999997</v>
      </c>
      <c r="BD24" s="858">
        <v>1.8972198176999999</v>
      </c>
      <c r="BE24" s="858">
        <v>1E-10</v>
      </c>
      <c r="BF24" s="858">
        <v>0.18725295136</v>
      </c>
      <c r="BG24" s="858">
        <v>13.3002333</v>
      </c>
      <c r="BH24" s="858">
        <v>144.29292372</v>
      </c>
      <c r="BI24" s="858">
        <v>418.49787957000001</v>
      </c>
      <c r="BJ24" s="358">
        <v>605.19050000000004</v>
      </c>
      <c r="BK24" s="358">
        <v>770.53399999999999</v>
      </c>
      <c r="BL24" s="358">
        <v>512.47519999999997</v>
      </c>
      <c r="BM24" s="358">
        <v>381.69920000000002</v>
      </c>
      <c r="BN24" s="358">
        <v>187.63229999999999</v>
      </c>
      <c r="BO24" s="358">
        <v>51.481079999999999</v>
      </c>
      <c r="BP24" s="358">
        <v>1.8268850000000001</v>
      </c>
      <c r="BQ24" s="358">
        <v>0</v>
      </c>
      <c r="BR24" s="358">
        <v>7.0067900000000002E-2</v>
      </c>
      <c r="BS24" s="358">
        <v>13.25642</v>
      </c>
      <c r="BT24" s="358">
        <v>142.214</v>
      </c>
      <c r="BU24" s="358">
        <v>427.76780000000002</v>
      </c>
      <c r="BV24" s="358">
        <v>634.65530000000001</v>
      </c>
    </row>
    <row r="25" spans="1:74" ht="11.1" customHeight="1" x14ac:dyDescent="0.2">
      <c r="A25" s="6" t="s">
        <v>77</v>
      </c>
      <c r="B25" s="761" t="s">
        <v>1018</v>
      </c>
      <c r="C25" s="386">
        <v>543.67224483999996</v>
      </c>
      <c r="D25" s="386">
        <v>374.29149654000003</v>
      </c>
      <c r="E25" s="386">
        <v>221.21603834000001</v>
      </c>
      <c r="F25" s="386">
        <v>74.763767701000006</v>
      </c>
      <c r="G25" s="386">
        <v>10.839713713</v>
      </c>
      <c r="H25" s="386">
        <v>7.0191264842000001E-2</v>
      </c>
      <c r="I25" s="386">
        <v>1.5399425159E-2</v>
      </c>
      <c r="J25" s="386">
        <v>0.17011374222</v>
      </c>
      <c r="K25" s="386">
        <v>3.0815129755999999</v>
      </c>
      <c r="L25" s="386">
        <v>61.360355585999997</v>
      </c>
      <c r="M25" s="386">
        <v>264.76062983999998</v>
      </c>
      <c r="N25" s="386">
        <v>458.83989645000003</v>
      </c>
      <c r="O25" s="386">
        <v>533.04599006000001</v>
      </c>
      <c r="P25" s="386">
        <v>389.24636292999998</v>
      </c>
      <c r="Q25" s="386">
        <v>221.77165579000001</v>
      </c>
      <c r="R25" s="386">
        <v>81.334446344</v>
      </c>
      <c r="S25" s="386">
        <v>11.494081381999999</v>
      </c>
      <c r="T25" s="386">
        <v>7.7531770345000001E-2</v>
      </c>
      <c r="U25" s="386">
        <v>1.5399425159E-2</v>
      </c>
      <c r="V25" s="386">
        <v>0.17011374222</v>
      </c>
      <c r="W25" s="386">
        <v>2.5156931047</v>
      </c>
      <c r="X25" s="386">
        <v>57.798979678999999</v>
      </c>
      <c r="Y25" s="386">
        <v>266.76512358999997</v>
      </c>
      <c r="Z25" s="386">
        <v>428.62601840000002</v>
      </c>
      <c r="AA25" s="386">
        <v>547.80373894000002</v>
      </c>
      <c r="AB25" s="386">
        <v>404.69188799</v>
      </c>
      <c r="AC25" s="386">
        <v>235.75308358999999</v>
      </c>
      <c r="AD25" s="386">
        <v>83.286730270999996</v>
      </c>
      <c r="AE25" s="386">
        <v>11.638627641999999</v>
      </c>
      <c r="AF25" s="386">
        <v>7.7531770345000001E-2</v>
      </c>
      <c r="AG25" s="386">
        <v>1.5399425159E-2</v>
      </c>
      <c r="AH25" s="386">
        <v>0.1773931188</v>
      </c>
      <c r="AI25" s="386">
        <v>2.3961083000999999</v>
      </c>
      <c r="AJ25" s="386">
        <v>56.060243460999999</v>
      </c>
      <c r="AK25" s="386">
        <v>273.53300688000002</v>
      </c>
      <c r="AL25" s="386">
        <v>432.53100684999998</v>
      </c>
      <c r="AM25" s="386">
        <v>538.30447302000005</v>
      </c>
      <c r="AN25" s="386">
        <v>400.8861359</v>
      </c>
      <c r="AO25" s="386">
        <v>224.58590107000001</v>
      </c>
      <c r="AP25" s="386">
        <v>79.561242346</v>
      </c>
      <c r="AQ25" s="386">
        <v>10.750712425</v>
      </c>
      <c r="AR25" s="386">
        <v>7.6961476710000004E-2</v>
      </c>
      <c r="AS25" s="386">
        <v>1.5399425159E-2</v>
      </c>
      <c r="AT25" s="386">
        <v>0.16183203799000001</v>
      </c>
      <c r="AU25" s="386">
        <v>2.3779397555999999</v>
      </c>
      <c r="AV25" s="386">
        <v>54.140610662999997</v>
      </c>
      <c r="AW25" s="386">
        <v>264.36500488000001</v>
      </c>
      <c r="AX25" s="386">
        <v>411.95376711</v>
      </c>
      <c r="AY25" s="858">
        <v>536.69769432999999</v>
      </c>
      <c r="AZ25" s="858">
        <v>378.52053131000002</v>
      </c>
      <c r="BA25" s="858">
        <v>208.08072200000001</v>
      </c>
      <c r="BB25" s="858">
        <v>76.107316917000006</v>
      </c>
      <c r="BC25" s="858">
        <v>10.003879848</v>
      </c>
      <c r="BD25" s="858">
        <v>6.1547631642999999E-2</v>
      </c>
      <c r="BE25" s="858">
        <v>1E-10</v>
      </c>
      <c r="BF25" s="858">
        <v>0.15413953609</v>
      </c>
      <c r="BG25" s="858">
        <v>2.2152907772999999</v>
      </c>
      <c r="BH25" s="858">
        <v>52.222917928999998</v>
      </c>
      <c r="BI25" s="858">
        <v>240.73258877999999</v>
      </c>
      <c r="BJ25" s="358">
        <v>403.78089999999997</v>
      </c>
      <c r="BK25" s="358">
        <v>540.44349999999997</v>
      </c>
      <c r="BL25" s="358">
        <v>366.84039999999999</v>
      </c>
      <c r="BM25" s="358">
        <v>195.3015</v>
      </c>
      <c r="BN25" s="358">
        <v>74.877589999999998</v>
      </c>
      <c r="BO25" s="358">
        <v>9.6672729999999998</v>
      </c>
      <c r="BP25" s="358">
        <v>6.1547600000000001E-2</v>
      </c>
      <c r="BQ25" s="358">
        <v>0</v>
      </c>
      <c r="BR25" s="358">
        <v>0.118432</v>
      </c>
      <c r="BS25" s="358">
        <v>2.2738779999999998</v>
      </c>
      <c r="BT25" s="358">
        <v>50.34919</v>
      </c>
      <c r="BU25" s="358">
        <v>236.19300000000001</v>
      </c>
      <c r="BV25" s="358">
        <v>416.7022</v>
      </c>
    </row>
    <row r="26" spans="1:74" ht="11.1" customHeight="1" x14ac:dyDescent="0.2">
      <c r="A26" s="6" t="s">
        <v>78</v>
      </c>
      <c r="B26" s="761" t="s">
        <v>1019</v>
      </c>
      <c r="C26" s="386">
        <v>881.45374819999995</v>
      </c>
      <c r="D26" s="386">
        <v>733.01789636000001</v>
      </c>
      <c r="E26" s="386">
        <v>565.55479564999996</v>
      </c>
      <c r="F26" s="386">
        <v>398.02802044999999</v>
      </c>
      <c r="G26" s="386">
        <v>235.81967237999999</v>
      </c>
      <c r="H26" s="386">
        <v>66.326253890000004</v>
      </c>
      <c r="I26" s="386">
        <v>12.826568495</v>
      </c>
      <c r="J26" s="386">
        <v>20.859216410999998</v>
      </c>
      <c r="K26" s="386">
        <v>99.601410818999994</v>
      </c>
      <c r="L26" s="386">
        <v>341.84348677999998</v>
      </c>
      <c r="M26" s="386">
        <v>601.32138779000002</v>
      </c>
      <c r="N26" s="386">
        <v>899.65910528999996</v>
      </c>
      <c r="O26" s="386">
        <v>875.18679737000002</v>
      </c>
      <c r="P26" s="386">
        <v>726.58896500000003</v>
      </c>
      <c r="Q26" s="386">
        <v>571.16909090000001</v>
      </c>
      <c r="R26" s="386">
        <v>394.25828569999999</v>
      </c>
      <c r="S26" s="386">
        <v>227.01976567</v>
      </c>
      <c r="T26" s="386">
        <v>59.946766277000002</v>
      </c>
      <c r="U26" s="386">
        <v>11.637169151</v>
      </c>
      <c r="V26" s="386">
        <v>21.796954549999999</v>
      </c>
      <c r="W26" s="386">
        <v>97.557305170999996</v>
      </c>
      <c r="X26" s="386">
        <v>343.30448339999998</v>
      </c>
      <c r="Y26" s="386">
        <v>584.07867298999997</v>
      </c>
      <c r="Z26" s="386">
        <v>882.65443046999997</v>
      </c>
      <c r="AA26" s="386">
        <v>882.54635326000005</v>
      </c>
      <c r="AB26" s="386">
        <v>732.38650930999995</v>
      </c>
      <c r="AC26" s="386">
        <v>578.84089327000004</v>
      </c>
      <c r="AD26" s="386">
        <v>403.67738707000001</v>
      </c>
      <c r="AE26" s="386">
        <v>231.27737200999999</v>
      </c>
      <c r="AF26" s="386">
        <v>61.539898018999999</v>
      </c>
      <c r="AG26" s="386">
        <v>11.583846599999999</v>
      </c>
      <c r="AH26" s="386">
        <v>21.569682962000002</v>
      </c>
      <c r="AI26" s="386">
        <v>94.681625535999999</v>
      </c>
      <c r="AJ26" s="386">
        <v>340.02514314000001</v>
      </c>
      <c r="AK26" s="386">
        <v>607.68708077999997</v>
      </c>
      <c r="AL26" s="386">
        <v>885.74385928000004</v>
      </c>
      <c r="AM26" s="386">
        <v>877.65519458000006</v>
      </c>
      <c r="AN26" s="386">
        <v>734.76839840000002</v>
      </c>
      <c r="AO26" s="386">
        <v>597.60169985000005</v>
      </c>
      <c r="AP26" s="386">
        <v>403.05511442</v>
      </c>
      <c r="AQ26" s="386">
        <v>228.01323396000001</v>
      </c>
      <c r="AR26" s="386">
        <v>66.080435969000007</v>
      </c>
      <c r="AS26" s="386">
        <v>11.613547883000001</v>
      </c>
      <c r="AT26" s="386">
        <v>21.803286075999999</v>
      </c>
      <c r="AU26" s="386">
        <v>94.771005115999998</v>
      </c>
      <c r="AV26" s="386">
        <v>330.70657126999998</v>
      </c>
      <c r="AW26" s="386">
        <v>604.29711201999999</v>
      </c>
      <c r="AX26" s="386">
        <v>866.29807717000006</v>
      </c>
      <c r="AY26" s="858">
        <v>886.81582203000005</v>
      </c>
      <c r="AZ26" s="858">
        <v>732.04131507</v>
      </c>
      <c r="BA26" s="858">
        <v>603.59756361999996</v>
      </c>
      <c r="BB26" s="858">
        <v>401.93786775000001</v>
      </c>
      <c r="BC26" s="858">
        <v>231.85923111</v>
      </c>
      <c r="BD26" s="858">
        <v>62.036612943999998</v>
      </c>
      <c r="BE26" s="858">
        <v>11.507524148</v>
      </c>
      <c r="BF26" s="858">
        <v>19.828395299</v>
      </c>
      <c r="BG26" s="858">
        <v>92.019922073000004</v>
      </c>
      <c r="BH26" s="858">
        <v>326.19561291999997</v>
      </c>
      <c r="BI26" s="858">
        <v>606.88919892000001</v>
      </c>
      <c r="BJ26" s="358">
        <v>855.54300000000001</v>
      </c>
      <c r="BK26" s="358">
        <v>905.33299999999997</v>
      </c>
      <c r="BL26" s="358">
        <v>739.65300000000002</v>
      </c>
      <c r="BM26" s="358">
        <v>610.43610000000001</v>
      </c>
      <c r="BN26" s="358">
        <v>401.47719999999998</v>
      </c>
      <c r="BO26" s="358">
        <v>225.52610000000001</v>
      </c>
      <c r="BP26" s="358">
        <v>63.358530000000002</v>
      </c>
      <c r="BQ26" s="358">
        <v>10.17437</v>
      </c>
      <c r="BR26" s="358">
        <v>19.458100000000002</v>
      </c>
      <c r="BS26" s="358">
        <v>93.031670000000005</v>
      </c>
      <c r="BT26" s="358">
        <v>332.38510000000002</v>
      </c>
      <c r="BU26" s="358">
        <v>588.01689999999996</v>
      </c>
      <c r="BV26" s="358">
        <v>848.78809999999999</v>
      </c>
    </row>
    <row r="27" spans="1:74" ht="11.1" customHeight="1" x14ac:dyDescent="0.2">
      <c r="A27" s="6" t="s">
        <v>79</v>
      </c>
      <c r="B27" s="761" t="s">
        <v>1022</v>
      </c>
      <c r="C27" s="386">
        <v>546.17865604999997</v>
      </c>
      <c r="D27" s="386">
        <v>481.73847076999999</v>
      </c>
      <c r="E27" s="386">
        <v>435.34031064999999</v>
      </c>
      <c r="F27" s="386">
        <v>300.03305053000003</v>
      </c>
      <c r="G27" s="386">
        <v>188.48018696</v>
      </c>
      <c r="H27" s="386">
        <v>64.302005493999999</v>
      </c>
      <c r="I27" s="386">
        <v>16.894047694000001</v>
      </c>
      <c r="J27" s="386">
        <v>13.566562509000001</v>
      </c>
      <c r="K27" s="386">
        <v>50.000702705999998</v>
      </c>
      <c r="L27" s="386">
        <v>178.66287392000001</v>
      </c>
      <c r="M27" s="386">
        <v>389.10572503999998</v>
      </c>
      <c r="N27" s="386">
        <v>580.67779708</v>
      </c>
      <c r="O27" s="386">
        <v>545.46921379000003</v>
      </c>
      <c r="P27" s="386">
        <v>473.05469611000001</v>
      </c>
      <c r="Q27" s="386">
        <v>438.32246383</v>
      </c>
      <c r="R27" s="386">
        <v>290.24822114</v>
      </c>
      <c r="S27" s="386">
        <v>177.45445121</v>
      </c>
      <c r="T27" s="386">
        <v>55.494969853999997</v>
      </c>
      <c r="U27" s="386">
        <v>14.651242076999999</v>
      </c>
      <c r="V27" s="386">
        <v>12.806054353</v>
      </c>
      <c r="W27" s="386">
        <v>51.331681650999997</v>
      </c>
      <c r="X27" s="386">
        <v>183.75370006</v>
      </c>
      <c r="Y27" s="386">
        <v>373.52387392000003</v>
      </c>
      <c r="Z27" s="386">
        <v>580.30343519999997</v>
      </c>
      <c r="AA27" s="386">
        <v>545.79572181000003</v>
      </c>
      <c r="AB27" s="386">
        <v>471.26136270000001</v>
      </c>
      <c r="AC27" s="386">
        <v>427.10415131000002</v>
      </c>
      <c r="AD27" s="386">
        <v>291.90023510999998</v>
      </c>
      <c r="AE27" s="386">
        <v>180.10801290000001</v>
      </c>
      <c r="AF27" s="386">
        <v>51.213771784000002</v>
      </c>
      <c r="AG27" s="386">
        <v>13.148792836</v>
      </c>
      <c r="AH27" s="386">
        <v>12.126781357</v>
      </c>
      <c r="AI27" s="386">
        <v>50.103658062000001</v>
      </c>
      <c r="AJ27" s="386">
        <v>179.64546136999999</v>
      </c>
      <c r="AK27" s="386">
        <v>387.87244342000002</v>
      </c>
      <c r="AL27" s="386">
        <v>580.81336863000001</v>
      </c>
      <c r="AM27" s="386">
        <v>544.09815119999996</v>
      </c>
      <c r="AN27" s="386">
        <v>478.31514922000002</v>
      </c>
      <c r="AO27" s="386">
        <v>448.45316836000001</v>
      </c>
      <c r="AP27" s="386">
        <v>298.46424050000002</v>
      </c>
      <c r="AQ27" s="386">
        <v>183.39450015</v>
      </c>
      <c r="AR27" s="386">
        <v>56.654948238999999</v>
      </c>
      <c r="AS27" s="386">
        <v>13.018460678</v>
      </c>
      <c r="AT27" s="386">
        <v>11.650579011</v>
      </c>
      <c r="AU27" s="386">
        <v>52.02826829</v>
      </c>
      <c r="AV27" s="386">
        <v>172.97607116</v>
      </c>
      <c r="AW27" s="386">
        <v>387.12789458999998</v>
      </c>
      <c r="AX27" s="386">
        <v>568.95124166000005</v>
      </c>
      <c r="AY27" s="858">
        <v>557.69686999999999</v>
      </c>
      <c r="AZ27" s="858">
        <v>483.34692502000001</v>
      </c>
      <c r="BA27" s="858">
        <v>460.24198412999999</v>
      </c>
      <c r="BB27" s="858">
        <v>305.79072303999999</v>
      </c>
      <c r="BC27" s="858">
        <v>190.90269079999999</v>
      </c>
      <c r="BD27" s="858">
        <v>56.225162328000003</v>
      </c>
      <c r="BE27" s="858">
        <v>12.889198434000001</v>
      </c>
      <c r="BF27" s="858">
        <v>12.377083945000001</v>
      </c>
      <c r="BG27" s="858">
        <v>52.553106065000001</v>
      </c>
      <c r="BH27" s="858">
        <v>175.31962855</v>
      </c>
      <c r="BI27" s="858">
        <v>397.31558293000001</v>
      </c>
      <c r="BJ27" s="358">
        <v>566.34479999999996</v>
      </c>
      <c r="BK27" s="358">
        <v>569.66340000000002</v>
      </c>
      <c r="BL27" s="358">
        <v>496.46800000000002</v>
      </c>
      <c r="BM27" s="358">
        <v>479.22550000000001</v>
      </c>
      <c r="BN27" s="358">
        <v>308.05840000000001</v>
      </c>
      <c r="BO27" s="358">
        <v>186.7972</v>
      </c>
      <c r="BP27" s="358">
        <v>58.944679999999998</v>
      </c>
      <c r="BQ27" s="358">
        <v>13.715249999999999</v>
      </c>
      <c r="BR27" s="358">
        <v>11.9991</v>
      </c>
      <c r="BS27" s="358">
        <v>50.491790000000002</v>
      </c>
      <c r="BT27" s="358">
        <v>185.7184</v>
      </c>
      <c r="BU27" s="358">
        <v>383.02870000000001</v>
      </c>
      <c r="BV27" s="358">
        <v>560.67290000000003</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858"/>
      <c r="AZ28" s="858"/>
      <c r="BA28" s="858"/>
      <c r="BB28" s="858"/>
      <c r="BC28" s="858"/>
      <c r="BD28" s="858"/>
      <c r="BE28" s="858"/>
      <c r="BF28" s="858"/>
      <c r="BG28" s="858"/>
      <c r="BH28" s="858"/>
      <c r="BI28" s="858"/>
      <c r="BJ28" s="358"/>
      <c r="BK28" s="358"/>
      <c r="BL28" s="358"/>
      <c r="BM28" s="358"/>
      <c r="BN28" s="358"/>
      <c r="BO28" s="358"/>
      <c r="BP28" s="358"/>
      <c r="BQ28" s="358"/>
      <c r="BR28" s="358"/>
      <c r="BS28" s="358"/>
      <c r="BT28" s="358"/>
      <c r="BU28" s="358"/>
      <c r="BV28" s="358"/>
    </row>
    <row r="29" spans="1:74" ht="11.1"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926"/>
      <c r="AZ29" s="926"/>
      <c r="BA29" s="926"/>
      <c r="BB29" s="926"/>
      <c r="BC29" s="926"/>
      <c r="BD29" s="926"/>
      <c r="BE29" s="926"/>
      <c r="BF29" s="926"/>
      <c r="BG29" s="926"/>
      <c r="BH29" s="926"/>
      <c r="BI29" s="926"/>
      <c r="BJ29" s="535"/>
      <c r="BK29" s="535"/>
      <c r="BL29" s="535"/>
      <c r="BM29" s="535"/>
      <c r="BN29" s="535"/>
      <c r="BO29" s="535"/>
      <c r="BP29" s="535"/>
      <c r="BQ29" s="535"/>
      <c r="BR29" s="535"/>
      <c r="BS29" s="535"/>
      <c r="BT29" s="535"/>
      <c r="BU29" s="535"/>
      <c r="BV29" s="535"/>
    </row>
    <row r="30" spans="1:74" ht="11.1" customHeight="1" x14ac:dyDescent="0.2">
      <c r="A30" s="6" t="s">
        <v>287</v>
      </c>
      <c r="B30" s="536" t="s">
        <v>1158</v>
      </c>
      <c r="C30" s="386">
        <v>9.7533668937000009</v>
      </c>
      <c r="D30" s="386">
        <v>12.053517133</v>
      </c>
      <c r="E30" s="386">
        <v>28.018806227999999</v>
      </c>
      <c r="F30" s="386">
        <v>36.150201129999999</v>
      </c>
      <c r="G30" s="386">
        <v>100.46820628</v>
      </c>
      <c r="H30" s="386">
        <v>273.91995735</v>
      </c>
      <c r="I30" s="386">
        <v>346.86482196999998</v>
      </c>
      <c r="J30" s="386">
        <v>357.36381684000003</v>
      </c>
      <c r="K30" s="386">
        <v>200.03026156999999</v>
      </c>
      <c r="L30" s="386">
        <v>84.115665094999997</v>
      </c>
      <c r="M30" s="386">
        <v>18.011209508</v>
      </c>
      <c r="N30" s="386">
        <v>25.562956359000001</v>
      </c>
      <c r="O30" s="386">
        <v>8.4358499403000007</v>
      </c>
      <c r="P30" s="386">
        <v>11.282330011999999</v>
      </c>
      <c r="Q30" s="386">
        <v>26.931083659999999</v>
      </c>
      <c r="R30" s="386">
        <v>48.813402511</v>
      </c>
      <c r="S30" s="386">
        <v>147.35461670000001</v>
      </c>
      <c r="T30" s="386">
        <v>269.86332525</v>
      </c>
      <c r="U30" s="386">
        <v>393.80841488999999</v>
      </c>
      <c r="V30" s="386">
        <v>358.90886461999997</v>
      </c>
      <c r="W30" s="386">
        <v>201.98145048999999</v>
      </c>
      <c r="X30" s="386">
        <v>55.186368698000003</v>
      </c>
      <c r="Y30" s="386">
        <v>23.288638936000002</v>
      </c>
      <c r="Z30" s="386">
        <v>10.862580508000001</v>
      </c>
      <c r="AA30" s="386">
        <v>16.792463298000001</v>
      </c>
      <c r="AB30" s="386">
        <v>19.845096843</v>
      </c>
      <c r="AC30" s="386">
        <v>31.574900508999999</v>
      </c>
      <c r="AD30" s="386">
        <v>43.885533580000001</v>
      </c>
      <c r="AE30" s="386">
        <v>109.4518521</v>
      </c>
      <c r="AF30" s="386">
        <v>210.01536669999999</v>
      </c>
      <c r="AG30" s="386">
        <v>390.28876510999999</v>
      </c>
      <c r="AH30" s="386">
        <v>349.78780595000001</v>
      </c>
      <c r="AI30" s="386">
        <v>203.66013819</v>
      </c>
      <c r="AJ30" s="386">
        <v>72.786426805999994</v>
      </c>
      <c r="AK30" s="386">
        <v>20.43297291</v>
      </c>
      <c r="AL30" s="386">
        <v>11.089150764999999</v>
      </c>
      <c r="AM30" s="386">
        <v>9.6647569610000001</v>
      </c>
      <c r="AN30" s="386">
        <v>12.772231882</v>
      </c>
      <c r="AO30" s="386">
        <v>31.459860417000002</v>
      </c>
      <c r="AP30" s="386">
        <v>46.609344438000001</v>
      </c>
      <c r="AQ30" s="386">
        <v>157.33010666999999</v>
      </c>
      <c r="AR30" s="386">
        <v>292.45202956000003</v>
      </c>
      <c r="AS30" s="386">
        <v>389.85208841999997</v>
      </c>
      <c r="AT30" s="386">
        <v>341.83814654000003</v>
      </c>
      <c r="AU30" s="386">
        <v>210.23019934000001</v>
      </c>
      <c r="AV30" s="386">
        <v>96.648756590999994</v>
      </c>
      <c r="AW30" s="386">
        <v>32.299461043000001</v>
      </c>
      <c r="AX30" s="386">
        <v>12.536888333</v>
      </c>
      <c r="AY30" s="858">
        <v>5.3467507183</v>
      </c>
      <c r="AZ30" s="858">
        <v>17.085079661999998</v>
      </c>
      <c r="BA30" s="858">
        <v>31.439176222</v>
      </c>
      <c r="BB30" s="858">
        <v>58.226221428000002</v>
      </c>
      <c r="BC30" s="858">
        <v>127.32730441</v>
      </c>
      <c r="BD30" s="858">
        <v>278.17696179000001</v>
      </c>
      <c r="BE30" s="858">
        <v>391.51888967000002</v>
      </c>
      <c r="BF30" s="858">
        <v>309.63138787000003</v>
      </c>
      <c r="BG30" s="858">
        <v>202.38921017000001</v>
      </c>
      <c r="BH30" s="858">
        <v>80.128722177</v>
      </c>
      <c r="BI30" s="858">
        <v>24.185253342999999</v>
      </c>
      <c r="BJ30" s="358">
        <v>11.622289142</v>
      </c>
      <c r="BK30" s="358">
        <v>11.402657427999999</v>
      </c>
      <c r="BL30" s="358">
        <v>12.974873930999999</v>
      </c>
      <c r="BM30" s="358">
        <v>26.931590122999999</v>
      </c>
      <c r="BN30" s="358">
        <v>45.14772499</v>
      </c>
      <c r="BO30" s="358">
        <v>134.44739455000001</v>
      </c>
      <c r="BP30" s="358">
        <v>271.5982879</v>
      </c>
      <c r="BQ30" s="358">
        <v>401.06171834999998</v>
      </c>
      <c r="BR30" s="358">
        <v>369.53841808999999</v>
      </c>
      <c r="BS30" s="358">
        <v>208.71979163</v>
      </c>
      <c r="BT30" s="358">
        <v>73.188262734999995</v>
      </c>
      <c r="BU30" s="358">
        <v>22.061468246</v>
      </c>
      <c r="BV30" s="358">
        <v>11.929381397</v>
      </c>
    </row>
    <row r="31" spans="1:74" ht="11.1" customHeight="1" x14ac:dyDescent="0.2">
      <c r="A31" s="6" t="s">
        <v>26</v>
      </c>
      <c r="B31" s="761" t="s">
        <v>1012</v>
      </c>
      <c r="C31" s="386">
        <v>1E-10</v>
      </c>
      <c r="D31" s="386">
        <v>1E-10</v>
      </c>
      <c r="E31" s="386">
        <v>1E-10</v>
      </c>
      <c r="F31" s="386">
        <v>1E-10</v>
      </c>
      <c r="G31" s="386">
        <v>7.8128792452000004</v>
      </c>
      <c r="H31" s="386">
        <v>132.83834551999999</v>
      </c>
      <c r="I31" s="386">
        <v>159.07222081</v>
      </c>
      <c r="J31" s="386">
        <v>237.67820979999999</v>
      </c>
      <c r="K31" s="386">
        <v>59.887699910000002</v>
      </c>
      <c r="L31" s="386">
        <v>6.8863756289999998</v>
      </c>
      <c r="M31" s="386">
        <v>1E-10</v>
      </c>
      <c r="N31" s="386">
        <v>1E-10</v>
      </c>
      <c r="O31" s="386">
        <v>1E-10</v>
      </c>
      <c r="P31" s="386">
        <v>1E-10</v>
      </c>
      <c r="Q31" s="386">
        <v>1E-10</v>
      </c>
      <c r="R31" s="386">
        <v>1E-10</v>
      </c>
      <c r="S31" s="386">
        <v>18.034024606999999</v>
      </c>
      <c r="T31" s="386">
        <v>62.910688319999998</v>
      </c>
      <c r="U31" s="386">
        <v>260.23414544000002</v>
      </c>
      <c r="V31" s="386">
        <v>273.10236865000002</v>
      </c>
      <c r="W31" s="386">
        <v>32.918771370000002</v>
      </c>
      <c r="X31" s="386">
        <v>1E-10</v>
      </c>
      <c r="Y31" s="386">
        <v>1E-10</v>
      </c>
      <c r="Z31" s="386">
        <v>1E-10</v>
      </c>
      <c r="AA31" s="386">
        <v>1E-10</v>
      </c>
      <c r="AB31" s="386">
        <v>1E-10</v>
      </c>
      <c r="AC31" s="386">
        <v>1E-10</v>
      </c>
      <c r="AD31" s="386">
        <v>1E-10</v>
      </c>
      <c r="AE31" s="386">
        <v>3.5226002131</v>
      </c>
      <c r="AF31" s="386">
        <v>47.162194675000002</v>
      </c>
      <c r="AG31" s="386">
        <v>273.32691047999998</v>
      </c>
      <c r="AH31" s="386">
        <v>134.00156862</v>
      </c>
      <c r="AI31" s="386">
        <v>57.417617386000003</v>
      </c>
      <c r="AJ31" s="386">
        <v>5.4202704964999997</v>
      </c>
      <c r="AK31" s="386">
        <v>1E-10</v>
      </c>
      <c r="AL31" s="386">
        <v>1E-10</v>
      </c>
      <c r="AM31" s="386">
        <v>1E-10</v>
      </c>
      <c r="AN31" s="386">
        <v>1E-10</v>
      </c>
      <c r="AO31" s="386">
        <v>1E-10</v>
      </c>
      <c r="AP31" s="386">
        <v>1E-10</v>
      </c>
      <c r="AQ31" s="386">
        <v>18.090504860999999</v>
      </c>
      <c r="AR31" s="386">
        <v>128.74873059000001</v>
      </c>
      <c r="AS31" s="386">
        <v>284.22292365999999</v>
      </c>
      <c r="AT31" s="386">
        <v>156.15156711</v>
      </c>
      <c r="AU31" s="386">
        <v>35.446168231000001</v>
      </c>
      <c r="AV31" s="386">
        <v>1E-10</v>
      </c>
      <c r="AW31" s="386">
        <v>1E-10</v>
      </c>
      <c r="AX31" s="386">
        <v>1E-10</v>
      </c>
      <c r="AY31" s="858">
        <v>1E-10</v>
      </c>
      <c r="AZ31" s="858">
        <v>1E-10</v>
      </c>
      <c r="BA31" s="858">
        <v>1E-10</v>
      </c>
      <c r="BB31" s="858">
        <v>1E-10</v>
      </c>
      <c r="BC31" s="858">
        <v>10.273711113999999</v>
      </c>
      <c r="BD31" s="858">
        <v>110.04958494</v>
      </c>
      <c r="BE31" s="858">
        <v>273.54734975000002</v>
      </c>
      <c r="BF31" s="858">
        <v>113.47442642999999</v>
      </c>
      <c r="BG31" s="858">
        <v>40.524792132000002</v>
      </c>
      <c r="BH31" s="858">
        <v>1E-10</v>
      </c>
      <c r="BI31" s="858">
        <v>0</v>
      </c>
      <c r="BJ31" s="358">
        <v>0</v>
      </c>
      <c r="BK31" s="358">
        <v>0</v>
      </c>
      <c r="BL31" s="358">
        <v>0</v>
      </c>
      <c r="BM31" s="358">
        <v>0</v>
      </c>
      <c r="BN31" s="358">
        <v>0</v>
      </c>
      <c r="BO31" s="358">
        <v>10.884947542000001</v>
      </c>
      <c r="BP31" s="358">
        <v>90.950705905000007</v>
      </c>
      <c r="BQ31" s="358">
        <v>264.13251578000001</v>
      </c>
      <c r="BR31" s="358">
        <v>214.19414458</v>
      </c>
      <c r="BS31" s="358">
        <v>45.005908624</v>
      </c>
      <c r="BT31" s="358">
        <v>1.0010336135</v>
      </c>
      <c r="BU31" s="358">
        <v>0</v>
      </c>
      <c r="BV31" s="358">
        <v>0</v>
      </c>
    </row>
    <row r="32" spans="1:74" ht="11.1" customHeight="1" x14ac:dyDescent="0.2">
      <c r="A32" s="6" t="s">
        <v>27</v>
      </c>
      <c r="B32" s="761" t="s">
        <v>1013</v>
      </c>
      <c r="C32" s="386">
        <v>1E-10</v>
      </c>
      <c r="D32" s="386">
        <v>1E-10</v>
      </c>
      <c r="E32" s="386">
        <v>1E-10</v>
      </c>
      <c r="F32" s="386">
        <v>1E-10</v>
      </c>
      <c r="G32" s="386">
        <v>17.258351860000001</v>
      </c>
      <c r="H32" s="386">
        <v>165.32112323000001</v>
      </c>
      <c r="I32" s="386">
        <v>250.47521531999999</v>
      </c>
      <c r="J32" s="386">
        <v>286.34557255999999</v>
      </c>
      <c r="K32" s="386">
        <v>94.305567812000007</v>
      </c>
      <c r="L32" s="386">
        <v>23.164427684</v>
      </c>
      <c r="M32" s="386">
        <v>1E-10</v>
      </c>
      <c r="N32" s="386">
        <v>1E-10</v>
      </c>
      <c r="O32" s="386">
        <v>1E-10</v>
      </c>
      <c r="P32" s="386">
        <v>1E-10</v>
      </c>
      <c r="Q32" s="386">
        <v>1E-10</v>
      </c>
      <c r="R32" s="386">
        <v>1E-10</v>
      </c>
      <c r="S32" s="386">
        <v>39.923009055999998</v>
      </c>
      <c r="T32" s="386">
        <v>113.625938</v>
      </c>
      <c r="U32" s="386">
        <v>310.87126078</v>
      </c>
      <c r="V32" s="386">
        <v>301.82399607999997</v>
      </c>
      <c r="W32" s="386">
        <v>71.577758689999996</v>
      </c>
      <c r="X32" s="386">
        <v>0.66566643424000005</v>
      </c>
      <c r="Y32" s="386">
        <v>1E-10</v>
      </c>
      <c r="Z32" s="386">
        <v>1E-10</v>
      </c>
      <c r="AA32" s="386">
        <v>1E-10</v>
      </c>
      <c r="AB32" s="386">
        <v>1E-10</v>
      </c>
      <c r="AC32" s="386">
        <v>1E-10</v>
      </c>
      <c r="AD32" s="386">
        <v>0.44501794450999999</v>
      </c>
      <c r="AE32" s="386">
        <v>12.275750954999999</v>
      </c>
      <c r="AF32" s="386">
        <v>78.398268783999995</v>
      </c>
      <c r="AG32" s="386">
        <v>308.37134968999999</v>
      </c>
      <c r="AH32" s="386">
        <v>192.46028129999999</v>
      </c>
      <c r="AI32" s="386">
        <v>82.582353244999993</v>
      </c>
      <c r="AJ32" s="386">
        <v>10.253153327</v>
      </c>
      <c r="AK32" s="386">
        <v>1E-10</v>
      </c>
      <c r="AL32" s="386">
        <v>1E-10</v>
      </c>
      <c r="AM32" s="386">
        <v>1E-10</v>
      </c>
      <c r="AN32" s="386">
        <v>1E-10</v>
      </c>
      <c r="AO32" s="386">
        <v>1E-10</v>
      </c>
      <c r="AP32" s="386">
        <v>1E-10</v>
      </c>
      <c r="AQ32" s="386">
        <v>49.496342810000002</v>
      </c>
      <c r="AR32" s="386">
        <v>190.02758062999999</v>
      </c>
      <c r="AS32" s="386">
        <v>327.97689298</v>
      </c>
      <c r="AT32" s="386">
        <v>213.54194347000001</v>
      </c>
      <c r="AU32" s="386">
        <v>69.907462867999996</v>
      </c>
      <c r="AV32" s="386">
        <v>6.8775771763</v>
      </c>
      <c r="AW32" s="386">
        <v>1E-10</v>
      </c>
      <c r="AX32" s="386">
        <v>1E-10</v>
      </c>
      <c r="AY32" s="858">
        <v>1E-10</v>
      </c>
      <c r="AZ32" s="858">
        <v>1E-10</v>
      </c>
      <c r="BA32" s="858">
        <v>1E-10</v>
      </c>
      <c r="BB32" s="858">
        <v>1E-10</v>
      </c>
      <c r="BC32" s="858">
        <v>24.659509217</v>
      </c>
      <c r="BD32" s="858">
        <v>167.01005936000001</v>
      </c>
      <c r="BE32" s="858">
        <v>350.83055122000002</v>
      </c>
      <c r="BF32" s="858">
        <v>156.57596033999999</v>
      </c>
      <c r="BG32" s="858">
        <v>89.737981985999994</v>
      </c>
      <c r="BH32" s="858">
        <v>3.9169449183</v>
      </c>
      <c r="BI32" s="858">
        <v>0</v>
      </c>
      <c r="BJ32" s="358">
        <v>0</v>
      </c>
      <c r="BK32" s="358">
        <v>0</v>
      </c>
      <c r="BL32" s="358">
        <v>0</v>
      </c>
      <c r="BM32" s="358">
        <v>0</v>
      </c>
      <c r="BN32" s="358">
        <v>0</v>
      </c>
      <c r="BO32" s="358">
        <v>33.923775522</v>
      </c>
      <c r="BP32" s="358">
        <v>151.66607053000001</v>
      </c>
      <c r="BQ32" s="358">
        <v>320.05889986</v>
      </c>
      <c r="BR32" s="358">
        <v>263.56438410999999</v>
      </c>
      <c r="BS32" s="358">
        <v>83.561969595999997</v>
      </c>
      <c r="BT32" s="358">
        <v>5.1625703842000004</v>
      </c>
      <c r="BU32" s="358">
        <v>0</v>
      </c>
      <c r="BV32" s="358">
        <v>0</v>
      </c>
    </row>
    <row r="33" spans="1:74" ht="11.1" customHeight="1" x14ac:dyDescent="0.2">
      <c r="A33" s="6" t="s">
        <v>28</v>
      </c>
      <c r="B33" s="761" t="s">
        <v>1014</v>
      </c>
      <c r="C33" s="386">
        <v>1E-10</v>
      </c>
      <c r="D33" s="386">
        <v>1E-10</v>
      </c>
      <c r="E33" s="386">
        <v>2.1716559928999999</v>
      </c>
      <c r="F33" s="386">
        <v>0.26917569491999999</v>
      </c>
      <c r="G33" s="386">
        <v>35.174926839000001</v>
      </c>
      <c r="H33" s="386">
        <v>214.94149228000001</v>
      </c>
      <c r="I33" s="386">
        <v>238.12359857000001</v>
      </c>
      <c r="J33" s="386">
        <v>285.40851385000002</v>
      </c>
      <c r="K33" s="386">
        <v>105.46736304</v>
      </c>
      <c r="L33" s="386">
        <v>29.278947732999999</v>
      </c>
      <c r="M33" s="386">
        <v>1E-10</v>
      </c>
      <c r="N33" s="386">
        <v>0.41287271661000002</v>
      </c>
      <c r="O33" s="386">
        <v>1E-10</v>
      </c>
      <c r="P33" s="386">
        <v>1E-10</v>
      </c>
      <c r="Q33" s="386">
        <v>1.0565008377</v>
      </c>
      <c r="R33" s="386">
        <v>1E-10</v>
      </c>
      <c r="S33" s="386">
        <v>79.484627591000006</v>
      </c>
      <c r="T33" s="386">
        <v>177.33800596</v>
      </c>
      <c r="U33" s="386">
        <v>263.63098289999999</v>
      </c>
      <c r="V33" s="386">
        <v>218.87889870999999</v>
      </c>
      <c r="W33" s="386">
        <v>74.245468360999993</v>
      </c>
      <c r="X33" s="386">
        <v>1.6139900049</v>
      </c>
      <c r="Y33" s="386">
        <v>1E-10</v>
      </c>
      <c r="Z33" s="386">
        <v>1E-10</v>
      </c>
      <c r="AA33" s="386">
        <v>1E-10</v>
      </c>
      <c r="AB33" s="386">
        <v>1E-10</v>
      </c>
      <c r="AC33" s="386">
        <v>0.14524704997999999</v>
      </c>
      <c r="AD33" s="386">
        <v>0.67914513568000001</v>
      </c>
      <c r="AE33" s="386">
        <v>48.563106048000002</v>
      </c>
      <c r="AF33" s="386">
        <v>129.87748563</v>
      </c>
      <c r="AG33" s="386">
        <v>246.35938286000001</v>
      </c>
      <c r="AH33" s="386">
        <v>188.25465566</v>
      </c>
      <c r="AI33" s="386">
        <v>88.619569306000002</v>
      </c>
      <c r="AJ33" s="386">
        <v>9.9072538869999995</v>
      </c>
      <c r="AK33" s="386">
        <v>1E-10</v>
      </c>
      <c r="AL33" s="386">
        <v>1E-10</v>
      </c>
      <c r="AM33" s="386">
        <v>1E-10</v>
      </c>
      <c r="AN33" s="386">
        <v>1E-10</v>
      </c>
      <c r="AO33" s="386">
        <v>2.6713701847000002</v>
      </c>
      <c r="AP33" s="386">
        <v>3.4200373181999999</v>
      </c>
      <c r="AQ33" s="386">
        <v>101.85908682</v>
      </c>
      <c r="AR33" s="386">
        <v>206.29469520000001</v>
      </c>
      <c r="AS33" s="386">
        <v>233.84320316</v>
      </c>
      <c r="AT33" s="386">
        <v>223.13289528999999</v>
      </c>
      <c r="AU33" s="386">
        <v>113.54513837</v>
      </c>
      <c r="AV33" s="386">
        <v>15.479988775000001</v>
      </c>
      <c r="AW33" s="386">
        <v>1E-10</v>
      </c>
      <c r="AX33" s="386">
        <v>1E-10</v>
      </c>
      <c r="AY33" s="858">
        <v>1E-10</v>
      </c>
      <c r="AZ33" s="858">
        <v>1E-10</v>
      </c>
      <c r="BA33" s="858">
        <v>3.0843590755000001</v>
      </c>
      <c r="BB33" s="858">
        <v>1.0741008695000001</v>
      </c>
      <c r="BC33" s="858">
        <v>36.368111945999999</v>
      </c>
      <c r="BD33" s="858">
        <v>212.68889247999999</v>
      </c>
      <c r="BE33" s="858">
        <v>327.48702509999998</v>
      </c>
      <c r="BF33" s="858">
        <v>185.70459973000001</v>
      </c>
      <c r="BG33" s="858">
        <v>95.004416180000007</v>
      </c>
      <c r="BH33" s="858">
        <v>14.792112557999999</v>
      </c>
      <c r="BI33" s="858">
        <v>0</v>
      </c>
      <c r="BJ33" s="358">
        <v>0</v>
      </c>
      <c r="BK33" s="358">
        <v>0</v>
      </c>
      <c r="BL33" s="358">
        <v>0</v>
      </c>
      <c r="BM33" s="358">
        <v>1.1998505323999999</v>
      </c>
      <c r="BN33" s="358">
        <v>1.3604740400999999</v>
      </c>
      <c r="BO33" s="358">
        <v>64.765592794</v>
      </c>
      <c r="BP33" s="358">
        <v>180.41500206000001</v>
      </c>
      <c r="BQ33" s="358">
        <v>284.40260074000003</v>
      </c>
      <c r="BR33" s="358">
        <v>237.05728647000001</v>
      </c>
      <c r="BS33" s="358">
        <v>81.063742566000002</v>
      </c>
      <c r="BT33" s="358">
        <v>7.0340918798000001</v>
      </c>
      <c r="BU33" s="358">
        <v>0</v>
      </c>
      <c r="BV33" s="358">
        <v>0</v>
      </c>
    </row>
    <row r="34" spans="1:74" ht="11.1" customHeight="1" x14ac:dyDescent="0.2">
      <c r="A34" s="6" t="s">
        <v>29</v>
      </c>
      <c r="B34" s="761" t="s">
        <v>1015</v>
      </c>
      <c r="C34" s="386">
        <v>1E-10</v>
      </c>
      <c r="D34" s="386">
        <v>1E-10</v>
      </c>
      <c r="E34" s="386">
        <v>8.3604330768999997</v>
      </c>
      <c r="F34" s="386">
        <v>2.9433154296000001</v>
      </c>
      <c r="G34" s="386">
        <v>43.055505556999996</v>
      </c>
      <c r="H34" s="386">
        <v>266.5493209</v>
      </c>
      <c r="I34" s="386">
        <v>302.30822998000002</v>
      </c>
      <c r="J34" s="386">
        <v>299.71495284999997</v>
      </c>
      <c r="K34" s="386">
        <v>147.14628346000001</v>
      </c>
      <c r="L34" s="386">
        <v>21.872091375</v>
      </c>
      <c r="M34" s="386">
        <v>1E-10</v>
      </c>
      <c r="N34" s="386">
        <v>1.2747352941000001</v>
      </c>
      <c r="O34" s="386">
        <v>1E-10</v>
      </c>
      <c r="P34" s="386">
        <v>1E-10</v>
      </c>
      <c r="Q34" s="386">
        <v>2.8055018603000001</v>
      </c>
      <c r="R34" s="386">
        <v>2.2076697950000002</v>
      </c>
      <c r="S34" s="386">
        <v>71.489563708999995</v>
      </c>
      <c r="T34" s="386">
        <v>232.14384429</v>
      </c>
      <c r="U34" s="386">
        <v>337.77171943000002</v>
      </c>
      <c r="V34" s="386">
        <v>275.56199691</v>
      </c>
      <c r="W34" s="386">
        <v>120.89898728</v>
      </c>
      <c r="X34" s="386">
        <v>7.4248455313999999</v>
      </c>
      <c r="Y34" s="386">
        <v>1E-10</v>
      </c>
      <c r="Z34" s="386">
        <v>1E-10</v>
      </c>
      <c r="AA34" s="386">
        <v>1E-10</v>
      </c>
      <c r="AB34" s="386">
        <v>1E-10</v>
      </c>
      <c r="AC34" s="386">
        <v>0.98869930035999998</v>
      </c>
      <c r="AD34" s="386">
        <v>5.2513161289000001</v>
      </c>
      <c r="AE34" s="386">
        <v>89.343044116000002</v>
      </c>
      <c r="AF34" s="386">
        <v>226.05932371</v>
      </c>
      <c r="AG34" s="386">
        <v>283.11860776999998</v>
      </c>
      <c r="AH34" s="386">
        <v>280.40476465</v>
      </c>
      <c r="AI34" s="386">
        <v>147.53204783000001</v>
      </c>
      <c r="AJ34" s="386">
        <v>13.916006699</v>
      </c>
      <c r="AK34" s="386">
        <v>1E-10</v>
      </c>
      <c r="AL34" s="386">
        <v>1E-10</v>
      </c>
      <c r="AM34" s="386">
        <v>1E-10</v>
      </c>
      <c r="AN34" s="386">
        <v>4.1254987147</v>
      </c>
      <c r="AO34" s="386">
        <v>6.9083407438000002</v>
      </c>
      <c r="AP34" s="386">
        <v>9.9511068688000002</v>
      </c>
      <c r="AQ34" s="386">
        <v>87.453144006000002</v>
      </c>
      <c r="AR34" s="386">
        <v>234.80463933999999</v>
      </c>
      <c r="AS34" s="386">
        <v>278.84147265000001</v>
      </c>
      <c r="AT34" s="386">
        <v>251.77798729</v>
      </c>
      <c r="AU34" s="386">
        <v>143.51601142999999</v>
      </c>
      <c r="AV34" s="386">
        <v>31.431198261999999</v>
      </c>
      <c r="AW34" s="386">
        <v>1E-10</v>
      </c>
      <c r="AX34" s="386">
        <v>1E-10</v>
      </c>
      <c r="AY34" s="858">
        <v>1E-10</v>
      </c>
      <c r="AZ34" s="858">
        <v>1E-10</v>
      </c>
      <c r="BA34" s="858">
        <v>11.099195141999999</v>
      </c>
      <c r="BB34" s="858">
        <v>7.1602895348000004</v>
      </c>
      <c r="BC34" s="858">
        <v>52.443531122000003</v>
      </c>
      <c r="BD34" s="858">
        <v>219.97462092999999</v>
      </c>
      <c r="BE34" s="858">
        <v>335.69558210000002</v>
      </c>
      <c r="BF34" s="858">
        <v>235.13513761999999</v>
      </c>
      <c r="BG34" s="858">
        <v>136.69383375999999</v>
      </c>
      <c r="BH34" s="858">
        <v>31.716057862</v>
      </c>
      <c r="BI34" s="858">
        <v>0</v>
      </c>
      <c r="BJ34" s="358">
        <v>0</v>
      </c>
      <c r="BK34" s="358">
        <v>0</v>
      </c>
      <c r="BL34" s="358">
        <v>0.14909910521</v>
      </c>
      <c r="BM34" s="358">
        <v>4.5566559873000001</v>
      </c>
      <c r="BN34" s="358">
        <v>6.4552396284000002</v>
      </c>
      <c r="BO34" s="358">
        <v>72.034631193999999</v>
      </c>
      <c r="BP34" s="358">
        <v>219.46572461</v>
      </c>
      <c r="BQ34" s="358">
        <v>341.92758450000002</v>
      </c>
      <c r="BR34" s="358">
        <v>283.67328364000002</v>
      </c>
      <c r="BS34" s="358">
        <v>109.00801180000001</v>
      </c>
      <c r="BT34" s="358">
        <v>10.471673795999999</v>
      </c>
      <c r="BU34" s="358">
        <v>0.31568757043000001</v>
      </c>
      <c r="BV34" s="358">
        <v>0</v>
      </c>
    </row>
    <row r="35" spans="1:74" ht="11.1" customHeight="1" x14ac:dyDescent="0.2">
      <c r="A35" s="6" t="s">
        <v>192</v>
      </c>
      <c r="B35" s="761" t="s">
        <v>1071</v>
      </c>
      <c r="C35" s="386">
        <v>30.028428415</v>
      </c>
      <c r="D35" s="386">
        <v>50.347402664999997</v>
      </c>
      <c r="E35" s="386">
        <v>73.389583164000001</v>
      </c>
      <c r="F35" s="386">
        <v>80.595721272999995</v>
      </c>
      <c r="G35" s="386">
        <v>187.49953758000001</v>
      </c>
      <c r="H35" s="386">
        <v>346.79804637000001</v>
      </c>
      <c r="I35" s="386">
        <v>437.1343584</v>
      </c>
      <c r="J35" s="386">
        <v>455.57009259</v>
      </c>
      <c r="K35" s="386">
        <v>280.26375863999999</v>
      </c>
      <c r="L35" s="386">
        <v>177.82561462999999</v>
      </c>
      <c r="M35" s="386">
        <v>40.610591602</v>
      </c>
      <c r="N35" s="386">
        <v>66.062806008999999</v>
      </c>
      <c r="O35" s="386">
        <v>27.893783066000001</v>
      </c>
      <c r="P35" s="386">
        <v>45.206415094999997</v>
      </c>
      <c r="Q35" s="386">
        <v>83.801355126000004</v>
      </c>
      <c r="R35" s="386">
        <v>97.757495917</v>
      </c>
      <c r="S35" s="386">
        <v>240.67957165000001</v>
      </c>
      <c r="T35" s="386">
        <v>375.77416547000001</v>
      </c>
      <c r="U35" s="386">
        <v>482.25944020999998</v>
      </c>
      <c r="V35" s="386">
        <v>440.41072858000001</v>
      </c>
      <c r="W35" s="386">
        <v>278.36766531000001</v>
      </c>
      <c r="X35" s="386">
        <v>106.86144381</v>
      </c>
      <c r="Y35" s="386">
        <v>88.528984020999999</v>
      </c>
      <c r="Z35" s="386">
        <v>37.551249210000002</v>
      </c>
      <c r="AA35" s="386">
        <v>49.588287983000001</v>
      </c>
      <c r="AB35" s="386">
        <v>69.265860196999995</v>
      </c>
      <c r="AC35" s="386">
        <v>83.752984722999997</v>
      </c>
      <c r="AD35" s="386">
        <v>117.82180846999999</v>
      </c>
      <c r="AE35" s="386">
        <v>175.73604424000001</v>
      </c>
      <c r="AF35" s="386">
        <v>294.55692245</v>
      </c>
      <c r="AG35" s="386">
        <v>488.39912620000001</v>
      </c>
      <c r="AH35" s="386">
        <v>461.77200704000001</v>
      </c>
      <c r="AI35" s="386">
        <v>291.05230227999999</v>
      </c>
      <c r="AJ35" s="386">
        <v>137.74740973999999</v>
      </c>
      <c r="AK35" s="386">
        <v>65.153467913</v>
      </c>
      <c r="AL35" s="386">
        <v>37.736463854</v>
      </c>
      <c r="AM35" s="386">
        <v>36.396649148999998</v>
      </c>
      <c r="AN35" s="386">
        <v>29.397221866999999</v>
      </c>
      <c r="AO35" s="386">
        <v>83.454555279000004</v>
      </c>
      <c r="AP35" s="386">
        <v>90.400412470000006</v>
      </c>
      <c r="AQ35" s="386">
        <v>272.72681924</v>
      </c>
      <c r="AR35" s="386">
        <v>400.51789887000001</v>
      </c>
      <c r="AS35" s="386">
        <v>503.2320292</v>
      </c>
      <c r="AT35" s="386">
        <v>437.56970947999997</v>
      </c>
      <c r="AU35" s="386">
        <v>307.99808015000002</v>
      </c>
      <c r="AV35" s="386">
        <v>149.04159720000001</v>
      </c>
      <c r="AW35" s="386">
        <v>84.881448453000004</v>
      </c>
      <c r="AX35" s="386">
        <v>35.741496849000001</v>
      </c>
      <c r="AY35" s="858">
        <v>17.299059172</v>
      </c>
      <c r="AZ35" s="858">
        <v>58.596831610000002</v>
      </c>
      <c r="BA35" s="858">
        <v>59.832960225000001</v>
      </c>
      <c r="BB35" s="858">
        <v>126.46927303</v>
      </c>
      <c r="BC35" s="858">
        <v>242.87495018000001</v>
      </c>
      <c r="BD35" s="858">
        <v>400.82124345</v>
      </c>
      <c r="BE35" s="858">
        <v>519.52444173000004</v>
      </c>
      <c r="BF35" s="858">
        <v>383.32355590999998</v>
      </c>
      <c r="BG35" s="858">
        <v>285.56018387</v>
      </c>
      <c r="BH35" s="858">
        <v>135.25173785999999</v>
      </c>
      <c r="BI35" s="858">
        <v>49.136216975000004</v>
      </c>
      <c r="BJ35" s="358">
        <v>44.419633826999998</v>
      </c>
      <c r="BK35" s="358">
        <v>36.408438789999998</v>
      </c>
      <c r="BL35" s="358">
        <v>40.625210301000003</v>
      </c>
      <c r="BM35" s="358">
        <v>64.498323783999993</v>
      </c>
      <c r="BN35" s="358">
        <v>97.969923631</v>
      </c>
      <c r="BO35" s="358">
        <v>231.68108315999999</v>
      </c>
      <c r="BP35" s="358">
        <v>392.21460596999998</v>
      </c>
      <c r="BQ35" s="358">
        <v>505.58744314</v>
      </c>
      <c r="BR35" s="358">
        <v>473.49165613000002</v>
      </c>
      <c r="BS35" s="358">
        <v>320.28400882</v>
      </c>
      <c r="BT35" s="358">
        <v>154.56957754000001</v>
      </c>
      <c r="BU35" s="358">
        <v>64.499555328</v>
      </c>
      <c r="BV35" s="358">
        <v>43.558661143000002</v>
      </c>
    </row>
    <row r="36" spans="1:74" ht="11.1" customHeight="1" x14ac:dyDescent="0.2">
      <c r="A36" s="6" t="s">
        <v>30</v>
      </c>
      <c r="B36" s="761" t="s">
        <v>1017</v>
      </c>
      <c r="C36" s="386">
        <v>5.4947848783</v>
      </c>
      <c r="D36" s="386">
        <v>1.0812205151000001</v>
      </c>
      <c r="E36" s="386">
        <v>33.594583708000002</v>
      </c>
      <c r="F36" s="386">
        <v>17.268472277000001</v>
      </c>
      <c r="G36" s="386">
        <v>108.08058714000001</v>
      </c>
      <c r="H36" s="386">
        <v>306.44259832</v>
      </c>
      <c r="I36" s="386">
        <v>396.65652920999997</v>
      </c>
      <c r="J36" s="386">
        <v>410.41815611999999</v>
      </c>
      <c r="K36" s="386">
        <v>206.83349444000001</v>
      </c>
      <c r="L36" s="386">
        <v>97.794789107</v>
      </c>
      <c r="M36" s="386">
        <v>1.941324987</v>
      </c>
      <c r="N36" s="386">
        <v>25.185483802</v>
      </c>
      <c r="O36" s="386">
        <v>2.7589843584999998</v>
      </c>
      <c r="P36" s="386">
        <v>3.0169806917000002</v>
      </c>
      <c r="Q36" s="386">
        <v>22.308704105</v>
      </c>
      <c r="R36" s="386">
        <v>24.665882237999998</v>
      </c>
      <c r="S36" s="386">
        <v>205.93800077</v>
      </c>
      <c r="T36" s="386">
        <v>367.04226488</v>
      </c>
      <c r="U36" s="386">
        <v>480.04858722</v>
      </c>
      <c r="V36" s="386">
        <v>384.76048871</v>
      </c>
      <c r="W36" s="386">
        <v>200.12233997000001</v>
      </c>
      <c r="X36" s="386">
        <v>29.170139705</v>
      </c>
      <c r="Y36" s="386">
        <v>4.6425646301999999</v>
      </c>
      <c r="Z36" s="386">
        <v>3.0478239995999998</v>
      </c>
      <c r="AA36" s="386">
        <v>19.117021076</v>
      </c>
      <c r="AB36" s="386">
        <v>16.949274410000001</v>
      </c>
      <c r="AC36" s="386">
        <v>27.006310686999999</v>
      </c>
      <c r="AD36" s="386">
        <v>29.801356849000001</v>
      </c>
      <c r="AE36" s="386">
        <v>141.65720719000001</v>
      </c>
      <c r="AF36" s="386">
        <v>270.46776957999998</v>
      </c>
      <c r="AG36" s="386">
        <v>430.96513319000002</v>
      </c>
      <c r="AH36" s="386">
        <v>418.69040819000003</v>
      </c>
      <c r="AI36" s="386">
        <v>247.26713679</v>
      </c>
      <c r="AJ36" s="386">
        <v>65.483228206000007</v>
      </c>
      <c r="AK36" s="386">
        <v>4.4080357522</v>
      </c>
      <c r="AL36" s="386">
        <v>2.7776039303000002</v>
      </c>
      <c r="AM36" s="386">
        <v>2.1839220482999999</v>
      </c>
      <c r="AN36" s="386">
        <v>10.112490488000001</v>
      </c>
      <c r="AO36" s="386">
        <v>27.543037093999999</v>
      </c>
      <c r="AP36" s="386">
        <v>45.678508159000003</v>
      </c>
      <c r="AQ36" s="386">
        <v>218.09048593</v>
      </c>
      <c r="AR36" s="386">
        <v>355.10567587000003</v>
      </c>
      <c r="AS36" s="386">
        <v>443.93647059</v>
      </c>
      <c r="AT36" s="386">
        <v>410.01592396000001</v>
      </c>
      <c r="AU36" s="386">
        <v>248.49218128999999</v>
      </c>
      <c r="AV36" s="386">
        <v>77.474350591000004</v>
      </c>
      <c r="AW36" s="386">
        <v>26.544818069000002</v>
      </c>
      <c r="AX36" s="386">
        <v>2.7664653560999999</v>
      </c>
      <c r="AY36" s="858">
        <v>1.1062930958999999</v>
      </c>
      <c r="AZ36" s="858">
        <v>6.6777673494999998</v>
      </c>
      <c r="BA36" s="858">
        <v>30.723280760000002</v>
      </c>
      <c r="BB36" s="858">
        <v>64.483102740000007</v>
      </c>
      <c r="BC36" s="858">
        <v>150.38218703999999</v>
      </c>
      <c r="BD36" s="858">
        <v>356.55949327000002</v>
      </c>
      <c r="BE36" s="858">
        <v>497.05017414999998</v>
      </c>
      <c r="BF36" s="858">
        <v>357.46422718000002</v>
      </c>
      <c r="BG36" s="858">
        <v>251.37522043000001</v>
      </c>
      <c r="BH36" s="858">
        <v>70.834418982000003</v>
      </c>
      <c r="BI36" s="858">
        <v>5.2143066795999999</v>
      </c>
      <c r="BJ36" s="358">
        <v>1.9960974224000001</v>
      </c>
      <c r="BK36" s="358">
        <v>6.2817853551000002</v>
      </c>
      <c r="BL36" s="358">
        <v>4.8981023189000004</v>
      </c>
      <c r="BM36" s="358">
        <v>22.754456080000001</v>
      </c>
      <c r="BN36" s="358">
        <v>36.237407275000002</v>
      </c>
      <c r="BO36" s="358">
        <v>168.29497304</v>
      </c>
      <c r="BP36" s="358">
        <v>343.07623173000002</v>
      </c>
      <c r="BQ36" s="358">
        <v>458.28754465999998</v>
      </c>
      <c r="BR36" s="358">
        <v>427.66108104</v>
      </c>
      <c r="BS36" s="358">
        <v>247.08051638000001</v>
      </c>
      <c r="BT36" s="358">
        <v>59.262150718000001</v>
      </c>
      <c r="BU36" s="358">
        <v>5.4981015831000004</v>
      </c>
      <c r="BV36" s="358">
        <v>3.2330390856000002</v>
      </c>
    </row>
    <row r="37" spans="1:74" ht="11.1" customHeight="1" x14ac:dyDescent="0.2">
      <c r="A37" s="6" t="s">
        <v>31</v>
      </c>
      <c r="B37" s="761" t="s">
        <v>1018</v>
      </c>
      <c r="C37" s="386">
        <v>15.118343291</v>
      </c>
      <c r="D37" s="386">
        <v>4.3734364592999997</v>
      </c>
      <c r="E37" s="386">
        <v>70.362857696000006</v>
      </c>
      <c r="F37" s="386">
        <v>84.035652231</v>
      </c>
      <c r="G37" s="386">
        <v>228.93493436</v>
      </c>
      <c r="H37" s="386">
        <v>456.63647659999998</v>
      </c>
      <c r="I37" s="386">
        <v>514.11009227</v>
      </c>
      <c r="J37" s="386">
        <v>554.53181471000005</v>
      </c>
      <c r="K37" s="386">
        <v>401.41638373000001</v>
      </c>
      <c r="L37" s="386">
        <v>208.65384061</v>
      </c>
      <c r="M37" s="386">
        <v>31.495167209000002</v>
      </c>
      <c r="N37" s="386">
        <v>74.588654210000001</v>
      </c>
      <c r="O37" s="386">
        <v>9.0783741033999998</v>
      </c>
      <c r="P37" s="386">
        <v>5.1468791215999996</v>
      </c>
      <c r="Q37" s="386">
        <v>40.993087758000001</v>
      </c>
      <c r="R37" s="386">
        <v>157.59469390999999</v>
      </c>
      <c r="S37" s="386">
        <v>386.44900310999998</v>
      </c>
      <c r="T37" s="386">
        <v>554.31149662999997</v>
      </c>
      <c r="U37" s="386">
        <v>681.583482</v>
      </c>
      <c r="V37" s="386">
        <v>582.90913017000003</v>
      </c>
      <c r="W37" s="386">
        <v>404.43923710000001</v>
      </c>
      <c r="X37" s="386">
        <v>130.81745402999999</v>
      </c>
      <c r="Y37" s="386">
        <v>25.592814617999998</v>
      </c>
      <c r="Z37" s="386">
        <v>13.232619005</v>
      </c>
      <c r="AA37" s="386">
        <v>34.531320237000003</v>
      </c>
      <c r="AB37" s="386">
        <v>27.287478484000001</v>
      </c>
      <c r="AC37" s="386">
        <v>87.846567222999994</v>
      </c>
      <c r="AD37" s="386">
        <v>93.488824997999998</v>
      </c>
      <c r="AE37" s="386">
        <v>290.56616989999998</v>
      </c>
      <c r="AF37" s="386">
        <v>514.00258059999999</v>
      </c>
      <c r="AG37" s="386">
        <v>647.95693486000005</v>
      </c>
      <c r="AH37" s="386">
        <v>709.84424277999995</v>
      </c>
      <c r="AI37" s="386">
        <v>509.42441217999999</v>
      </c>
      <c r="AJ37" s="386">
        <v>171.19915741</v>
      </c>
      <c r="AK37" s="386">
        <v>28.368106982</v>
      </c>
      <c r="AL37" s="386">
        <v>15.571394884</v>
      </c>
      <c r="AM37" s="386">
        <v>8.2453386665000004</v>
      </c>
      <c r="AN37" s="386">
        <v>37.427191409000002</v>
      </c>
      <c r="AO37" s="386">
        <v>80.815036130999999</v>
      </c>
      <c r="AP37" s="386">
        <v>152.79903350999999</v>
      </c>
      <c r="AQ37" s="386">
        <v>372.30918866000002</v>
      </c>
      <c r="AR37" s="386">
        <v>527.37120451999999</v>
      </c>
      <c r="AS37" s="386">
        <v>553.63602609999998</v>
      </c>
      <c r="AT37" s="386">
        <v>631.27830715000005</v>
      </c>
      <c r="AU37" s="386">
        <v>402.75209049</v>
      </c>
      <c r="AV37" s="386">
        <v>264.24252895000001</v>
      </c>
      <c r="AW37" s="386">
        <v>90.946441675000003</v>
      </c>
      <c r="AX37" s="386">
        <v>28.919915626000002</v>
      </c>
      <c r="AY37" s="858">
        <v>5.4271364207000001</v>
      </c>
      <c r="AZ37" s="858">
        <v>19.101021074999998</v>
      </c>
      <c r="BA37" s="858">
        <v>105.70377395</v>
      </c>
      <c r="BB37" s="858">
        <v>168.54041548000001</v>
      </c>
      <c r="BC37" s="858">
        <v>301.76479883000002</v>
      </c>
      <c r="BD37" s="858">
        <v>488.08027055000002</v>
      </c>
      <c r="BE37" s="858">
        <v>566.07058086999996</v>
      </c>
      <c r="BF37" s="858">
        <v>566.14442745999997</v>
      </c>
      <c r="BG37" s="858">
        <v>415.27257767999998</v>
      </c>
      <c r="BH37" s="858">
        <v>244.64970468999999</v>
      </c>
      <c r="BI37" s="858">
        <v>84.219723864000002</v>
      </c>
      <c r="BJ37" s="358">
        <v>7.6845347964000004</v>
      </c>
      <c r="BK37" s="358">
        <v>17.116980018</v>
      </c>
      <c r="BL37" s="358">
        <v>22.119753091</v>
      </c>
      <c r="BM37" s="358">
        <v>67.857053602999997</v>
      </c>
      <c r="BN37" s="358">
        <v>121.30289766</v>
      </c>
      <c r="BO37" s="358">
        <v>313.34251762999997</v>
      </c>
      <c r="BP37" s="358">
        <v>515.32200865000004</v>
      </c>
      <c r="BQ37" s="358">
        <v>630.36275882999996</v>
      </c>
      <c r="BR37" s="358">
        <v>626.58264699999995</v>
      </c>
      <c r="BS37" s="358">
        <v>415.45546062</v>
      </c>
      <c r="BT37" s="358">
        <v>164.72995294</v>
      </c>
      <c r="BU37" s="358">
        <v>41.208571286000002</v>
      </c>
      <c r="BV37" s="358">
        <v>10.858849058000001</v>
      </c>
    </row>
    <row r="38" spans="1:74" ht="11.1" customHeight="1" x14ac:dyDescent="0.2">
      <c r="A38" s="6" t="s">
        <v>33</v>
      </c>
      <c r="B38" s="761" t="s">
        <v>1019</v>
      </c>
      <c r="C38" s="386">
        <v>4.3652394544000002E-2</v>
      </c>
      <c r="D38" s="386">
        <v>2.8759796526999999</v>
      </c>
      <c r="E38" s="386">
        <v>7.0748906299999996</v>
      </c>
      <c r="F38" s="386">
        <v>59.438159397</v>
      </c>
      <c r="G38" s="386">
        <v>125.5532134</v>
      </c>
      <c r="H38" s="386">
        <v>347.56801383999999</v>
      </c>
      <c r="I38" s="386">
        <v>417.50719520000001</v>
      </c>
      <c r="J38" s="386">
        <v>331.00635025999998</v>
      </c>
      <c r="K38" s="386">
        <v>222.34172748</v>
      </c>
      <c r="L38" s="386">
        <v>45.120905446000002</v>
      </c>
      <c r="M38" s="386">
        <v>24.309357506000001</v>
      </c>
      <c r="N38" s="386">
        <v>1E-10</v>
      </c>
      <c r="O38" s="386">
        <v>1E-10</v>
      </c>
      <c r="P38" s="386">
        <v>1.7305192418999999</v>
      </c>
      <c r="Q38" s="386">
        <v>13.404452042999999</v>
      </c>
      <c r="R38" s="386">
        <v>52.204859710999997</v>
      </c>
      <c r="S38" s="386">
        <v>126.84172476000001</v>
      </c>
      <c r="T38" s="386">
        <v>290.19136226000001</v>
      </c>
      <c r="U38" s="386">
        <v>430.83693505999997</v>
      </c>
      <c r="V38" s="386">
        <v>357.91907492000001</v>
      </c>
      <c r="W38" s="386">
        <v>244.60519120000001</v>
      </c>
      <c r="X38" s="386">
        <v>66.664766835999998</v>
      </c>
      <c r="Y38" s="386">
        <v>1.4449793586999999</v>
      </c>
      <c r="Z38" s="386">
        <v>1E-10</v>
      </c>
      <c r="AA38" s="386">
        <v>1E-10</v>
      </c>
      <c r="AB38" s="386">
        <v>1E-10</v>
      </c>
      <c r="AC38" s="386">
        <v>3.1805122270999999</v>
      </c>
      <c r="AD38" s="386">
        <v>40.346453193999999</v>
      </c>
      <c r="AE38" s="386">
        <v>117.13194349</v>
      </c>
      <c r="AF38" s="386">
        <v>194.19096866000001</v>
      </c>
      <c r="AG38" s="386">
        <v>461.07845599000001</v>
      </c>
      <c r="AH38" s="386">
        <v>363.11232339999998</v>
      </c>
      <c r="AI38" s="386">
        <v>203.57093624999999</v>
      </c>
      <c r="AJ38" s="386">
        <v>85.905317491000005</v>
      </c>
      <c r="AK38" s="386">
        <v>13.070807064</v>
      </c>
      <c r="AL38" s="386">
        <v>1E-10</v>
      </c>
      <c r="AM38" s="386">
        <v>1E-10</v>
      </c>
      <c r="AN38" s="386">
        <v>2.3169824558999998</v>
      </c>
      <c r="AO38" s="386">
        <v>6.6668261717000004</v>
      </c>
      <c r="AP38" s="386">
        <v>35.257765929999998</v>
      </c>
      <c r="AQ38" s="386">
        <v>113.85050247</v>
      </c>
      <c r="AR38" s="386">
        <v>339.44878894999999</v>
      </c>
      <c r="AS38" s="386">
        <v>446.74093643999998</v>
      </c>
      <c r="AT38" s="386">
        <v>382.60951764999999</v>
      </c>
      <c r="AU38" s="386">
        <v>253.58389241</v>
      </c>
      <c r="AV38" s="386">
        <v>123.18712665</v>
      </c>
      <c r="AW38" s="386">
        <v>2.8997449584999999</v>
      </c>
      <c r="AX38" s="386">
        <v>1.7400453863000001</v>
      </c>
      <c r="AY38" s="858">
        <v>1E-10</v>
      </c>
      <c r="AZ38" s="858">
        <v>9.4127530008000004</v>
      </c>
      <c r="BA38" s="858">
        <v>13.891416181</v>
      </c>
      <c r="BB38" s="858">
        <v>43.029408070000002</v>
      </c>
      <c r="BC38" s="858">
        <v>125.52738244</v>
      </c>
      <c r="BD38" s="858">
        <v>293.64664125000002</v>
      </c>
      <c r="BE38" s="858">
        <v>394.38704918000002</v>
      </c>
      <c r="BF38" s="858">
        <v>389.9335097</v>
      </c>
      <c r="BG38" s="858">
        <v>218.14754042000001</v>
      </c>
      <c r="BH38" s="858">
        <v>77.223292708000002</v>
      </c>
      <c r="BI38" s="858">
        <v>14.5296792</v>
      </c>
      <c r="BJ38" s="358">
        <v>0.22484742786</v>
      </c>
      <c r="BK38" s="358">
        <v>1.0801741779</v>
      </c>
      <c r="BL38" s="358">
        <v>3.8685606901999998</v>
      </c>
      <c r="BM38" s="358">
        <v>15.857123616999999</v>
      </c>
      <c r="BN38" s="358">
        <v>44.543773053000002</v>
      </c>
      <c r="BO38" s="358">
        <v>128.38541631999999</v>
      </c>
      <c r="BP38" s="358">
        <v>288.60890649999999</v>
      </c>
      <c r="BQ38" s="358">
        <v>434.45546257000001</v>
      </c>
      <c r="BR38" s="358">
        <v>383.95612690000002</v>
      </c>
      <c r="BS38" s="358">
        <v>222.52141506000001</v>
      </c>
      <c r="BT38" s="358">
        <v>74.362722249000001</v>
      </c>
      <c r="BU38" s="358">
        <v>10.438193616</v>
      </c>
      <c r="BV38" s="358">
        <v>0</v>
      </c>
    </row>
    <row r="39" spans="1:74" ht="11.1" customHeight="1" x14ac:dyDescent="0.2">
      <c r="A39" s="6" t="s">
        <v>34</v>
      </c>
      <c r="B39" s="761" t="s">
        <v>1022</v>
      </c>
      <c r="C39" s="386">
        <v>9.5697234839000007</v>
      </c>
      <c r="D39" s="386">
        <v>7.0785084965999996</v>
      </c>
      <c r="E39" s="386">
        <v>7.5690420516000003</v>
      </c>
      <c r="F39" s="386">
        <v>23.584840372999999</v>
      </c>
      <c r="G39" s="386">
        <v>50.811645364999997</v>
      </c>
      <c r="H39" s="386">
        <v>175.47319884999999</v>
      </c>
      <c r="I39" s="386">
        <v>296.2295378</v>
      </c>
      <c r="J39" s="386">
        <v>251.56905587</v>
      </c>
      <c r="K39" s="386">
        <v>158.25695110999999</v>
      </c>
      <c r="L39" s="386">
        <v>26.894496649000001</v>
      </c>
      <c r="M39" s="386">
        <v>24.529342263</v>
      </c>
      <c r="N39" s="386">
        <v>8.2008218137999993</v>
      </c>
      <c r="O39" s="386">
        <v>9.4233853002999997</v>
      </c>
      <c r="P39" s="386">
        <v>7.4618217359000001</v>
      </c>
      <c r="Q39" s="386">
        <v>13.724188396000001</v>
      </c>
      <c r="R39" s="386">
        <v>23.412945668999999</v>
      </c>
      <c r="S39" s="386">
        <v>42.313960323000003</v>
      </c>
      <c r="T39" s="386">
        <v>145.948746</v>
      </c>
      <c r="U39" s="386">
        <v>247.26942317000001</v>
      </c>
      <c r="V39" s="386">
        <v>297.29369408999997</v>
      </c>
      <c r="W39" s="386">
        <v>222.35946909</v>
      </c>
      <c r="X39" s="386">
        <v>59.246707721999996</v>
      </c>
      <c r="Y39" s="386">
        <v>10.621650321000001</v>
      </c>
      <c r="Z39" s="386">
        <v>8.6798682576000008</v>
      </c>
      <c r="AA39" s="386">
        <v>7.7630806236999996</v>
      </c>
      <c r="AB39" s="386">
        <v>8.2477301533999992</v>
      </c>
      <c r="AC39" s="386">
        <v>9.6756234524</v>
      </c>
      <c r="AD39" s="386">
        <v>17.355169017000001</v>
      </c>
      <c r="AE39" s="386">
        <v>33.884686494999997</v>
      </c>
      <c r="AF39" s="386">
        <v>59.798093960000003</v>
      </c>
      <c r="AG39" s="386">
        <v>279.12460870000001</v>
      </c>
      <c r="AH39" s="386">
        <v>244.23113175</v>
      </c>
      <c r="AI39" s="386">
        <v>93.540417520000005</v>
      </c>
      <c r="AJ39" s="386">
        <v>55.228255281000003</v>
      </c>
      <c r="AK39" s="386">
        <v>14.298510779000001</v>
      </c>
      <c r="AL39" s="386">
        <v>7.8287474595999997</v>
      </c>
      <c r="AM39" s="386">
        <v>6.6157267891</v>
      </c>
      <c r="AN39" s="386">
        <v>6.2102345883999996</v>
      </c>
      <c r="AO39" s="386">
        <v>7.5787284794999996</v>
      </c>
      <c r="AP39" s="386">
        <v>14.160316374000001</v>
      </c>
      <c r="AQ39" s="386">
        <v>37.071157573000001</v>
      </c>
      <c r="AR39" s="386">
        <v>145.73345681000001</v>
      </c>
      <c r="AS39" s="386">
        <v>326.34474005999999</v>
      </c>
      <c r="AT39" s="386">
        <v>236.68160445999999</v>
      </c>
      <c r="AU39" s="386">
        <v>167.09750136</v>
      </c>
      <c r="AV39" s="386">
        <v>85.152638315000004</v>
      </c>
      <c r="AW39" s="386">
        <v>9.8539740029999994</v>
      </c>
      <c r="AX39" s="386">
        <v>7.7883952959</v>
      </c>
      <c r="AY39" s="858">
        <v>6.5808699149000001</v>
      </c>
      <c r="AZ39" s="858">
        <v>9.5223123039999997</v>
      </c>
      <c r="BA39" s="858">
        <v>10.728620225</v>
      </c>
      <c r="BB39" s="858">
        <v>19.629307833999999</v>
      </c>
      <c r="BC39" s="858">
        <v>54.074735474000001</v>
      </c>
      <c r="BD39" s="858">
        <v>129.96278232</v>
      </c>
      <c r="BE39" s="858">
        <v>188.62281651999999</v>
      </c>
      <c r="BF39" s="858">
        <v>266.11212783000002</v>
      </c>
      <c r="BG39" s="858">
        <v>152.89694345000001</v>
      </c>
      <c r="BH39" s="858">
        <v>40.644437044</v>
      </c>
      <c r="BI39" s="858">
        <v>12.099489406</v>
      </c>
      <c r="BJ39" s="358">
        <v>8.6393160672999993</v>
      </c>
      <c r="BK39" s="358">
        <v>8.0552471930999996</v>
      </c>
      <c r="BL39" s="358">
        <v>7.5380230036000002</v>
      </c>
      <c r="BM39" s="358">
        <v>12.434675149</v>
      </c>
      <c r="BN39" s="358">
        <v>20.874116993000001</v>
      </c>
      <c r="BO39" s="358">
        <v>54.005559437000002</v>
      </c>
      <c r="BP39" s="358">
        <v>128.78193261999999</v>
      </c>
      <c r="BQ39" s="358">
        <v>270.30906735999997</v>
      </c>
      <c r="BR39" s="358">
        <v>275.64210866000002</v>
      </c>
      <c r="BS39" s="358">
        <v>172.05064863999999</v>
      </c>
      <c r="BT39" s="358">
        <v>54.798807685</v>
      </c>
      <c r="BU39" s="358">
        <v>14.734828193</v>
      </c>
      <c r="BV39" s="358">
        <v>8.6159565485999998</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858"/>
      <c r="AZ40" s="858"/>
      <c r="BA40" s="858"/>
      <c r="BB40" s="858"/>
      <c r="BC40" s="858"/>
      <c r="BD40" s="858"/>
      <c r="BE40" s="858"/>
      <c r="BF40" s="858"/>
      <c r="BG40" s="858"/>
      <c r="BH40" s="858"/>
      <c r="BI40" s="858"/>
      <c r="BJ40" s="358"/>
      <c r="BK40" s="358"/>
      <c r="BL40" s="358"/>
      <c r="BM40" s="358"/>
      <c r="BN40" s="358"/>
      <c r="BO40" s="358"/>
      <c r="BP40" s="358"/>
      <c r="BQ40" s="358"/>
      <c r="BR40" s="358"/>
      <c r="BS40" s="358"/>
      <c r="BT40" s="358"/>
      <c r="BU40" s="358"/>
      <c r="BV40" s="358"/>
    </row>
    <row r="41" spans="1:74" ht="11.1" customHeight="1" x14ac:dyDescent="0.2">
      <c r="A41" s="6"/>
      <c r="B41" s="97" t="s">
        <v>1417</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925"/>
      <c r="AZ41" s="925"/>
      <c r="BA41" s="925"/>
      <c r="BB41" s="925"/>
      <c r="BC41" s="925"/>
      <c r="BD41" s="925"/>
      <c r="BE41" s="925"/>
      <c r="BF41" s="925"/>
      <c r="BG41" s="925"/>
      <c r="BH41" s="925"/>
      <c r="BI41" s="925"/>
      <c r="BJ41" s="534"/>
      <c r="BK41" s="534"/>
      <c r="BL41" s="534"/>
      <c r="BM41" s="534"/>
      <c r="BN41" s="534"/>
      <c r="BO41" s="534"/>
      <c r="BP41" s="534"/>
      <c r="BQ41" s="534"/>
      <c r="BR41" s="534"/>
      <c r="BS41" s="534"/>
      <c r="BT41" s="534"/>
      <c r="BU41" s="534"/>
      <c r="BV41" s="534"/>
    </row>
    <row r="42" spans="1:74" ht="11.1" customHeight="1" x14ac:dyDescent="0.2">
      <c r="A42" s="6" t="s">
        <v>90</v>
      </c>
      <c r="B42" s="536" t="s">
        <v>1158</v>
      </c>
      <c r="C42" s="386">
        <v>10.410691039</v>
      </c>
      <c r="D42" s="386">
        <v>13.800921472000001</v>
      </c>
      <c r="E42" s="386">
        <v>27.707736671999999</v>
      </c>
      <c r="F42" s="386">
        <v>44.035889681999997</v>
      </c>
      <c r="G42" s="386">
        <v>120.85717631</v>
      </c>
      <c r="H42" s="386">
        <v>248.56142162</v>
      </c>
      <c r="I42" s="386">
        <v>367.30301968999999</v>
      </c>
      <c r="J42" s="386">
        <v>326.82278728</v>
      </c>
      <c r="K42" s="386">
        <v>198.59485054999999</v>
      </c>
      <c r="L42" s="386">
        <v>69.953428693000006</v>
      </c>
      <c r="M42" s="386">
        <v>20.779934101999999</v>
      </c>
      <c r="N42" s="386">
        <v>12.957772306000001</v>
      </c>
      <c r="O42" s="386">
        <v>10.797702598000001</v>
      </c>
      <c r="P42" s="386">
        <v>14.056868309</v>
      </c>
      <c r="Q42" s="386">
        <v>27.996361200999999</v>
      </c>
      <c r="R42" s="386">
        <v>42.241001595</v>
      </c>
      <c r="S42" s="386">
        <v>120.23050778</v>
      </c>
      <c r="T42" s="386">
        <v>250.0162866</v>
      </c>
      <c r="U42" s="386">
        <v>361.53589698000002</v>
      </c>
      <c r="V42" s="386">
        <v>327.56997747999998</v>
      </c>
      <c r="W42" s="386">
        <v>201.05454139</v>
      </c>
      <c r="X42" s="386">
        <v>73.410902414999995</v>
      </c>
      <c r="Y42" s="386">
        <v>20.756181868999999</v>
      </c>
      <c r="Z42" s="386">
        <v>14.395571885000001</v>
      </c>
      <c r="AA42" s="386">
        <v>10.446972592</v>
      </c>
      <c r="AB42" s="386">
        <v>13.862267006</v>
      </c>
      <c r="AC42" s="386">
        <v>25.821053702</v>
      </c>
      <c r="AD42" s="386">
        <v>42.268406259000002</v>
      </c>
      <c r="AE42" s="386">
        <v>119.48735101</v>
      </c>
      <c r="AF42" s="386">
        <v>253.70023265</v>
      </c>
      <c r="AG42" s="386">
        <v>360.75909075999999</v>
      </c>
      <c r="AH42" s="386">
        <v>330.63405511000002</v>
      </c>
      <c r="AI42" s="386">
        <v>203.88879695</v>
      </c>
      <c r="AJ42" s="386">
        <v>73.412508822999996</v>
      </c>
      <c r="AK42" s="386">
        <v>21.701472197000001</v>
      </c>
      <c r="AL42" s="386">
        <v>14.343455498999999</v>
      </c>
      <c r="AM42" s="386">
        <v>10.643125489999999</v>
      </c>
      <c r="AN42" s="386">
        <v>14.771990892</v>
      </c>
      <c r="AO42" s="386">
        <v>27.882572148000001</v>
      </c>
      <c r="AP42" s="386">
        <v>43.252272431000002</v>
      </c>
      <c r="AQ42" s="386">
        <v>120.48895336</v>
      </c>
      <c r="AR42" s="386">
        <v>250.28187887000001</v>
      </c>
      <c r="AS42" s="386">
        <v>365.94120220999997</v>
      </c>
      <c r="AT42" s="386">
        <v>336.78805204999998</v>
      </c>
      <c r="AU42" s="386">
        <v>206.55679631999999</v>
      </c>
      <c r="AV42" s="386">
        <v>75.113431872999996</v>
      </c>
      <c r="AW42" s="386">
        <v>21.992037853999999</v>
      </c>
      <c r="AX42" s="386">
        <v>14.128370500000001</v>
      </c>
      <c r="AY42" s="858">
        <v>10.90929583</v>
      </c>
      <c r="AZ42" s="858">
        <v>14.868535352</v>
      </c>
      <c r="BA42" s="858">
        <v>29.523674326999998</v>
      </c>
      <c r="BB42" s="858">
        <v>44.204825526999997</v>
      </c>
      <c r="BC42" s="858">
        <v>124.94146669</v>
      </c>
      <c r="BD42" s="858">
        <v>255.30449315000001</v>
      </c>
      <c r="BE42" s="858">
        <v>374.85900405000001</v>
      </c>
      <c r="BF42" s="858">
        <v>341.81816452999999</v>
      </c>
      <c r="BG42" s="858">
        <v>209.36938534000001</v>
      </c>
      <c r="BH42" s="858">
        <v>77.394988600000005</v>
      </c>
      <c r="BI42" s="858">
        <v>24.125066536999999</v>
      </c>
      <c r="BJ42" s="358">
        <v>14.36307</v>
      </c>
      <c r="BK42" s="358">
        <v>10.532959999999999</v>
      </c>
      <c r="BL42" s="358">
        <v>15.858510000000001</v>
      </c>
      <c r="BM42" s="358">
        <v>29.741409999999998</v>
      </c>
      <c r="BN42" s="358">
        <v>44.733139999999999</v>
      </c>
      <c r="BO42" s="358">
        <v>125.1163</v>
      </c>
      <c r="BP42" s="358">
        <v>257.67779999999999</v>
      </c>
      <c r="BQ42" s="358">
        <v>380.4128</v>
      </c>
      <c r="BR42" s="358">
        <v>341.28969999999998</v>
      </c>
      <c r="BS42" s="358">
        <v>207.32329999999999</v>
      </c>
      <c r="BT42" s="358">
        <v>77.764660000000006</v>
      </c>
      <c r="BU42" s="358">
        <v>23.59186</v>
      </c>
      <c r="BV42" s="358">
        <v>12.91324</v>
      </c>
    </row>
    <row r="43" spans="1:74" ht="11.1" customHeight="1" x14ac:dyDescent="0.2">
      <c r="A43" s="6" t="s">
        <v>81</v>
      </c>
      <c r="B43" s="761" t="s">
        <v>1012</v>
      </c>
      <c r="C43" s="386">
        <v>1E-10</v>
      </c>
      <c r="D43" s="386">
        <v>1E-10</v>
      </c>
      <c r="E43" s="386">
        <v>1E-10</v>
      </c>
      <c r="F43" s="386">
        <v>1E-10</v>
      </c>
      <c r="G43" s="386">
        <v>12.085617312</v>
      </c>
      <c r="H43" s="386">
        <v>68.377465598000001</v>
      </c>
      <c r="I43" s="386">
        <v>242.45275311</v>
      </c>
      <c r="J43" s="386">
        <v>183.44589293000001</v>
      </c>
      <c r="K43" s="386">
        <v>48.174421332999998</v>
      </c>
      <c r="L43" s="386">
        <v>1.2106764619999999</v>
      </c>
      <c r="M43" s="386">
        <v>1E-10</v>
      </c>
      <c r="N43" s="386">
        <v>1E-10</v>
      </c>
      <c r="O43" s="386">
        <v>1E-10</v>
      </c>
      <c r="P43" s="386">
        <v>1E-10</v>
      </c>
      <c r="Q43" s="386">
        <v>1E-10</v>
      </c>
      <c r="R43" s="386">
        <v>1E-10</v>
      </c>
      <c r="S43" s="386">
        <v>11.697170079999999</v>
      </c>
      <c r="T43" s="386">
        <v>75.378805701000005</v>
      </c>
      <c r="U43" s="386">
        <v>233.63060916000001</v>
      </c>
      <c r="V43" s="386">
        <v>190.30937412</v>
      </c>
      <c r="W43" s="386">
        <v>47.917399463000002</v>
      </c>
      <c r="X43" s="386">
        <v>1.8993140249</v>
      </c>
      <c r="Y43" s="386">
        <v>1E-10</v>
      </c>
      <c r="Z43" s="386">
        <v>1E-10</v>
      </c>
      <c r="AA43" s="386">
        <v>1E-10</v>
      </c>
      <c r="AB43" s="386">
        <v>1E-10</v>
      </c>
      <c r="AC43" s="386">
        <v>1E-10</v>
      </c>
      <c r="AD43" s="386">
        <v>1E-10</v>
      </c>
      <c r="AE43" s="386">
        <v>11.405027085</v>
      </c>
      <c r="AF43" s="386">
        <v>75.873313623000001</v>
      </c>
      <c r="AG43" s="386">
        <v>235.09921754999999</v>
      </c>
      <c r="AH43" s="386">
        <v>196.51737815999999</v>
      </c>
      <c r="AI43" s="386">
        <v>48.498833693000002</v>
      </c>
      <c r="AJ43" s="386">
        <v>1.8501875333</v>
      </c>
      <c r="AK43" s="386">
        <v>1E-10</v>
      </c>
      <c r="AL43" s="386">
        <v>1E-10</v>
      </c>
      <c r="AM43" s="386">
        <v>1E-10</v>
      </c>
      <c r="AN43" s="386">
        <v>1E-10</v>
      </c>
      <c r="AO43" s="386">
        <v>1E-10</v>
      </c>
      <c r="AP43" s="386">
        <v>1E-10</v>
      </c>
      <c r="AQ43" s="386">
        <v>10.921085804000001</v>
      </c>
      <c r="AR43" s="386">
        <v>71.818852856999996</v>
      </c>
      <c r="AS43" s="386">
        <v>232.09189821999999</v>
      </c>
      <c r="AT43" s="386">
        <v>197.60638743999999</v>
      </c>
      <c r="AU43" s="386">
        <v>52.520275202000001</v>
      </c>
      <c r="AV43" s="386">
        <v>2.3922145828999999</v>
      </c>
      <c r="AW43" s="386">
        <v>1E-10</v>
      </c>
      <c r="AX43" s="386">
        <v>1E-10</v>
      </c>
      <c r="AY43" s="858">
        <v>1E-10</v>
      </c>
      <c r="AZ43" s="858">
        <v>1E-10</v>
      </c>
      <c r="BA43" s="858">
        <v>1E-10</v>
      </c>
      <c r="BB43" s="858">
        <v>1E-10</v>
      </c>
      <c r="BC43" s="858">
        <v>11.97402902</v>
      </c>
      <c r="BD43" s="858">
        <v>77.822795636999999</v>
      </c>
      <c r="BE43" s="858">
        <v>240.35631623</v>
      </c>
      <c r="BF43" s="858">
        <v>202.27900234000001</v>
      </c>
      <c r="BG43" s="858">
        <v>52.815256652000002</v>
      </c>
      <c r="BH43" s="858">
        <v>2.3435176033</v>
      </c>
      <c r="BI43" s="858">
        <v>1E-10</v>
      </c>
      <c r="BJ43" s="358">
        <v>0</v>
      </c>
      <c r="BK43" s="358">
        <v>0</v>
      </c>
      <c r="BL43" s="358">
        <v>0</v>
      </c>
      <c r="BM43" s="358">
        <v>0</v>
      </c>
      <c r="BN43" s="358">
        <v>0</v>
      </c>
      <c r="BO43" s="358">
        <v>9.9173249999999999</v>
      </c>
      <c r="BP43" s="358">
        <v>84.868790000000004</v>
      </c>
      <c r="BQ43" s="358">
        <v>248.32259999999999</v>
      </c>
      <c r="BR43" s="358">
        <v>193.08449999999999</v>
      </c>
      <c r="BS43" s="358">
        <v>48.20194</v>
      </c>
      <c r="BT43" s="358">
        <v>2.343518</v>
      </c>
      <c r="BU43" s="358">
        <v>0</v>
      </c>
      <c r="BV43" s="358">
        <v>0</v>
      </c>
    </row>
    <row r="44" spans="1:74" ht="11.1" customHeight="1" x14ac:dyDescent="0.2">
      <c r="A44" s="6" t="s">
        <v>82</v>
      </c>
      <c r="B44" s="761" t="s">
        <v>1013</v>
      </c>
      <c r="C44" s="386">
        <v>1E-10</v>
      </c>
      <c r="D44" s="386">
        <v>1E-10</v>
      </c>
      <c r="E44" s="386">
        <v>0.19749571231999999</v>
      </c>
      <c r="F44" s="386">
        <v>0.26163669428000003</v>
      </c>
      <c r="G44" s="386">
        <v>36.608133271</v>
      </c>
      <c r="H44" s="386">
        <v>126.61868239</v>
      </c>
      <c r="I44" s="386">
        <v>301.71620052999998</v>
      </c>
      <c r="J44" s="386">
        <v>225.03571858999999</v>
      </c>
      <c r="K44" s="386">
        <v>86.611837316999996</v>
      </c>
      <c r="L44" s="386">
        <v>6.3680718541000001</v>
      </c>
      <c r="M44" s="386">
        <v>1E-10</v>
      </c>
      <c r="N44" s="386">
        <v>8.6425264347E-2</v>
      </c>
      <c r="O44" s="386">
        <v>1E-10</v>
      </c>
      <c r="P44" s="386">
        <v>1E-10</v>
      </c>
      <c r="Q44" s="386">
        <v>0.19749571231999999</v>
      </c>
      <c r="R44" s="386">
        <v>0.26163669428000003</v>
      </c>
      <c r="S44" s="386">
        <v>34.171540471999997</v>
      </c>
      <c r="T44" s="386">
        <v>128.38408835999999</v>
      </c>
      <c r="U44" s="386">
        <v>292.71751483999998</v>
      </c>
      <c r="V44" s="386">
        <v>232.40132410999999</v>
      </c>
      <c r="W44" s="386">
        <v>86.638440830999997</v>
      </c>
      <c r="X44" s="386">
        <v>8.3723942369</v>
      </c>
      <c r="Y44" s="386">
        <v>1E-10</v>
      </c>
      <c r="Z44" s="386">
        <v>8.6425264347E-2</v>
      </c>
      <c r="AA44" s="386">
        <v>1E-10</v>
      </c>
      <c r="AB44" s="386">
        <v>1E-10</v>
      </c>
      <c r="AC44" s="386">
        <v>1E-10</v>
      </c>
      <c r="AD44" s="386">
        <v>0.26163669428000003</v>
      </c>
      <c r="AE44" s="386">
        <v>31.707193949000001</v>
      </c>
      <c r="AF44" s="386">
        <v>128.16975669000001</v>
      </c>
      <c r="AG44" s="386">
        <v>290.54992933</v>
      </c>
      <c r="AH44" s="386">
        <v>238.73138460000001</v>
      </c>
      <c r="AI44" s="386">
        <v>87.733172250999999</v>
      </c>
      <c r="AJ44" s="386">
        <v>7.9406148328999997</v>
      </c>
      <c r="AK44" s="386">
        <v>1E-10</v>
      </c>
      <c r="AL44" s="386">
        <v>8.6425264347E-2</v>
      </c>
      <c r="AM44" s="386">
        <v>1E-10</v>
      </c>
      <c r="AN44" s="386">
        <v>1E-10</v>
      </c>
      <c r="AO44" s="386">
        <v>1E-10</v>
      </c>
      <c r="AP44" s="386">
        <v>0.30613848871999999</v>
      </c>
      <c r="AQ44" s="386">
        <v>30.683751628</v>
      </c>
      <c r="AR44" s="386">
        <v>122.67046755</v>
      </c>
      <c r="AS44" s="386">
        <v>288.67163787999999</v>
      </c>
      <c r="AT44" s="386">
        <v>242.01725221000001</v>
      </c>
      <c r="AU44" s="386">
        <v>92.322065039999998</v>
      </c>
      <c r="AV44" s="386">
        <v>8.4228176546999993</v>
      </c>
      <c r="AW44" s="386">
        <v>1E-10</v>
      </c>
      <c r="AX44" s="386">
        <v>8.6425264347E-2</v>
      </c>
      <c r="AY44" s="858">
        <v>1E-10</v>
      </c>
      <c r="AZ44" s="858">
        <v>1E-10</v>
      </c>
      <c r="BA44" s="858">
        <v>1E-10</v>
      </c>
      <c r="BB44" s="858">
        <v>0.30613848871999999</v>
      </c>
      <c r="BC44" s="858">
        <v>33.027548883999998</v>
      </c>
      <c r="BD44" s="858">
        <v>128.50434221</v>
      </c>
      <c r="BE44" s="858">
        <v>299.42142116999997</v>
      </c>
      <c r="BF44" s="858">
        <v>248.29768145</v>
      </c>
      <c r="BG44" s="858">
        <v>92.752147816000004</v>
      </c>
      <c r="BH44" s="858">
        <v>8.5595987051000009</v>
      </c>
      <c r="BI44" s="858">
        <v>1E-10</v>
      </c>
      <c r="BJ44" s="358">
        <v>8.6425299999999997E-2</v>
      </c>
      <c r="BK44" s="358">
        <v>0</v>
      </c>
      <c r="BL44" s="358">
        <v>0</v>
      </c>
      <c r="BM44" s="358">
        <v>0</v>
      </c>
      <c r="BN44" s="358">
        <v>0.30613849999999998</v>
      </c>
      <c r="BO44" s="358">
        <v>28.246749999999999</v>
      </c>
      <c r="BP44" s="358">
        <v>133.7593</v>
      </c>
      <c r="BQ44" s="358">
        <v>309.2715</v>
      </c>
      <c r="BR44" s="358">
        <v>240.7826</v>
      </c>
      <c r="BS44" s="358">
        <v>88.033439999999999</v>
      </c>
      <c r="BT44" s="358">
        <v>8.8864940000000008</v>
      </c>
      <c r="BU44" s="358">
        <v>0</v>
      </c>
      <c r="BV44" s="358">
        <v>0</v>
      </c>
    </row>
    <row r="45" spans="1:74" ht="11.1" customHeight="1" x14ac:dyDescent="0.2">
      <c r="A45" s="6" t="s">
        <v>83</v>
      </c>
      <c r="B45" s="761" t="s">
        <v>1014</v>
      </c>
      <c r="C45" s="386">
        <v>1E-10</v>
      </c>
      <c r="D45" s="386">
        <v>1E-10</v>
      </c>
      <c r="E45" s="386">
        <v>2.8506960726999999</v>
      </c>
      <c r="F45" s="386">
        <v>1.1764683202999999</v>
      </c>
      <c r="G45" s="386">
        <v>66.504194346999995</v>
      </c>
      <c r="H45" s="386">
        <v>166.51221326000001</v>
      </c>
      <c r="I45" s="386">
        <v>276.83048595999998</v>
      </c>
      <c r="J45" s="386">
        <v>208.15327146999999</v>
      </c>
      <c r="K45" s="386">
        <v>86.8953925</v>
      </c>
      <c r="L45" s="386">
        <v>6.8038001967000001</v>
      </c>
      <c r="M45" s="386">
        <v>1E-10</v>
      </c>
      <c r="N45" s="386">
        <v>0.15500826253</v>
      </c>
      <c r="O45" s="386">
        <v>1E-10</v>
      </c>
      <c r="P45" s="386">
        <v>1E-10</v>
      </c>
      <c r="Q45" s="386">
        <v>3.0261922796</v>
      </c>
      <c r="R45" s="386">
        <v>1.0704051192999999</v>
      </c>
      <c r="S45" s="386">
        <v>65.181443310999995</v>
      </c>
      <c r="T45" s="386">
        <v>171.40340502999999</v>
      </c>
      <c r="U45" s="386">
        <v>263.14966922000002</v>
      </c>
      <c r="V45" s="386">
        <v>214.72441726</v>
      </c>
      <c r="W45" s="386">
        <v>93.237466143000006</v>
      </c>
      <c r="X45" s="386">
        <v>9.2467884746000006</v>
      </c>
      <c r="Y45" s="386">
        <v>1E-10</v>
      </c>
      <c r="Z45" s="386">
        <v>0.19629553418000001</v>
      </c>
      <c r="AA45" s="386">
        <v>1E-10</v>
      </c>
      <c r="AB45" s="386">
        <v>1E-10</v>
      </c>
      <c r="AC45" s="386">
        <v>0.91180199489000002</v>
      </c>
      <c r="AD45" s="386">
        <v>0.95933115849999995</v>
      </c>
      <c r="AE45" s="386">
        <v>61.925809993999998</v>
      </c>
      <c r="AF45" s="386">
        <v>171.00989795999999</v>
      </c>
      <c r="AG45" s="386">
        <v>248.46385484999999</v>
      </c>
      <c r="AH45" s="386">
        <v>216.57411318000001</v>
      </c>
      <c r="AI45" s="386">
        <v>96.081249837000001</v>
      </c>
      <c r="AJ45" s="386">
        <v>9.3140359316999994</v>
      </c>
      <c r="AK45" s="386">
        <v>1E-10</v>
      </c>
      <c r="AL45" s="386">
        <v>0.19629553418000001</v>
      </c>
      <c r="AM45" s="386">
        <v>1E-10</v>
      </c>
      <c r="AN45" s="386">
        <v>1E-10</v>
      </c>
      <c r="AO45" s="386">
        <v>0.92632669988000005</v>
      </c>
      <c r="AP45" s="386">
        <v>1.0272456721000001</v>
      </c>
      <c r="AQ45" s="386">
        <v>59.695007666999999</v>
      </c>
      <c r="AR45" s="386">
        <v>169.78721138</v>
      </c>
      <c r="AS45" s="386">
        <v>251.37811697999999</v>
      </c>
      <c r="AT45" s="386">
        <v>217.29414758999999</v>
      </c>
      <c r="AU45" s="386">
        <v>97.704504635000006</v>
      </c>
      <c r="AV45" s="386">
        <v>9.7616738408000003</v>
      </c>
      <c r="AW45" s="386">
        <v>1E-10</v>
      </c>
      <c r="AX45" s="386">
        <v>0.19629553418000001</v>
      </c>
      <c r="AY45" s="858">
        <v>1E-10</v>
      </c>
      <c r="AZ45" s="858">
        <v>1E-10</v>
      </c>
      <c r="BA45" s="858">
        <v>1.1934637183000001</v>
      </c>
      <c r="BB45" s="858">
        <v>1.3135052396</v>
      </c>
      <c r="BC45" s="858">
        <v>64.522881904000002</v>
      </c>
      <c r="BD45" s="858">
        <v>172.84344171000001</v>
      </c>
      <c r="BE45" s="858">
        <v>261.47904012999999</v>
      </c>
      <c r="BF45" s="858">
        <v>219.90067564</v>
      </c>
      <c r="BG45" s="858">
        <v>104.45228388</v>
      </c>
      <c r="BH45" s="858">
        <v>11.043246432</v>
      </c>
      <c r="BI45" s="858">
        <v>1E-10</v>
      </c>
      <c r="BJ45" s="358">
        <v>0.19629550000000001</v>
      </c>
      <c r="BK45" s="358">
        <v>0</v>
      </c>
      <c r="BL45" s="358">
        <v>0</v>
      </c>
      <c r="BM45" s="358">
        <v>1.5019</v>
      </c>
      <c r="BN45" s="358">
        <v>1.3376239999999999</v>
      </c>
      <c r="BO45" s="358">
        <v>59.968809999999998</v>
      </c>
      <c r="BP45" s="358">
        <v>180.25819999999999</v>
      </c>
      <c r="BQ45" s="358">
        <v>274.0317</v>
      </c>
      <c r="BR45" s="358">
        <v>221.5155</v>
      </c>
      <c r="BS45" s="358">
        <v>101.2111</v>
      </c>
      <c r="BT45" s="358">
        <v>11.800929999999999</v>
      </c>
      <c r="BU45" s="358">
        <v>0</v>
      </c>
      <c r="BV45" s="358">
        <v>4.1287299999999999E-2</v>
      </c>
    </row>
    <row r="46" spans="1:74" ht="11.1" customHeight="1" x14ac:dyDescent="0.2">
      <c r="A46" s="6" t="s">
        <v>84</v>
      </c>
      <c r="B46" s="761" t="s">
        <v>1015</v>
      </c>
      <c r="C46" s="386">
        <v>1E-10</v>
      </c>
      <c r="D46" s="386">
        <v>0.30383601869999999</v>
      </c>
      <c r="E46" s="386">
        <v>6.5678441127999996</v>
      </c>
      <c r="F46" s="386">
        <v>5.6881270476000001</v>
      </c>
      <c r="G46" s="386">
        <v>68.445090308999994</v>
      </c>
      <c r="H46" s="386">
        <v>219.87602908</v>
      </c>
      <c r="I46" s="386">
        <v>326.88923867</v>
      </c>
      <c r="J46" s="386">
        <v>242.41229504</v>
      </c>
      <c r="K46" s="386">
        <v>116.63222886</v>
      </c>
      <c r="L46" s="386">
        <v>9.9941773087999994</v>
      </c>
      <c r="M46" s="386">
        <v>0.22646074588000001</v>
      </c>
      <c r="N46" s="386">
        <v>1E-10</v>
      </c>
      <c r="O46" s="386">
        <v>1E-10</v>
      </c>
      <c r="P46" s="386">
        <v>0.30383601869999999</v>
      </c>
      <c r="Q46" s="386">
        <v>7.1748959185999999</v>
      </c>
      <c r="R46" s="386">
        <v>5.3803559854999996</v>
      </c>
      <c r="S46" s="386">
        <v>68.097339590000004</v>
      </c>
      <c r="T46" s="386">
        <v>225.23390341000001</v>
      </c>
      <c r="U46" s="386">
        <v>313.16956427000002</v>
      </c>
      <c r="V46" s="386">
        <v>242.70419831999999</v>
      </c>
      <c r="W46" s="386">
        <v>125.62285688999999</v>
      </c>
      <c r="X46" s="386">
        <v>10.968135776</v>
      </c>
      <c r="Y46" s="386">
        <v>0.22646074588000001</v>
      </c>
      <c r="Z46" s="386">
        <v>0.12747352949999999</v>
      </c>
      <c r="AA46" s="386">
        <v>1E-10</v>
      </c>
      <c r="AB46" s="386">
        <v>0.30383601869999999</v>
      </c>
      <c r="AC46" s="386">
        <v>3.7191723767</v>
      </c>
      <c r="AD46" s="386">
        <v>4.1682164641000004</v>
      </c>
      <c r="AE46" s="386">
        <v>62.958799462999998</v>
      </c>
      <c r="AF46" s="386">
        <v>224.70112696999999</v>
      </c>
      <c r="AG46" s="386">
        <v>299.44742166999998</v>
      </c>
      <c r="AH46" s="386">
        <v>245.17677148000001</v>
      </c>
      <c r="AI46" s="386">
        <v>129.77587825000001</v>
      </c>
      <c r="AJ46" s="386">
        <v>11.311380646</v>
      </c>
      <c r="AK46" s="386">
        <v>0.22646074588000001</v>
      </c>
      <c r="AL46" s="386">
        <v>0.12747352949999999</v>
      </c>
      <c r="AM46" s="386">
        <v>1E-10</v>
      </c>
      <c r="AN46" s="386">
        <v>0.30383601869999999</v>
      </c>
      <c r="AO46" s="386">
        <v>3.8180423067000002</v>
      </c>
      <c r="AP46" s="386">
        <v>4.6355540876000001</v>
      </c>
      <c r="AQ46" s="386">
        <v>66.979189235999996</v>
      </c>
      <c r="AR46" s="386">
        <v>229.23342589999999</v>
      </c>
      <c r="AS46" s="386">
        <v>301.51864234999999</v>
      </c>
      <c r="AT46" s="386">
        <v>248.07851502</v>
      </c>
      <c r="AU46" s="386">
        <v>130.43288756999999</v>
      </c>
      <c r="AV46" s="386">
        <v>12.038835710000001</v>
      </c>
      <c r="AW46" s="386">
        <v>0.22646074588000001</v>
      </c>
      <c r="AX46" s="386">
        <v>0.12747352949999999</v>
      </c>
      <c r="AY46" s="858">
        <v>1E-10</v>
      </c>
      <c r="AZ46" s="858">
        <v>0.71638589015999998</v>
      </c>
      <c r="BA46" s="858">
        <v>4.5088763811000003</v>
      </c>
      <c r="BB46" s="858">
        <v>5.2757772331000004</v>
      </c>
      <c r="BC46" s="858">
        <v>69.228518581000003</v>
      </c>
      <c r="BD46" s="858">
        <v>233.3259663</v>
      </c>
      <c r="BE46" s="858">
        <v>309.48096829999997</v>
      </c>
      <c r="BF46" s="858">
        <v>247.14418617000001</v>
      </c>
      <c r="BG46" s="858">
        <v>136.99142978</v>
      </c>
      <c r="BH46" s="858">
        <v>14.01050626</v>
      </c>
      <c r="BI46" s="858">
        <v>0.22646074588000001</v>
      </c>
      <c r="BJ46" s="358">
        <v>0.12747349999999999</v>
      </c>
      <c r="BK46" s="358">
        <v>0</v>
      </c>
      <c r="BL46" s="358">
        <v>0.71638590000000002</v>
      </c>
      <c r="BM46" s="358">
        <v>5.3305850000000001</v>
      </c>
      <c r="BN46" s="358">
        <v>5.1455080000000004</v>
      </c>
      <c r="BO46" s="358">
        <v>68.932370000000006</v>
      </c>
      <c r="BP46" s="358">
        <v>235.07329999999999</v>
      </c>
      <c r="BQ46" s="358">
        <v>314.15100000000001</v>
      </c>
      <c r="BR46" s="358">
        <v>250.46180000000001</v>
      </c>
      <c r="BS46" s="358">
        <v>133.84270000000001</v>
      </c>
      <c r="BT46" s="358">
        <v>15.91957</v>
      </c>
      <c r="BU46" s="358">
        <v>0.22646069999999999</v>
      </c>
      <c r="BV46" s="358">
        <v>0.12747349999999999</v>
      </c>
    </row>
    <row r="47" spans="1:74" ht="11.1" customHeight="1" x14ac:dyDescent="0.2">
      <c r="A47" s="6" t="s">
        <v>85</v>
      </c>
      <c r="B47" s="761" t="s">
        <v>1071</v>
      </c>
      <c r="C47" s="386">
        <v>33.054351947999997</v>
      </c>
      <c r="D47" s="386">
        <v>44.927643539000002</v>
      </c>
      <c r="E47" s="386">
        <v>63.861872636999998</v>
      </c>
      <c r="F47" s="386">
        <v>100.26399656</v>
      </c>
      <c r="G47" s="386">
        <v>218.06537141999999</v>
      </c>
      <c r="H47" s="386">
        <v>359.66227622999997</v>
      </c>
      <c r="I47" s="386">
        <v>466.38958573999997</v>
      </c>
      <c r="J47" s="386">
        <v>423.94303618999999</v>
      </c>
      <c r="K47" s="386">
        <v>303.24942716999999</v>
      </c>
      <c r="L47" s="386">
        <v>148.17482837</v>
      </c>
      <c r="M47" s="386">
        <v>61.608748454000001</v>
      </c>
      <c r="N47" s="386">
        <v>49.009253868999998</v>
      </c>
      <c r="O47" s="386">
        <v>34.137977450999998</v>
      </c>
      <c r="P47" s="386">
        <v>46.389720898</v>
      </c>
      <c r="Q47" s="386">
        <v>65.590661448999995</v>
      </c>
      <c r="R47" s="386">
        <v>96.779943037999999</v>
      </c>
      <c r="S47" s="386">
        <v>215.82569269999999</v>
      </c>
      <c r="T47" s="386">
        <v>354.14000016</v>
      </c>
      <c r="U47" s="386">
        <v>460.44384448</v>
      </c>
      <c r="V47" s="386">
        <v>423.93498589000001</v>
      </c>
      <c r="W47" s="386">
        <v>303.73976570999997</v>
      </c>
      <c r="X47" s="386">
        <v>156.74007784</v>
      </c>
      <c r="Y47" s="386">
        <v>59.989514816000003</v>
      </c>
      <c r="Z47" s="386">
        <v>51.132182174</v>
      </c>
      <c r="AA47" s="386">
        <v>33.8585876</v>
      </c>
      <c r="AB47" s="386">
        <v>46.299487997</v>
      </c>
      <c r="AC47" s="386">
        <v>63.387964367000002</v>
      </c>
      <c r="AD47" s="386">
        <v>97.902505129000005</v>
      </c>
      <c r="AE47" s="386">
        <v>215.16779115</v>
      </c>
      <c r="AF47" s="386">
        <v>361.53962689000002</v>
      </c>
      <c r="AG47" s="386">
        <v>458.92653904999997</v>
      </c>
      <c r="AH47" s="386">
        <v>427.94565781</v>
      </c>
      <c r="AI47" s="386">
        <v>305.6517341</v>
      </c>
      <c r="AJ47" s="386">
        <v>155.25377886000001</v>
      </c>
      <c r="AK47" s="386">
        <v>66.055409603000001</v>
      </c>
      <c r="AL47" s="386">
        <v>51.025570039000002</v>
      </c>
      <c r="AM47" s="386">
        <v>33.126878341999998</v>
      </c>
      <c r="AN47" s="386">
        <v>49.734351801000003</v>
      </c>
      <c r="AO47" s="386">
        <v>70.182369913000002</v>
      </c>
      <c r="AP47" s="386">
        <v>100.60053966</v>
      </c>
      <c r="AQ47" s="386">
        <v>217.25989888999999</v>
      </c>
      <c r="AR47" s="386">
        <v>356.13546710999998</v>
      </c>
      <c r="AS47" s="386">
        <v>466.23684593000002</v>
      </c>
      <c r="AT47" s="386">
        <v>437.03420577000003</v>
      </c>
      <c r="AU47" s="386">
        <v>309.17877054000002</v>
      </c>
      <c r="AV47" s="386">
        <v>155.66198921</v>
      </c>
      <c r="AW47" s="386">
        <v>66.009968263000005</v>
      </c>
      <c r="AX47" s="386">
        <v>49.030038474999998</v>
      </c>
      <c r="AY47" s="858">
        <v>34.768992292</v>
      </c>
      <c r="AZ47" s="858">
        <v>48.264386186999999</v>
      </c>
      <c r="BA47" s="858">
        <v>74.330607521999994</v>
      </c>
      <c r="BB47" s="858">
        <v>101.44323056</v>
      </c>
      <c r="BC47" s="858">
        <v>223.66721367</v>
      </c>
      <c r="BD47" s="858">
        <v>361.14178528999997</v>
      </c>
      <c r="BE47" s="858">
        <v>476.57733947000003</v>
      </c>
      <c r="BF47" s="858">
        <v>442.67464845000001</v>
      </c>
      <c r="BG47" s="858">
        <v>312.03142937000001</v>
      </c>
      <c r="BH47" s="858">
        <v>157.97039655</v>
      </c>
      <c r="BI47" s="858">
        <v>71.424156288000006</v>
      </c>
      <c r="BJ47" s="358">
        <v>49.00347</v>
      </c>
      <c r="BK47" s="358">
        <v>33.175490000000003</v>
      </c>
      <c r="BL47" s="358">
        <v>52.273870000000002</v>
      </c>
      <c r="BM47" s="358">
        <v>71.938680000000005</v>
      </c>
      <c r="BN47" s="358">
        <v>101.0942</v>
      </c>
      <c r="BO47" s="358">
        <v>223.82409999999999</v>
      </c>
      <c r="BP47" s="358">
        <v>361.84890000000001</v>
      </c>
      <c r="BQ47" s="358">
        <v>482.9794</v>
      </c>
      <c r="BR47" s="358">
        <v>440.00069999999999</v>
      </c>
      <c r="BS47" s="358">
        <v>311.1234</v>
      </c>
      <c r="BT47" s="358">
        <v>158.09209999999999</v>
      </c>
      <c r="BU47" s="358">
        <v>66.094210000000004</v>
      </c>
      <c r="BV47" s="358">
        <v>43.472250000000003</v>
      </c>
    </row>
    <row r="48" spans="1:74" ht="11.1" customHeight="1" x14ac:dyDescent="0.2">
      <c r="A48" s="6" t="s">
        <v>86</v>
      </c>
      <c r="B48" s="761" t="s">
        <v>1017</v>
      </c>
      <c r="C48" s="386">
        <v>6.7150078789999998</v>
      </c>
      <c r="D48" s="386">
        <v>7.4461937406000001</v>
      </c>
      <c r="E48" s="386">
        <v>28.163264365</v>
      </c>
      <c r="F48" s="386">
        <v>36.927442042000003</v>
      </c>
      <c r="G48" s="386">
        <v>164.00198999</v>
      </c>
      <c r="H48" s="386">
        <v>330.37382088999999</v>
      </c>
      <c r="I48" s="386">
        <v>429.60624873</v>
      </c>
      <c r="J48" s="386">
        <v>384.15358592000001</v>
      </c>
      <c r="K48" s="386">
        <v>250.38671124999999</v>
      </c>
      <c r="L48" s="386">
        <v>63.373357890000001</v>
      </c>
      <c r="M48" s="386">
        <v>5.6874762917000004</v>
      </c>
      <c r="N48" s="386">
        <v>5.2289649010000003</v>
      </c>
      <c r="O48" s="386">
        <v>7.1064538889</v>
      </c>
      <c r="P48" s="386">
        <v>7.2543499484999998</v>
      </c>
      <c r="Q48" s="386">
        <v>29.257863843999999</v>
      </c>
      <c r="R48" s="386">
        <v>33.139593859999998</v>
      </c>
      <c r="S48" s="386">
        <v>161.82588720000001</v>
      </c>
      <c r="T48" s="386">
        <v>322.16253508</v>
      </c>
      <c r="U48" s="386">
        <v>420.45106711</v>
      </c>
      <c r="V48" s="386">
        <v>381.47400665999999</v>
      </c>
      <c r="W48" s="386">
        <v>254.54591589</v>
      </c>
      <c r="X48" s="386">
        <v>70.597983197000005</v>
      </c>
      <c r="Y48" s="386">
        <v>5.3220041787000003</v>
      </c>
      <c r="Z48" s="386">
        <v>7.4960678860999996</v>
      </c>
      <c r="AA48" s="386">
        <v>6.1312941603000004</v>
      </c>
      <c r="AB48" s="386">
        <v>6.8870004157000002</v>
      </c>
      <c r="AC48" s="386">
        <v>22.718144344999999</v>
      </c>
      <c r="AD48" s="386">
        <v>31.076006259</v>
      </c>
      <c r="AE48" s="386">
        <v>159.99897257000001</v>
      </c>
      <c r="AF48" s="386">
        <v>328.83393775000002</v>
      </c>
      <c r="AG48" s="386">
        <v>418.79687866</v>
      </c>
      <c r="AH48" s="386">
        <v>383.99456384000001</v>
      </c>
      <c r="AI48" s="386">
        <v>255.68420949</v>
      </c>
      <c r="AJ48" s="386">
        <v>70.456220825000003</v>
      </c>
      <c r="AK48" s="386">
        <v>5.6706956580999996</v>
      </c>
      <c r="AL48" s="386">
        <v>7.1542474330000001</v>
      </c>
      <c r="AM48" s="386">
        <v>7.1225785147999998</v>
      </c>
      <c r="AN48" s="386">
        <v>8.3509137113000005</v>
      </c>
      <c r="AO48" s="386">
        <v>25.187799807000001</v>
      </c>
      <c r="AP48" s="386">
        <v>32.051433156000002</v>
      </c>
      <c r="AQ48" s="386">
        <v>162.88647061</v>
      </c>
      <c r="AR48" s="386">
        <v>324.03428803000003</v>
      </c>
      <c r="AS48" s="386">
        <v>428.06743195000001</v>
      </c>
      <c r="AT48" s="386">
        <v>391.72197940000001</v>
      </c>
      <c r="AU48" s="386">
        <v>256.91236609999999</v>
      </c>
      <c r="AV48" s="386">
        <v>71.535888556000003</v>
      </c>
      <c r="AW48" s="386">
        <v>5.9702763869000002</v>
      </c>
      <c r="AX48" s="386">
        <v>7.2648966816999998</v>
      </c>
      <c r="AY48" s="858">
        <v>7.3150595023999996</v>
      </c>
      <c r="AZ48" s="858">
        <v>9.2210088813999995</v>
      </c>
      <c r="BA48" s="858">
        <v>27.482738071</v>
      </c>
      <c r="BB48" s="858">
        <v>34.004448887999999</v>
      </c>
      <c r="BC48" s="858">
        <v>169.97745638000001</v>
      </c>
      <c r="BD48" s="858">
        <v>326.69238612999999</v>
      </c>
      <c r="BE48" s="858">
        <v>441.76358491000002</v>
      </c>
      <c r="BF48" s="858">
        <v>395.20478302999999</v>
      </c>
      <c r="BG48" s="858">
        <v>258.14922361999999</v>
      </c>
      <c r="BH48" s="858">
        <v>73.230382958000007</v>
      </c>
      <c r="BI48" s="858">
        <v>8.5830566397000005</v>
      </c>
      <c r="BJ48" s="358">
        <v>7.1606329999999998</v>
      </c>
      <c r="BK48" s="358">
        <v>7.1699210000000004</v>
      </c>
      <c r="BL48" s="358">
        <v>9.8887859999999996</v>
      </c>
      <c r="BM48" s="358">
        <v>28.478159999999999</v>
      </c>
      <c r="BN48" s="358">
        <v>35.236969999999999</v>
      </c>
      <c r="BO48" s="358">
        <v>167.54929999999999</v>
      </c>
      <c r="BP48" s="358">
        <v>327.09059999999999</v>
      </c>
      <c r="BQ48" s="358">
        <v>447.2253</v>
      </c>
      <c r="BR48" s="358">
        <v>397.08890000000002</v>
      </c>
      <c r="BS48" s="358">
        <v>259.79450000000003</v>
      </c>
      <c r="BT48" s="358">
        <v>74.436840000000004</v>
      </c>
      <c r="BU48" s="358">
        <v>7.5235409999999998</v>
      </c>
      <c r="BV48" s="358">
        <v>4.9905369999999998</v>
      </c>
    </row>
    <row r="49" spans="1:74" ht="11.1" customHeight="1" x14ac:dyDescent="0.2">
      <c r="A49" s="6" t="s">
        <v>87</v>
      </c>
      <c r="B49" s="761" t="s">
        <v>1018</v>
      </c>
      <c r="C49" s="386">
        <v>15.448771211</v>
      </c>
      <c r="D49" s="386">
        <v>23.071074920000001</v>
      </c>
      <c r="E49" s="386">
        <v>75.439686170000002</v>
      </c>
      <c r="F49" s="386">
        <v>118.05080699</v>
      </c>
      <c r="G49" s="386">
        <v>277.57755300999997</v>
      </c>
      <c r="H49" s="386">
        <v>484.11393805</v>
      </c>
      <c r="I49" s="386">
        <v>584.01887080999995</v>
      </c>
      <c r="J49" s="386">
        <v>580.41688534000002</v>
      </c>
      <c r="K49" s="386">
        <v>404.24693841999999</v>
      </c>
      <c r="L49" s="386">
        <v>157.55502641999999</v>
      </c>
      <c r="M49" s="386">
        <v>40.491917121999997</v>
      </c>
      <c r="N49" s="386">
        <v>12.061330010000001</v>
      </c>
      <c r="O49" s="386">
        <v>16.175166716</v>
      </c>
      <c r="P49" s="386">
        <v>22.502457227000001</v>
      </c>
      <c r="Q49" s="386">
        <v>74.134048328000006</v>
      </c>
      <c r="R49" s="386">
        <v>107.93713416999999</v>
      </c>
      <c r="S49" s="386">
        <v>272.80374553000001</v>
      </c>
      <c r="T49" s="386">
        <v>471.58176722000002</v>
      </c>
      <c r="U49" s="386">
        <v>567.19694100000004</v>
      </c>
      <c r="V49" s="386">
        <v>563.94749917000001</v>
      </c>
      <c r="W49" s="386">
        <v>405.84873690000001</v>
      </c>
      <c r="X49" s="386">
        <v>165.22566814000001</v>
      </c>
      <c r="Y49" s="386">
        <v>39.560499741999998</v>
      </c>
      <c r="Z49" s="386">
        <v>18.803547425000001</v>
      </c>
      <c r="AA49" s="386">
        <v>14.253181012000001</v>
      </c>
      <c r="AB49" s="386">
        <v>20.838726476000001</v>
      </c>
      <c r="AC49" s="386">
        <v>65.823429372999996</v>
      </c>
      <c r="AD49" s="386">
        <v>105.89690363</v>
      </c>
      <c r="AE49" s="386">
        <v>277.33273488999998</v>
      </c>
      <c r="AF49" s="386">
        <v>477.51439391999997</v>
      </c>
      <c r="AG49" s="386">
        <v>576.48936117999995</v>
      </c>
      <c r="AH49" s="386">
        <v>564.37527076000003</v>
      </c>
      <c r="AI49" s="386">
        <v>408.58552129999998</v>
      </c>
      <c r="AJ49" s="386">
        <v>166.20172729000001</v>
      </c>
      <c r="AK49" s="386">
        <v>37.952403357999998</v>
      </c>
      <c r="AL49" s="386">
        <v>18.360438900999998</v>
      </c>
      <c r="AM49" s="386">
        <v>15.927860283999999</v>
      </c>
      <c r="AN49" s="386">
        <v>21.332484285</v>
      </c>
      <c r="AO49" s="386">
        <v>71.243218467000005</v>
      </c>
      <c r="AP49" s="386">
        <v>108.86666696</v>
      </c>
      <c r="AQ49" s="386">
        <v>283.53561087000003</v>
      </c>
      <c r="AR49" s="386">
        <v>479.97733679999999</v>
      </c>
      <c r="AS49" s="386">
        <v>589.38089927999999</v>
      </c>
      <c r="AT49" s="386">
        <v>579.05702309000003</v>
      </c>
      <c r="AU49" s="386">
        <v>416.12508552000003</v>
      </c>
      <c r="AV49" s="386">
        <v>168.85616590999999</v>
      </c>
      <c r="AW49" s="386">
        <v>39.323258649000003</v>
      </c>
      <c r="AX49" s="386">
        <v>19.540422027000002</v>
      </c>
      <c r="AY49" s="858">
        <v>16.271670028999999</v>
      </c>
      <c r="AZ49" s="858">
        <v>24.241473852999999</v>
      </c>
      <c r="BA49" s="858">
        <v>77.197397604000003</v>
      </c>
      <c r="BB49" s="858">
        <v>114.51466589</v>
      </c>
      <c r="BC49" s="858">
        <v>298.16787170999999</v>
      </c>
      <c r="BD49" s="858">
        <v>487.04149272000001</v>
      </c>
      <c r="BE49" s="858">
        <v>594.50044857</v>
      </c>
      <c r="BF49" s="858">
        <v>586.46831524000004</v>
      </c>
      <c r="BG49" s="858">
        <v>418.32279949000002</v>
      </c>
      <c r="BH49" s="858">
        <v>175.65738798999999</v>
      </c>
      <c r="BI49" s="858">
        <v>47.396513194000001</v>
      </c>
      <c r="BJ49" s="358">
        <v>21.031479999999998</v>
      </c>
      <c r="BK49" s="358">
        <v>16.282540000000001</v>
      </c>
      <c r="BL49" s="358">
        <v>25.587389999999999</v>
      </c>
      <c r="BM49" s="358">
        <v>83.842979999999997</v>
      </c>
      <c r="BN49" s="358">
        <v>117.2312</v>
      </c>
      <c r="BO49" s="358">
        <v>302.31400000000002</v>
      </c>
      <c r="BP49" s="358">
        <v>490.5838</v>
      </c>
      <c r="BQ49" s="358">
        <v>592.48739999999998</v>
      </c>
      <c r="BR49" s="358">
        <v>586.9366</v>
      </c>
      <c r="BS49" s="358">
        <v>417.41770000000002</v>
      </c>
      <c r="BT49" s="358">
        <v>181.24719999999999</v>
      </c>
      <c r="BU49" s="358">
        <v>50.663710000000002</v>
      </c>
      <c r="BV49" s="358">
        <v>19.263829999999999</v>
      </c>
    </row>
    <row r="50" spans="1:74" ht="11.1" customHeight="1" x14ac:dyDescent="0.2">
      <c r="A50" s="6" t="s">
        <v>88</v>
      </c>
      <c r="B50" s="761" t="s">
        <v>1019</v>
      </c>
      <c r="C50" s="386">
        <v>1.0985025465</v>
      </c>
      <c r="D50" s="386">
        <v>4.0670977037</v>
      </c>
      <c r="E50" s="386">
        <v>19.080607614000002</v>
      </c>
      <c r="F50" s="386">
        <v>49.099635808999999</v>
      </c>
      <c r="G50" s="386">
        <v>109.1906833</v>
      </c>
      <c r="H50" s="386">
        <v>287.71882331</v>
      </c>
      <c r="I50" s="386">
        <v>393.26685944000002</v>
      </c>
      <c r="J50" s="386">
        <v>355.94283508000001</v>
      </c>
      <c r="K50" s="386">
        <v>207.89332088</v>
      </c>
      <c r="L50" s="386">
        <v>74.672159570999995</v>
      </c>
      <c r="M50" s="386">
        <v>11.44815515</v>
      </c>
      <c r="N50" s="386">
        <v>0.11442005409</v>
      </c>
      <c r="O50" s="386">
        <v>1.1028677859</v>
      </c>
      <c r="P50" s="386">
        <v>4.3546956689999998</v>
      </c>
      <c r="Q50" s="386">
        <v>18.146460184999999</v>
      </c>
      <c r="R50" s="386">
        <v>50.485898255000002</v>
      </c>
      <c r="S50" s="386">
        <v>114.16862743999999</v>
      </c>
      <c r="T50" s="386">
        <v>298.52987063</v>
      </c>
      <c r="U50" s="386">
        <v>396.8596675</v>
      </c>
      <c r="V50" s="386">
        <v>348.72672331000001</v>
      </c>
      <c r="W50" s="386">
        <v>208.02665680000001</v>
      </c>
      <c r="X50" s="386">
        <v>71.780724355999993</v>
      </c>
      <c r="Y50" s="386">
        <v>13.446507005000001</v>
      </c>
      <c r="Z50" s="386">
        <v>0.11442005409</v>
      </c>
      <c r="AA50" s="386">
        <v>0.9542483531</v>
      </c>
      <c r="AB50" s="386">
        <v>4.2971239958999998</v>
      </c>
      <c r="AC50" s="386">
        <v>18.433931212000001</v>
      </c>
      <c r="AD50" s="386">
        <v>50.474030253000002</v>
      </c>
      <c r="AE50" s="386">
        <v>112.50990041</v>
      </c>
      <c r="AF50" s="386">
        <v>296.88973568</v>
      </c>
      <c r="AG50" s="386">
        <v>400.92599295999997</v>
      </c>
      <c r="AH50" s="386">
        <v>347.04024351999999</v>
      </c>
      <c r="AI50" s="386">
        <v>211.6420803</v>
      </c>
      <c r="AJ50" s="386">
        <v>70.884925866000003</v>
      </c>
      <c r="AK50" s="386">
        <v>12.059400653000001</v>
      </c>
      <c r="AL50" s="386">
        <v>0.11442005409</v>
      </c>
      <c r="AM50" s="386">
        <v>0.9542483531</v>
      </c>
      <c r="AN50" s="386">
        <v>4.2971239958999998</v>
      </c>
      <c r="AO50" s="386">
        <v>16.461206705999999</v>
      </c>
      <c r="AP50" s="386">
        <v>49.758303106</v>
      </c>
      <c r="AQ50" s="386">
        <v>111.90164851999999</v>
      </c>
      <c r="AR50" s="386">
        <v>285.28182328999998</v>
      </c>
      <c r="AS50" s="386">
        <v>407.87191831000001</v>
      </c>
      <c r="AT50" s="386">
        <v>349.45922761999998</v>
      </c>
      <c r="AU50" s="386">
        <v>213.37070790000001</v>
      </c>
      <c r="AV50" s="386">
        <v>75.509679816000002</v>
      </c>
      <c r="AW50" s="386">
        <v>12.398265586999999</v>
      </c>
      <c r="AX50" s="386">
        <v>0.11442005409</v>
      </c>
      <c r="AY50" s="858">
        <v>0.64694763195000005</v>
      </c>
      <c r="AZ50" s="858">
        <v>3.7827768617999999</v>
      </c>
      <c r="BA50" s="858">
        <v>15.049995172999999</v>
      </c>
      <c r="BB50" s="858">
        <v>48.526692400999998</v>
      </c>
      <c r="BC50" s="858">
        <v>111.29700566</v>
      </c>
      <c r="BD50" s="858">
        <v>292.02475701999998</v>
      </c>
      <c r="BE50" s="858">
        <v>413.25093829999997</v>
      </c>
      <c r="BF50" s="858">
        <v>360.41116885999998</v>
      </c>
      <c r="BG50" s="858">
        <v>218.10800295999999</v>
      </c>
      <c r="BH50" s="858">
        <v>79.239672468999999</v>
      </c>
      <c r="BI50" s="858">
        <v>11.799124523</v>
      </c>
      <c r="BJ50" s="358">
        <v>0.28842459999999998</v>
      </c>
      <c r="BK50" s="358">
        <v>0.4546596</v>
      </c>
      <c r="BL50" s="358">
        <v>3.6350280000000001</v>
      </c>
      <c r="BM50" s="358">
        <v>13.213229999999999</v>
      </c>
      <c r="BN50" s="358">
        <v>48.772590000000001</v>
      </c>
      <c r="BO50" s="358">
        <v>116.2825</v>
      </c>
      <c r="BP50" s="358">
        <v>289.96409999999997</v>
      </c>
      <c r="BQ50" s="358">
        <v>420.04300000000001</v>
      </c>
      <c r="BR50" s="358">
        <v>363.14210000000003</v>
      </c>
      <c r="BS50" s="358">
        <v>216.7261</v>
      </c>
      <c r="BT50" s="358">
        <v>78.548000000000002</v>
      </c>
      <c r="BU50" s="358">
        <v>12.96547</v>
      </c>
      <c r="BV50" s="358">
        <v>0.3109093</v>
      </c>
    </row>
    <row r="51" spans="1:74" ht="11.1" customHeight="1" x14ac:dyDescent="0.2">
      <c r="A51" s="6" t="s">
        <v>89</v>
      </c>
      <c r="B51" s="762" t="s">
        <v>1022</v>
      </c>
      <c r="C51" s="387">
        <v>9.6910375000000002</v>
      </c>
      <c r="D51" s="387">
        <v>8.6954962030999994</v>
      </c>
      <c r="E51" s="387">
        <v>12.915704828999999</v>
      </c>
      <c r="F51" s="387">
        <v>23.065139659</v>
      </c>
      <c r="G51" s="387">
        <v>44.357923329000002</v>
      </c>
      <c r="H51" s="387">
        <v>125.80184962</v>
      </c>
      <c r="I51" s="387">
        <v>236.81660839</v>
      </c>
      <c r="J51" s="387">
        <v>249.31529971000001</v>
      </c>
      <c r="K51" s="387">
        <v>161.36520093999999</v>
      </c>
      <c r="L51" s="387">
        <v>61.058377333000003</v>
      </c>
      <c r="M51" s="387">
        <v>15.549054676000001</v>
      </c>
      <c r="N51" s="387">
        <v>9.2755703721000007</v>
      </c>
      <c r="O51" s="387">
        <v>9.9437452869000005</v>
      </c>
      <c r="P51" s="387">
        <v>8.6631495882999996</v>
      </c>
      <c r="Q51" s="387">
        <v>12.657270084</v>
      </c>
      <c r="R51" s="387">
        <v>23.789038908999999</v>
      </c>
      <c r="S51" s="387">
        <v>47.133495388</v>
      </c>
      <c r="T51" s="387">
        <v>136.68740251</v>
      </c>
      <c r="U51" s="387">
        <v>248.35901059</v>
      </c>
      <c r="V51" s="387">
        <v>254.19606684999999</v>
      </c>
      <c r="W51" s="387">
        <v>161.63532104999999</v>
      </c>
      <c r="X51" s="387">
        <v>59.288220410000001</v>
      </c>
      <c r="Y51" s="387">
        <v>16.934006989</v>
      </c>
      <c r="Z51" s="387">
        <v>9.1841447094999999</v>
      </c>
      <c r="AA51" s="387">
        <v>9.7942564601999997</v>
      </c>
      <c r="AB51" s="387">
        <v>8.7202476707999992</v>
      </c>
      <c r="AC51" s="387">
        <v>13.194003439999999</v>
      </c>
      <c r="AD51" s="387">
        <v>24.291659172999999</v>
      </c>
      <c r="AE51" s="387">
        <v>46.297141404000001</v>
      </c>
      <c r="AF51" s="387">
        <v>142.06521336</v>
      </c>
      <c r="AG51" s="387">
        <v>254.87238715999999</v>
      </c>
      <c r="AH51" s="387">
        <v>255.81496602999999</v>
      </c>
      <c r="AI51" s="387">
        <v>164.88361796999999</v>
      </c>
      <c r="AJ51" s="387">
        <v>59.833896541999998</v>
      </c>
      <c r="AK51" s="387">
        <v>16.594588478999999</v>
      </c>
      <c r="AL51" s="387">
        <v>9.2026990900999994</v>
      </c>
      <c r="AM51" s="387">
        <v>9.9007464739</v>
      </c>
      <c r="AN51" s="387">
        <v>8.8389754585000002</v>
      </c>
      <c r="AO51" s="387">
        <v>12.880876014</v>
      </c>
      <c r="AP51" s="387">
        <v>23.505359788</v>
      </c>
      <c r="AQ51" s="387">
        <v>43.937777599999997</v>
      </c>
      <c r="AR51" s="387">
        <v>134.51363187000001</v>
      </c>
      <c r="AS51" s="387">
        <v>257.77310011999998</v>
      </c>
      <c r="AT51" s="387">
        <v>259.37835546000002</v>
      </c>
      <c r="AU51" s="387">
        <v>160.57171750000001</v>
      </c>
      <c r="AV51" s="387">
        <v>62.685883750000002</v>
      </c>
      <c r="AW51" s="387">
        <v>16.671430404999999</v>
      </c>
      <c r="AX51" s="387">
        <v>9.0995845592000002</v>
      </c>
      <c r="AY51" s="860">
        <v>9.1497577525999993</v>
      </c>
      <c r="AZ51" s="860">
        <v>8.4862932216000004</v>
      </c>
      <c r="BA51" s="860">
        <v>12.079780945</v>
      </c>
      <c r="BB51" s="860">
        <v>22.327070175999999</v>
      </c>
      <c r="BC51" s="860">
        <v>40.500339719999999</v>
      </c>
      <c r="BD51" s="860">
        <v>136.35330855999999</v>
      </c>
      <c r="BE51" s="860">
        <v>262.93911086999998</v>
      </c>
      <c r="BF51" s="860">
        <v>260.23849109000002</v>
      </c>
      <c r="BG51" s="860">
        <v>158.36589214</v>
      </c>
      <c r="BH51" s="860">
        <v>62.676154771</v>
      </c>
      <c r="BI51" s="860">
        <v>15.775891767999999</v>
      </c>
      <c r="BJ51" s="360">
        <v>9.1209659999999992</v>
      </c>
      <c r="BK51" s="360">
        <v>8.7776630000000004</v>
      </c>
      <c r="BL51" s="360">
        <v>8.1517549999999996</v>
      </c>
      <c r="BM51" s="360">
        <v>10.46809</v>
      </c>
      <c r="BN51" s="360">
        <v>22.016020000000001</v>
      </c>
      <c r="BO51" s="360">
        <v>43.133020000000002</v>
      </c>
      <c r="BP51" s="360">
        <v>131.8023</v>
      </c>
      <c r="BQ51" s="360">
        <v>259.9726</v>
      </c>
      <c r="BR51" s="360">
        <v>260.78339999999997</v>
      </c>
      <c r="BS51" s="360">
        <v>154.35300000000001</v>
      </c>
      <c r="BT51" s="360">
        <v>57.096829999999997</v>
      </c>
      <c r="BU51" s="360">
        <v>15.746549999999999</v>
      </c>
      <c r="BV51" s="360">
        <v>8.9251930000000002</v>
      </c>
    </row>
    <row r="52" spans="1:74" s="291" customFormat="1" ht="12" customHeight="1" x14ac:dyDescent="0.25">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
      <c r="A53" s="189"/>
      <c r="B53" s="978" t="str">
        <f>Dates!$G$2</f>
        <v>EIA completed modeling and analysis for this report on Thursday, December 4, 2025.</v>
      </c>
      <c r="C53" s="965"/>
      <c r="D53" s="965"/>
      <c r="E53" s="965"/>
      <c r="F53" s="965"/>
      <c r="G53" s="965"/>
      <c r="H53" s="965"/>
      <c r="I53" s="965"/>
      <c r="J53" s="965"/>
      <c r="K53" s="965"/>
      <c r="L53" s="965"/>
      <c r="M53" s="965"/>
      <c r="N53" s="965"/>
      <c r="O53" s="965"/>
      <c r="P53" s="965"/>
      <c r="Q53" s="965"/>
      <c r="R53" s="779"/>
      <c r="AY53" s="848"/>
      <c r="AZ53" s="848"/>
      <c r="BA53" s="848"/>
      <c r="BB53" s="848"/>
      <c r="BC53" s="717"/>
      <c r="BD53" s="717"/>
      <c r="BE53" s="717"/>
      <c r="BF53" s="717"/>
      <c r="BG53" s="848"/>
      <c r="BH53" s="848"/>
      <c r="BI53" s="848"/>
      <c r="BJ53" s="200"/>
    </row>
    <row r="54" spans="1:74" s="191" customFormat="1" ht="12" customHeight="1" x14ac:dyDescent="0.2">
      <c r="A54" s="189"/>
      <c r="B54" s="973" t="s">
        <v>483</v>
      </c>
      <c r="C54" s="974"/>
      <c r="D54" s="974"/>
      <c r="E54" s="974"/>
      <c r="F54" s="974"/>
      <c r="G54" s="974"/>
      <c r="H54" s="974"/>
      <c r="I54" s="974"/>
      <c r="J54" s="974"/>
      <c r="K54" s="974"/>
      <c r="L54" s="974"/>
      <c r="M54" s="974"/>
      <c r="N54" s="974"/>
      <c r="O54" s="974"/>
      <c r="P54" s="974"/>
      <c r="Q54" s="974"/>
      <c r="R54" s="95"/>
      <c r="AY54" s="848"/>
      <c r="AZ54" s="848"/>
      <c r="BA54" s="848"/>
      <c r="BB54" s="848"/>
      <c r="BC54" s="717"/>
      <c r="BD54" s="717"/>
      <c r="BE54" s="717"/>
      <c r="BF54" s="717"/>
      <c r="BG54" s="848"/>
      <c r="BH54" s="848"/>
      <c r="BI54" s="848"/>
      <c r="BJ54" s="200"/>
    </row>
    <row r="55" spans="1:74" s="191" customFormat="1" ht="12" customHeight="1" x14ac:dyDescent="0.2">
      <c r="A55" s="192"/>
      <c r="B55" s="987" t="s">
        <v>1418</v>
      </c>
      <c r="C55" s="974"/>
      <c r="D55" s="974"/>
      <c r="E55" s="974"/>
      <c r="F55" s="974"/>
      <c r="G55" s="974"/>
      <c r="H55" s="974"/>
      <c r="I55" s="974"/>
      <c r="J55" s="974"/>
      <c r="K55" s="974"/>
      <c r="L55" s="974"/>
      <c r="M55" s="974"/>
      <c r="N55" s="974"/>
      <c r="O55" s="974"/>
      <c r="P55" s="974"/>
      <c r="Q55" s="974"/>
      <c r="R55" s="95"/>
      <c r="AY55" s="848"/>
      <c r="AZ55" s="848"/>
      <c r="BA55" s="848"/>
      <c r="BB55" s="848"/>
      <c r="BC55" s="848"/>
      <c r="BD55" s="717"/>
      <c r="BE55" s="717"/>
      <c r="BF55" s="717"/>
      <c r="BG55" s="848"/>
      <c r="BH55" s="848"/>
      <c r="BI55" s="848"/>
      <c r="BJ55" s="200"/>
    </row>
    <row r="56" spans="1:74" s="191" customFormat="1" ht="12.75" x14ac:dyDescent="0.2">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
      <c r="A57" s="192"/>
      <c r="B57" s="982" t="s">
        <v>93</v>
      </c>
      <c r="C57" s="983"/>
      <c r="D57" s="983"/>
      <c r="E57" s="983"/>
      <c r="F57" s="983"/>
      <c r="G57" s="983"/>
      <c r="H57" s="983"/>
      <c r="I57" s="983"/>
      <c r="J57" s="983"/>
      <c r="K57" s="983"/>
      <c r="L57" s="983"/>
      <c r="M57" s="983"/>
      <c r="N57" s="983"/>
      <c r="O57" s="983"/>
      <c r="P57" s="983"/>
      <c r="Q57" s="984"/>
      <c r="R57" s="95"/>
      <c r="AY57" s="848"/>
      <c r="AZ57" s="848"/>
      <c r="BA57" s="848"/>
      <c r="BB57" s="848"/>
      <c r="BC57" s="848"/>
      <c r="BD57" s="717"/>
      <c r="BE57" s="717"/>
      <c r="BF57" s="717"/>
      <c r="BG57" s="848"/>
      <c r="BH57" s="848"/>
      <c r="BI57" s="848"/>
      <c r="BJ57" s="200"/>
    </row>
    <row r="58" spans="1:74" s="191" customFormat="1" ht="12" customHeight="1" x14ac:dyDescent="0.2">
      <c r="A58" s="192"/>
      <c r="B58" s="982" t="s">
        <v>198</v>
      </c>
      <c r="C58" s="983"/>
      <c r="D58" s="983"/>
      <c r="E58" s="983"/>
      <c r="F58" s="983"/>
      <c r="G58" s="983"/>
      <c r="H58" s="983"/>
      <c r="I58" s="983"/>
      <c r="J58" s="983"/>
      <c r="K58" s="983"/>
      <c r="L58" s="983"/>
      <c r="M58" s="983"/>
      <c r="N58" s="983"/>
      <c r="O58" s="983"/>
      <c r="P58" s="983"/>
      <c r="Q58" s="984"/>
      <c r="R58" s="95"/>
      <c r="AY58" s="848"/>
      <c r="AZ58" s="848"/>
      <c r="BA58" s="848"/>
      <c r="BB58" s="848"/>
      <c r="BC58" s="848"/>
      <c r="BD58" s="717"/>
      <c r="BE58" s="717"/>
      <c r="BF58" s="717"/>
      <c r="BG58" s="848"/>
      <c r="BH58" s="848"/>
      <c r="BI58" s="848"/>
      <c r="BJ58" s="200"/>
    </row>
    <row r="59" spans="1:74" s="191" customFormat="1" ht="12" customHeight="1" x14ac:dyDescent="0.2">
      <c r="A59" s="192"/>
      <c r="B59" s="982" t="s">
        <v>94</v>
      </c>
      <c r="C59" s="983"/>
      <c r="D59" s="983"/>
      <c r="E59" s="983"/>
      <c r="F59" s="983"/>
      <c r="G59" s="983"/>
      <c r="H59" s="983"/>
      <c r="I59" s="983"/>
      <c r="J59" s="983"/>
      <c r="K59" s="983"/>
      <c r="L59" s="983"/>
      <c r="M59" s="983"/>
      <c r="N59" s="983"/>
      <c r="O59" s="983"/>
      <c r="P59" s="983"/>
      <c r="Q59" s="984"/>
      <c r="R59" s="95"/>
      <c r="AY59" s="848"/>
      <c r="AZ59" s="848"/>
      <c r="BA59" s="848"/>
      <c r="BB59" s="848"/>
      <c r="BC59" s="848"/>
      <c r="BD59" s="717"/>
      <c r="BE59" s="717"/>
      <c r="BF59" s="717"/>
      <c r="BG59" s="848"/>
      <c r="BH59" s="848"/>
      <c r="BI59" s="848"/>
      <c r="BJ59" s="200"/>
    </row>
    <row r="60" spans="1:74" s="191" customFormat="1" ht="12" customHeight="1" x14ac:dyDescent="0.2">
      <c r="A60" s="158"/>
      <c r="B60" s="979" t="s">
        <v>827</v>
      </c>
      <c r="C60" s="979"/>
      <c r="D60" s="979"/>
      <c r="E60" s="979"/>
      <c r="F60" s="979"/>
      <c r="G60" s="979"/>
      <c r="H60" s="979"/>
      <c r="I60" s="979"/>
      <c r="J60" s="979"/>
      <c r="K60" s="979"/>
      <c r="L60" s="979"/>
      <c r="M60" s="979"/>
      <c r="N60" s="979"/>
      <c r="O60" s="979"/>
      <c r="P60" s="979"/>
      <c r="Q60" s="979"/>
      <c r="R60" s="979"/>
      <c r="AY60" s="848"/>
      <c r="AZ60" s="848"/>
      <c r="BA60" s="848"/>
      <c r="BB60" s="848"/>
      <c r="BC60" s="848"/>
      <c r="BD60" s="717"/>
      <c r="BE60" s="717"/>
      <c r="BF60" s="717"/>
      <c r="BG60" s="848"/>
      <c r="BH60" s="848"/>
      <c r="BI60" s="848"/>
      <c r="BJ60" s="200"/>
    </row>
    <row r="61" spans="1:74" ht="12.75" x14ac:dyDescent="0.2">
      <c r="A61" s="158"/>
      <c r="B61" s="982" t="s">
        <v>1579</v>
      </c>
      <c r="C61" s="983"/>
      <c r="D61" s="983"/>
      <c r="E61" s="983"/>
      <c r="F61" s="983"/>
      <c r="G61" s="983"/>
      <c r="H61" s="983"/>
      <c r="I61" s="983"/>
      <c r="J61" s="983"/>
      <c r="K61" s="983"/>
      <c r="L61" s="983"/>
      <c r="M61" s="983"/>
      <c r="N61" s="983"/>
      <c r="O61" s="983"/>
      <c r="P61" s="983"/>
      <c r="Q61" s="984"/>
      <c r="BK61" s="132"/>
      <c r="BL61" s="132"/>
      <c r="BM61" s="132"/>
      <c r="BN61" s="132"/>
      <c r="BO61" s="132"/>
      <c r="BP61" s="132"/>
      <c r="BQ61" s="132"/>
      <c r="BR61" s="132"/>
      <c r="BS61" s="132"/>
      <c r="BT61" s="132"/>
      <c r="BU61" s="132"/>
      <c r="BV61" s="132"/>
    </row>
    <row r="62" spans="1:74" ht="12.75" x14ac:dyDescent="0.2">
      <c r="A62" s="158"/>
      <c r="B62" s="989" t="s">
        <v>1464</v>
      </c>
      <c r="C62" s="984"/>
      <c r="D62" s="984"/>
      <c r="E62" s="984"/>
      <c r="F62" s="984"/>
      <c r="G62" s="984"/>
      <c r="H62" s="984"/>
      <c r="I62" s="984"/>
      <c r="J62" s="984"/>
      <c r="K62" s="984"/>
      <c r="L62" s="984"/>
      <c r="M62" s="984"/>
      <c r="N62" s="984"/>
      <c r="O62" s="984"/>
      <c r="P62" s="984"/>
      <c r="Q62" s="984"/>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I30" sqref="BI30"/>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962" t="s">
        <v>479</v>
      </c>
      <c r="B1" s="1064" t="s">
        <v>1231</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55" customFormat="1" ht="13.35" customHeight="1"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6"/>
      <c r="B5" s="37" t="s">
        <v>1232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902"/>
      <c r="AZ5" s="902"/>
      <c r="BA5" s="902"/>
      <c r="BB5" s="902"/>
      <c r="BC5" s="902"/>
      <c r="BD5" s="945"/>
      <c r="BE5" s="953"/>
      <c r="BF5" s="953"/>
      <c r="BG5" s="953"/>
      <c r="BH5" s="953"/>
      <c r="BI5" s="953"/>
      <c r="BJ5" s="463"/>
      <c r="BK5" s="463"/>
      <c r="BL5" s="463"/>
      <c r="BM5" s="463"/>
      <c r="BN5" s="463"/>
      <c r="BO5" s="463"/>
      <c r="BP5" s="463"/>
      <c r="BQ5" s="463"/>
      <c r="BR5" s="463"/>
      <c r="BS5" s="463"/>
      <c r="BT5" s="463"/>
      <c r="BU5" s="463"/>
      <c r="BV5" s="463"/>
    </row>
    <row r="6" spans="1:74" ht="11.1" customHeight="1" x14ac:dyDescent="0.2">
      <c r="A6" s="267" t="s">
        <v>1233</v>
      </c>
      <c r="B6" s="554" t="s">
        <v>1084</v>
      </c>
      <c r="C6" s="626">
        <v>34</v>
      </c>
      <c r="D6" s="626">
        <v>37.25</v>
      </c>
      <c r="E6" s="626">
        <v>38.75</v>
      </c>
      <c r="F6" s="626">
        <v>39.200000000000003</v>
      </c>
      <c r="G6" s="626">
        <v>39.25</v>
      </c>
      <c r="H6" s="626">
        <v>35.5</v>
      </c>
      <c r="I6" s="626">
        <v>37.4</v>
      </c>
      <c r="J6" s="626">
        <v>40</v>
      </c>
      <c r="K6" s="626">
        <v>38.75</v>
      </c>
      <c r="L6" s="626">
        <v>38</v>
      </c>
      <c r="M6" s="626">
        <v>39.5</v>
      </c>
      <c r="N6" s="626">
        <v>40.200000000000003</v>
      </c>
      <c r="O6" s="626">
        <v>42.75</v>
      </c>
      <c r="P6" s="626">
        <v>46.5</v>
      </c>
      <c r="Q6" s="626">
        <v>47.5</v>
      </c>
      <c r="R6" s="626">
        <v>48.8</v>
      </c>
      <c r="S6" s="626">
        <v>51</v>
      </c>
      <c r="T6" s="626">
        <v>51</v>
      </c>
      <c r="U6" s="626">
        <v>48.8</v>
      </c>
      <c r="V6" s="626">
        <v>47.25</v>
      </c>
      <c r="W6" s="626">
        <v>47.4</v>
      </c>
      <c r="X6" s="626">
        <v>52.25</v>
      </c>
      <c r="Y6" s="626">
        <v>52.25</v>
      </c>
      <c r="Z6" s="626">
        <v>52</v>
      </c>
      <c r="AA6" s="626">
        <v>52</v>
      </c>
      <c r="AB6" s="626">
        <v>51.25</v>
      </c>
      <c r="AC6" s="626">
        <v>50.8</v>
      </c>
      <c r="AD6" s="626">
        <v>51.5</v>
      </c>
      <c r="AE6" s="626">
        <v>50</v>
      </c>
      <c r="AF6" s="626">
        <v>48.4</v>
      </c>
      <c r="AG6" s="626">
        <v>47.5</v>
      </c>
      <c r="AH6" s="626">
        <v>42.5</v>
      </c>
      <c r="AI6" s="626">
        <v>40</v>
      </c>
      <c r="AJ6" s="626">
        <v>39</v>
      </c>
      <c r="AK6" s="626">
        <v>39.75</v>
      </c>
      <c r="AL6" s="626">
        <v>40.6</v>
      </c>
      <c r="AM6" s="626">
        <v>41</v>
      </c>
      <c r="AN6" s="626">
        <v>43.25</v>
      </c>
      <c r="AO6" s="626">
        <v>43</v>
      </c>
      <c r="AP6" s="626">
        <v>41.25</v>
      </c>
      <c r="AQ6" s="626">
        <v>39</v>
      </c>
      <c r="AR6" s="626">
        <v>36</v>
      </c>
      <c r="AS6" s="626">
        <v>36.5</v>
      </c>
      <c r="AT6" s="626">
        <v>35</v>
      </c>
      <c r="AU6" s="626">
        <v>33</v>
      </c>
      <c r="AV6" s="626">
        <v>32.5</v>
      </c>
      <c r="AW6" s="626">
        <v>34.4</v>
      </c>
      <c r="AX6" s="626">
        <v>34.25</v>
      </c>
      <c r="AY6" s="626">
        <v>34</v>
      </c>
      <c r="AZ6" s="626">
        <v>34.5</v>
      </c>
      <c r="BA6" s="626">
        <v>35</v>
      </c>
      <c r="BB6" s="626">
        <v>36.75</v>
      </c>
      <c r="BC6" s="626">
        <v>35.799999999999997</v>
      </c>
      <c r="BD6" s="626">
        <v>36</v>
      </c>
      <c r="BE6" s="626">
        <v>35.25</v>
      </c>
      <c r="BF6" s="626">
        <v>36</v>
      </c>
      <c r="BG6" s="626">
        <v>37</v>
      </c>
      <c r="BH6" s="626">
        <v>37</v>
      </c>
      <c r="BI6" s="626">
        <v>37.5</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1234</v>
      </c>
      <c r="B7" s="554" t="s">
        <v>1086</v>
      </c>
      <c r="C7" s="626">
        <v>11</v>
      </c>
      <c r="D7" s="626">
        <v>13.25</v>
      </c>
      <c r="E7" s="626">
        <v>13</v>
      </c>
      <c r="F7" s="626">
        <v>14.6</v>
      </c>
      <c r="G7" s="626">
        <v>15.75</v>
      </c>
      <c r="H7" s="626">
        <v>16.5</v>
      </c>
      <c r="I7" s="626">
        <v>18.2</v>
      </c>
      <c r="J7" s="626">
        <v>21.75</v>
      </c>
      <c r="K7" s="626">
        <v>23</v>
      </c>
      <c r="L7" s="626">
        <v>23.2</v>
      </c>
      <c r="M7" s="626">
        <v>24.75</v>
      </c>
      <c r="N7" s="626">
        <v>27</v>
      </c>
      <c r="O7" s="626">
        <v>27</v>
      </c>
      <c r="P7" s="626">
        <v>33.25</v>
      </c>
      <c r="Q7" s="626">
        <v>33.75</v>
      </c>
      <c r="R7" s="626">
        <v>34.799999999999997</v>
      </c>
      <c r="S7" s="626">
        <v>37.75</v>
      </c>
      <c r="T7" s="626">
        <v>38</v>
      </c>
      <c r="U7" s="626">
        <v>38</v>
      </c>
      <c r="V7" s="626">
        <v>39</v>
      </c>
      <c r="W7" s="626">
        <v>40</v>
      </c>
      <c r="X7" s="626">
        <v>39.25</v>
      </c>
      <c r="Y7" s="626">
        <v>40.5</v>
      </c>
      <c r="Z7" s="626">
        <v>40.799999999999997</v>
      </c>
      <c r="AA7" s="626">
        <v>41</v>
      </c>
      <c r="AB7" s="626">
        <v>41</v>
      </c>
      <c r="AC7" s="626">
        <v>41</v>
      </c>
      <c r="AD7" s="626">
        <v>39.75</v>
      </c>
      <c r="AE7" s="626">
        <v>37.25</v>
      </c>
      <c r="AF7" s="626">
        <v>35.4</v>
      </c>
      <c r="AG7" s="626">
        <v>34.75</v>
      </c>
      <c r="AH7" s="626">
        <v>34</v>
      </c>
      <c r="AI7" s="626">
        <v>32.4</v>
      </c>
      <c r="AJ7" s="626">
        <v>32.75</v>
      </c>
      <c r="AK7" s="626">
        <v>32.5</v>
      </c>
      <c r="AL7" s="626">
        <v>32.4</v>
      </c>
      <c r="AM7" s="626">
        <v>33.5</v>
      </c>
      <c r="AN7" s="626">
        <v>34</v>
      </c>
      <c r="AO7" s="626">
        <v>34</v>
      </c>
      <c r="AP7" s="626">
        <v>34</v>
      </c>
      <c r="AQ7" s="626">
        <v>34</v>
      </c>
      <c r="AR7" s="626">
        <v>34.5</v>
      </c>
      <c r="AS7" s="626">
        <v>35.25</v>
      </c>
      <c r="AT7" s="626">
        <v>35.200000000000003</v>
      </c>
      <c r="AU7" s="626">
        <v>34</v>
      </c>
      <c r="AV7" s="626">
        <v>34</v>
      </c>
      <c r="AW7" s="626">
        <v>35</v>
      </c>
      <c r="AX7" s="626">
        <v>36.25</v>
      </c>
      <c r="AY7" s="626">
        <v>34.799999999999997</v>
      </c>
      <c r="AZ7" s="626">
        <v>33.25</v>
      </c>
      <c r="BA7" s="626">
        <v>33.25</v>
      </c>
      <c r="BB7" s="626">
        <v>33</v>
      </c>
      <c r="BC7" s="626">
        <v>32.200000000000003</v>
      </c>
      <c r="BD7" s="626">
        <v>31</v>
      </c>
      <c r="BE7" s="626">
        <v>31</v>
      </c>
      <c r="BF7" s="626">
        <v>30.4</v>
      </c>
      <c r="BG7" s="626">
        <v>29</v>
      </c>
      <c r="BH7" s="626">
        <v>29.8</v>
      </c>
      <c r="BI7" s="626">
        <v>29.25</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1235</v>
      </c>
      <c r="B8" s="554" t="s">
        <v>1088</v>
      </c>
      <c r="C8" s="626">
        <v>29.6</v>
      </c>
      <c r="D8" s="626">
        <v>30.5</v>
      </c>
      <c r="E8" s="626">
        <v>31.5</v>
      </c>
      <c r="F8" s="626">
        <v>35.200000000000003</v>
      </c>
      <c r="G8" s="626">
        <v>35.25</v>
      </c>
      <c r="H8" s="626">
        <v>36</v>
      </c>
      <c r="I8" s="626">
        <v>36</v>
      </c>
      <c r="J8" s="626">
        <v>38</v>
      </c>
      <c r="K8" s="626">
        <v>38</v>
      </c>
      <c r="L8" s="626">
        <v>40.4</v>
      </c>
      <c r="M8" s="626">
        <v>44</v>
      </c>
      <c r="N8" s="626">
        <v>46.8</v>
      </c>
      <c r="O8" s="626">
        <v>50.75</v>
      </c>
      <c r="P8" s="626">
        <v>56.75</v>
      </c>
      <c r="Q8" s="626">
        <v>61.25</v>
      </c>
      <c r="R8" s="626">
        <v>65.599999999999994</v>
      </c>
      <c r="S8" s="626">
        <v>69.5</v>
      </c>
      <c r="T8" s="626">
        <v>73.25</v>
      </c>
      <c r="U8" s="626">
        <v>75.400000000000006</v>
      </c>
      <c r="V8" s="626">
        <v>77.5</v>
      </c>
      <c r="W8" s="626">
        <v>76</v>
      </c>
      <c r="X8" s="626">
        <v>75.75</v>
      </c>
      <c r="Y8" s="626">
        <v>75.75</v>
      </c>
      <c r="Z8" s="626">
        <v>76.2</v>
      </c>
      <c r="AA8" s="626">
        <v>78</v>
      </c>
      <c r="AB8" s="626">
        <v>78.25</v>
      </c>
      <c r="AC8" s="626">
        <v>77.400000000000006</v>
      </c>
      <c r="AD8" s="626">
        <v>73.25</v>
      </c>
      <c r="AE8" s="626">
        <v>65.75</v>
      </c>
      <c r="AF8" s="626">
        <v>60.6</v>
      </c>
      <c r="AG8" s="626">
        <v>58.25</v>
      </c>
      <c r="AH8" s="626">
        <v>54.75</v>
      </c>
      <c r="AI8" s="626">
        <v>53.2</v>
      </c>
      <c r="AJ8" s="626">
        <v>55.25</v>
      </c>
      <c r="AK8" s="626">
        <v>55</v>
      </c>
      <c r="AL8" s="626">
        <v>55.2</v>
      </c>
      <c r="AM8" s="626">
        <v>57</v>
      </c>
      <c r="AN8" s="626">
        <v>56.25</v>
      </c>
      <c r="AO8" s="626">
        <v>58.2</v>
      </c>
      <c r="AP8" s="626">
        <v>59.25</v>
      </c>
      <c r="AQ8" s="626">
        <v>55.2</v>
      </c>
      <c r="AR8" s="626">
        <v>53.75</v>
      </c>
      <c r="AS8" s="626">
        <v>52</v>
      </c>
      <c r="AT8" s="626">
        <v>52.2</v>
      </c>
      <c r="AU8" s="626">
        <v>51.75</v>
      </c>
      <c r="AV8" s="626">
        <v>51.75</v>
      </c>
      <c r="AW8" s="626">
        <v>51.6</v>
      </c>
      <c r="AX8" s="626">
        <v>51.25</v>
      </c>
      <c r="AY8" s="626">
        <v>49.4</v>
      </c>
      <c r="AZ8" s="626">
        <v>52.5</v>
      </c>
      <c r="BA8" s="626">
        <v>53</v>
      </c>
      <c r="BB8" s="626">
        <v>52.75</v>
      </c>
      <c r="BC8" s="626">
        <v>51.4</v>
      </c>
      <c r="BD8" s="626">
        <v>49</v>
      </c>
      <c r="BE8" s="626">
        <v>49.5</v>
      </c>
      <c r="BF8" s="626">
        <v>48.8</v>
      </c>
      <c r="BG8" s="626">
        <v>51.5</v>
      </c>
      <c r="BH8" s="626">
        <v>54.4</v>
      </c>
      <c r="BI8" s="626">
        <v>51</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ht="11.1" customHeight="1" x14ac:dyDescent="0.2">
      <c r="A9" s="267" t="s">
        <v>1236</v>
      </c>
      <c r="B9" s="554" t="s">
        <v>1090</v>
      </c>
      <c r="C9" s="626">
        <v>45</v>
      </c>
      <c r="D9" s="626">
        <v>47.25</v>
      </c>
      <c r="E9" s="626">
        <v>47.25</v>
      </c>
      <c r="F9" s="626">
        <v>46.8</v>
      </c>
      <c r="G9" s="626">
        <v>50.25</v>
      </c>
      <c r="H9" s="626">
        <v>51.75</v>
      </c>
      <c r="I9" s="626">
        <v>51.2</v>
      </c>
      <c r="J9" s="626">
        <v>47</v>
      </c>
      <c r="K9" s="626">
        <v>49.5</v>
      </c>
      <c r="L9" s="626">
        <v>48.4</v>
      </c>
      <c r="M9" s="626">
        <v>49</v>
      </c>
      <c r="N9" s="626">
        <v>50.6</v>
      </c>
      <c r="O9" s="626">
        <v>56</v>
      </c>
      <c r="P9" s="626">
        <v>59.75</v>
      </c>
      <c r="Q9" s="626">
        <v>68</v>
      </c>
      <c r="R9" s="626">
        <v>69.599999999999994</v>
      </c>
      <c r="S9" s="626">
        <v>70.75</v>
      </c>
      <c r="T9" s="626">
        <v>71.5</v>
      </c>
      <c r="U9" s="626">
        <v>72.2</v>
      </c>
      <c r="V9" s="626">
        <v>73.25</v>
      </c>
      <c r="W9" s="626">
        <v>75</v>
      </c>
      <c r="X9" s="626">
        <v>74</v>
      </c>
      <c r="Y9" s="626">
        <v>72.5</v>
      </c>
      <c r="Z9" s="626">
        <v>73.2</v>
      </c>
      <c r="AA9" s="626">
        <v>71.75</v>
      </c>
      <c r="AB9" s="626">
        <v>72.5</v>
      </c>
      <c r="AC9" s="626">
        <v>72.400000000000006</v>
      </c>
      <c r="AD9" s="626">
        <v>70.25</v>
      </c>
      <c r="AE9" s="626">
        <v>64.25</v>
      </c>
      <c r="AF9" s="626">
        <v>55.6</v>
      </c>
      <c r="AG9" s="626">
        <v>50.75</v>
      </c>
      <c r="AH9" s="626">
        <v>50</v>
      </c>
      <c r="AI9" s="626">
        <v>47.2</v>
      </c>
      <c r="AJ9" s="626">
        <v>45.25</v>
      </c>
      <c r="AK9" s="626">
        <v>44</v>
      </c>
      <c r="AL9" s="626">
        <v>47.6</v>
      </c>
      <c r="AM9" s="626">
        <v>46</v>
      </c>
      <c r="AN9" s="626">
        <v>44.5</v>
      </c>
      <c r="AO9" s="626">
        <v>39.6</v>
      </c>
      <c r="AP9" s="626">
        <v>35</v>
      </c>
      <c r="AQ9" s="626">
        <v>36</v>
      </c>
      <c r="AR9" s="626">
        <v>36.75</v>
      </c>
      <c r="AS9" s="626">
        <v>36.5</v>
      </c>
      <c r="AT9" s="626">
        <v>34</v>
      </c>
      <c r="AU9" s="626">
        <v>33</v>
      </c>
      <c r="AV9" s="626">
        <v>33.5</v>
      </c>
      <c r="AW9" s="626">
        <v>32.4</v>
      </c>
      <c r="AX9" s="626">
        <v>31.75</v>
      </c>
      <c r="AY9" s="626">
        <v>30.8</v>
      </c>
      <c r="AZ9" s="626">
        <v>32.25</v>
      </c>
      <c r="BA9" s="626">
        <v>31.25</v>
      </c>
      <c r="BB9" s="626">
        <v>33.75</v>
      </c>
      <c r="BC9" s="626">
        <v>36</v>
      </c>
      <c r="BD9" s="626">
        <v>38.5</v>
      </c>
      <c r="BE9" s="626">
        <v>41.5</v>
      </c>
      <c r="BF9" s="626">
        <v>44.8</v>
      </c>
      <c r="BG9" s="626">
        <v>45.75</v>
      </c>
      <c r="BH9" s="626">
        <v>45</v>
      </c>
      <c r="BI9" s="626">
        <v>45</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ht="11.1" customHeight="1" x14ac:dyDescent="0.2">
      <c r="A10" s="267" t="s">
        <v>1237</v>
      </c>
      <c r="B10" s="554" t="s">
        <v>1092</v>
      </c>
      <c r="C10" s="626">
        <v>184.6</v>
      </c>
      <c r="D10" s="626">
        <v>203.25</v>
      </c>
      <c r="E10" s="626">
        <v>215</v>
      </c>
      <c r="F10" s="626">
        <v>225</v>
      </c>
      <c r="G10" s="626">
        <v>231</v>
      </c>
      <c r="H10" s="626">
        <v>235.25</v>
      </c>
      <c r="I10" s="626">
        <v>239.4</v>
      </c>
      <c r="J10" s="626">
        <v>246.25</v>
      </c>
      <c r="K10" s="626">
        <v>255.75</v>
      </c>
      <c r="L10" s="626">
        <v>265.8</v>
      </c>
      <c r="M10" s="626">
        <v>272.75</v>
      </c>
      <c r="N10" s="626">
        <v>287.39999999999998</v>
      </c>
      <c r="O10" s="626">
        <v>292</v>
      </c>
      <c r="P10" s="626">
        <v>301.75</v>
      </c>
      <c r="Q10" s="626">
        <v>313.25</v>
      </c>
      <c r="R10" s="626">
        <v>329.6</v>
      </c>
      <c r="S10" s="626">
        <v>336.75</v>
      </c>
      <c r="T10" s="626">
        <v>344</v>
      </c>
      <c r="U10" s="626">
        <v>348.8</v>
      </c>
      <c r="V10" s="626">
        <v>346.25</v>
      </c>
      <c r="W10" s="626">
        <v>342.6</v>
      </c>
      <c r="X10" s="626">
        <v>345.75</v>
      </c>
      <c r="Y10" s="626">
        <v>349</v>
      </c>
      <c r="Z10" s="626">
        <v>350</v>
      </c>
      <c r="AA10" s="626">
        <v>354.5</v>
      </c>
      <c r="AB10" s="626">
        <v>352.75</v>
      </c>
      <c r="AC10" s="626">
        <v>349.4</v>
      </c>
      <c r="AD10" s="626">
        <v>355.5</v>
      </c>
      <c r="AE10" s="626">
        <v>349.25</v>
      </c>
      <c r="AF10" s="626">
        <v>341.6</v>
      </c>
      <c r="AG10" s="626">
        <v>334.5</v>
      </c>
      <c r="AH10" s="626">
        <v>324.25</v>
      </c>
      <c r="AI10" s="626">
        <v>318</v>
      </c>
      <c r="AJ10" s="626">
        <v>311.25</v>
      </c>
      <c r="AK10" s="626">
        <v>310.5</v>
      </c>
      <c r="AL10" s="626">
        <v>310.60000000000002</v>
      </c>
      <c r="AM10" s="626">
        <v>309.25</v>
      </c>
      <c r="AN10" s="626">
        <v>312.5</v>
      </c>
      <c r="AO10" s="626">
        <v>315</v>
      </c>
      <c r="AP10" s="626">
        <v>317</v>
      </c>
      <c r="AQ10" s="626">
        <v>312.8</v>
      </c>
      <c r="AR10" s="626">
        <v>308</v>
      </c>
      <c r="AS10" s="626">
        <v>304.75</v>
      </c>
      <c r="AT10" s="626">
        <v>304.2</v>
      </c>
      <c r="AU10" s="626">
        <v>306.25</v>
      </c>
      <c r="AV10" s="626">
        <v>304</v>
      </c>
      <c r="AW10" s="626">
        <v>303</v>
      </c>
      <c r="AX10" s="626">
        <v>304</v>
      </c>
      <c r="AY10" s="626">
        <v>302.60000000000002</v>
      </c>
      <c r="AZ10" s="626">
        <v>304</v>
      </c>
      <c r="BA10" s="626">
        <v>300.5</v>
      </c>
      <c r="BB10" s="626">
        <v>290.25</v>
      </c>
      <c r="BC10" s="626">
        <v>282.2</v>
      </c>
      <c r="BD10" s="626">
        <v>272.25</v>
      </c>
      <c r="BE10" s="626">
        <v>263.25</v>
      </c>
      <c r="BF10" s="626">
        <v>256</v>
      </c>
      <c r="BG10" s="626">
        <v>253.75</v>
      </c>
      <c r="BH10" s="626">
        <v>250.6</v>
      </c>
      <c r="BI10" s="626">
        <v>252.25</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1238</v>
      </c>
      <c r="B11" s="554" t="s">
        <v>1570</v>
      </c>
      <c r="C11" s="626">
        <v>43.2</v>
      </c>
      <c r="D11" s="626">
        <v>44.75</v>
      </c>
      <c r="E11" s="626">
        <v>46.75</v>
      </c>
      <c r="F11" s="626">
        <v>59.2</v>
      </c>
      <c r="G11" s="626">
        <v>63</v>
      </c>
      <c r="H11" s="626">
        <v>70.5</v>
      </c>
      <c r="I11" s="626">
        <v>79.599999999999994</v>
      </c>
      <c r="J11" s="626">
        <v>88.25</v>
      </c>
      <c r="K11" s="626">
        <v>93.75</v>
      </c>
      <c r="L11" s="626">
        <v>103.2</v>
      </c>
      <c r="M11" s="626">
        <v>107</v>
      </c>
      <c r="N11" s="626">
        <v>106.2</v>
      </c>
      <c r="O11" s="626">
        <v>108.5</v>
      </c>
      <c r="P11" s="626">
        <v>114</v>
      </c>
      <c r="Q11" s="626">
        <v>114.75</v>
      </c>
      <c r="R11" s="626">
        <v>119.6</v>
      </c>
      <c r="S11" s="626">
        <v>129.25</v>
      </c>
      <c r="T11" s="626">
        <v>135.5</v>
      </c>
      <c r="U11" s="626">
        <v>146.80000000000001</v>
      </c>
      <c r="V11" s="626">
        <v>152.75</v>
      </c>
      <c r="W11" s="626">
        <v>155</v>
      </c>
      <c r="X11" s="626">
        <v>156</v>
      </c>
      <c r="Y11" s="626">
        <v>160.5</v>
      </c>
      <c r="Z11" s="626">
        <v>160.4</v>
      </c>
      <c r="AA11" s="626">
        <v>149.5</v>
      </c>
      <c r="AB11" s="626">
        <v>137.5</v>
      </c>
      <c r="AC11" s="626">
        <v>136.19999999999999</v>
      </c>
      <c r="AD11" s="626">
        <v>133.25</v>
      </c>
      <c r="AE11" s="626">
        <v>130.5</v>
      </c>
      <c r="AF11" s="626">
        <v>116.4</v>
      </c>
      <c r="AG11" s="626">
        <v>114.5</v>
      </c>
      <c r="AH11" s="626">
        <v>110.75</v>
      </c>
      <c r="AI11" s="626">
        <v>110.6</v>
      </c>
      <c r="AJ11" s="626">
        <v>106.75</v>
      </c>
      <c r="AK11" s="626">
        <v>107.5</v>
      </c>
      <c r="AL11" s="626">
        <v>108.4</v>
      </c>
      <c r="AM11" s="626">
        <v>105.75</v>
      </c>
      <c r="AN11" s="626">
        <v>103.75</v>
      </c>
      <c r="AO11" s="626">
        <v>102</v>
      </c>
      <c r="AP11" s="626">
        <v>99.75</v>
      </c>
      <c r="AQ11" s="626">
        <v>97.4</v>
      </c>
      <c r="AR11" s="626">
        <v>91</v>
      </c>
      <c r="AS11" s="626">
        <v>91.5</v>
      </c>
      <c r="AT11" s="626">
        <v>97.6</v>
      </c>
      <c r="AU11" s="626">
        <v>100</v>
      </c>
      <c r="AV11" s="626">
        <v>103</v>
      </c>
      <c r="AW11" s="626">
        <v>104</v>
      </c>
      <c r="AX11" s="626">
        <v>108.25</v>
      </c>
      <c r="AY11" s="626">
        <v>107.8</v>
      </c>
      <c r="AZ11" s="626">
        <v>110.5</v>
      </c>
      <c r="BA11" s="626">
        <v>116.25</v>
      </c>
      <c r="BB11" s="626">
        <v>117.5</v>
      </c>
      <c r="BC11" s="626">
        <v>115.8</v>
      </c>
      <c r="BD11" s="626">
        <v>107.5</v>
      </c>
      <c r="BE11" s="626">
        <v>100</v>
      </c>
      <c r="BF11" s="626">
        <v>103.4</v>
      </c>
      <c r="BG11" s="626">
        <v>106</v>
      </c>
      <c r="BH11" s="626">
        <v>112</v>
      </c>
      <c r="BI11" s="626">
        <v>112.5</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353"/>
      <c r="BK12" s="353"/>
      <c r="BL12" s="353"/>
      <c r="BM12" s="353"/>
      <c r="BN12" s="353"/>
      <c r="BO12" s="353"/>
      <c r="BP12" s="353"/>
      <c r="BQ12" s="353"/>
      <c r="BR12" s="353"/>
      <c r="BS12" s="353"/>
      <c r="BT12" s="353"/>
      <c r="BU12" s="353"/>
      <c r="BV12" s="353"/>
    </row>
    <row r="13" spans="1:74" ht="11.1" customHeight="1" x14ac:dyDescent="0.2">
      <c r="A13" s="267"/>
      <c r="B13" s="37" t="s">
        <v>1239</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27"/>
      <c r="BB13" s="627"/>
      <c r="BC13" s="627"/>
      <c r="BD13" s="627"/>
      <c r="BE13" s="627"/>
      <c r="BF13" s="627"/>
      <c r="BG13" s="627"/>
      <c r="BH13" s="627"/>
      <c r="BI13" s="627"/>
      <c r="BJ13" s="353"/>
      <c r="BK13" s="353"/>
      <c r="BL13" s="353"/>
      <c r="BM13" s="353"/>
      <c r="BN13" s="353"/>
      <c r="BO13" s="353"/>
      <c r="BP13" s="353"/>
      <c r="BQ13" s="353"/>
      <c r="BR13" s="353"/>
      <c r="BS13" s="353"/>
      <c r="BT13" s="353"/>
      <c r="BU13" s="353"/>
      <c r="BV13" s="353"/>
    </row>
    <row r="14" spans="1:74" ht="11.1" customHeight="1" x14ac:dyDescent="0.2">
      <c r="A14" s="267" t="s">
        <v>1240</v>
      </c>
      <c r="B14" s="554" t="s">
        <v>1084</v>
      </c>
      <c r="C14" s="386">
        <v>62</v>
      </c>
      <c r="D14" s="386">
        <v>65</v>
      </c>
      <c r="E14" s="386">
        <v>68</v>
      </c>
      <c r="F14" s="386">
        <v>68</v>
      </c>
      <c r="G14" s="386">
        <v>71</v>
      </c>
      <c r="H14" s="386">
        <v>66</v>
      </c>
      <c r="I14" s="386">
        <v>67</v>
      </c>
      <c r="J14" s="386">
        <v>69</v>
      </c>
      <c r="K14" s="386">
        <v>68</v>
      </c>
      <c r="L14" s="386">
        <v>67</v>
      </c>
      <c r="M14" s="386">
        <v>69</v>
      </c>
      <c r="N14" s="386">
        <v>72</v>
      </c>
      <c r="O14" s="386">
        <v>77</v>
      </c>
      <c r="P14" s="386">
        <v>85</v>
      </c>
      <c r="Q14" s="386">
        <v>87</v>
      </c>
      <c r="R14" s="386">
        <v>89</v>
      </c>
      <c r="S14" s="386">
        <v>94</v>
      </c>
      <c r="T14" s="386">
        <v>94</v>
      </c>
      <c r="U14" s="386">
        <v>89</v>
      </c>
      <c r="V14" s="386">
        <v>88</v>
      </c>
      <c r="W14" s="386">
        <v>86</v>
      </c>
      <c r="X14" s="386">
        <v>97</v>
      </c>
      <c r="Y14" s="386">
        <v>96</v>
      </c>
      <c r="Z14" s="386">
        <v>95</v>
      </c>
      <c r="AA14" s="386">
        <v>96</v>
      </c>
      <c r="AB14" s="386">
        <v>95</v>
      </c>
      <c r="AC14" s="386">
        <v>94</v>
      </c>
      <c r="AD14" s="386">
        <v>96</v>
      </c>
      <c r="AE14" s="386">
        <v>94</v>
      </c>
      <c r="AF14" s="386">
        <v>90</v>
      </c>
      <c r="AG14" s="386">
        <v>89</v>
      </c>
      <c r="AH14" s="386">
        <v>80</v>
      </c>
      <c r="AI14" s="386">
        <v>74</v>
      </c>
      <c r="AJ14" s="386">
        <v>71</v>
      </c>
      <c r="AK14" s="386">
        <v>73</v>
      </c>
      <c r="AL14" s="386">
        <v>75</v>
      </c>
      <c r="AM14" s="386">
        <v>76</v>
      </c>
      <c r="AN14" s="386">
        <v>81</v>
      </c>
      <c r="AO14" s="386">
        <v>81</v>
      </c>
      <c r="AP14" s="386">
        <v>76</v>
      </c>
      <c r="AQ14" s="386">
        <v>73</v>
      </c>
      <c r="AR14" s="386">
        <v>68</v>
      </c>
      <c r="AS14" s="386">
        <v>69</v>
      </c>
      <c r="AT14" s="386">
        <v>64</v>
      </c>
      <c r="AU14" s="386">
        <v>61</v>
      </c>
      <c r="AV14" s="386">
        <v>60</v>
      </c>
      <c r="AW14" s="386">
        <v>65</v>
      </c>
      <c r="AX14" s="386">
        <v>63</v>
      </c>
      <c r="AY14" s="386">
        <v>63</v>
      </c>
      <c r="AZ14" s="386">
        <v>64</v>
      </c>
      <c r="BA14" s="386">
        <v>65</v>
      </c>
      <c r="BB14" s="386">
        <v>69</v>
      </c>
      <c r="BC14" s="386">
        <v>67</v>
      </c>
      <c r="BD14" s="386">
        <v>67</v>
      </c>
      <c r="BE14" s="386">
        <v>65</v>
      </c>
      <c r="BF14" s="386">
        <v>67</v>
      </c>
      <c r="BG14" s="386">
        <v>69</v>
      </c>
      <c r="BH14" s="386">
        <v>68</v>
      </c>
      <c r="BI14" s="386">
        <v>69</v>
      </c>
      <c r="BJ14" s="355" t="s">
        <v>1347</v>
      </c>
      <c r="BK14" s="355" t="s">
        <v>1347</v>
      </c>
      <c r="BL14" s="355" t="s">
        <v>1347</v>
      </c>
      <c r="BM14" s="355" t="s">
        <v>1347</v>
      </c>
      <c r="BN14" s="355" t="s">
        <v>1347</v>
      </c>
      <c r="BO14" s="355" t="s">
        <v>1347</v>
      </c>
      <c r="BP14" s="355" t="s">
        <v>1347</v>
      </c>
      <c r="BQ14" s="355" t="s">
        <v>1347</v>
      </c>
      <c r="BR14" s="355" t="s">
        <v>1347</v>
      </c>
      <c r="BS14" s="355" t="s">
        <v>1347</v>
      </c>
      <c r="BT14" s="355" t="s">
        <v>1347</v>
      </c>
      <c r="BU14" s="355" t="s">
        <v>1347</v>
      </c>
      <c r="BV14" s="355" t="s">
        <v>1347</v>
      </c>
    </row>
    <row r="15" spans="1:74" s="539" customFormat="1" ht="11.1" customHeight="1" x14ac:dyDescent="0.2">
      <c r="A15" s="267" t="s">
        <v>1241</v>
      </c>
      <c r="B15" s="554" t="s">
        <v>1086</v>
      </c>
      <c r="C15" s="386">
        <v>20</v>
      </c>
      <c r="D15" s="386">
        <v>19</v>
      </c>
      <c r="E15" s="386">
        <v>25</v>
      </c>
      <c r="F15" s="386">
        <v>27</v>
      </c>
      <c r="G15" s="386">
        <v>29</v>
      </c>
      <c r="H15" s="386">
        <v>31</v>
      </c>
      <c r="I15" s="386">
        <v>32</v>
      </c>
      <c r="J15" s="386">
        <v>39</v>
      </c>
      <c r="K15" s="386">
        <v>42</v>
      </c>
      <c r="L15" s="386">
        <v>43</v>
      </c>
      <c r="M15" s="386">
        <v>46</v>
      </c>
      <c r="N15" s="386">
        <v>52</v>
      </c>
      <c r="O15" s="386">
        <v>53</v>
      </c>
      <c r="P15" s="386">
        <v>64</v>
      </c>
      <c r="Q15" s="386">
        <v>66</v>
      </c>
      <c r="R15" s="386">
        <v>58</v>
      </c>
      <c r="S15" s="386">
        <v>75</v>
      </c>
      <c r="T15" s="386">
        <v>75</v>
      </c>
      <c r="U15" s="386">
        <v>75</v>
      </c>
      <c r="V15" s="386">
        <v>76</v>
      </c>
      <c r="W15" s="386">
        <v>78</v>
      </c>
      <c r="X15" s="386">
        <v>77</v>
      </c>
      <c r="Y15" s="386">
        <v>79</v>
      </c>
      <c r="Z15" s="386">
        <v>80</v>
      </c>
      <c r="AA15" s="386">
        <v>80</v>
      </c>
      <c r="AB15" s="386">
        <v>80</v>
      </c>
      <c r="AC15" s="386">
        <v>80</v>
      </c>
      <c r="AD15" s="386">
        <v>79</v>
      </c>
      <c r="AE15" s="386">
        <v>74</v>
      </c>
      <c r="AF15" s="386">
        <v>70</v>
      </c>
      <c r="AG15" s="386">
        <v>70</v>
      </c>
      <c r="AH15" s="386">
        <v>67</v>
      </c>
      <c r="AI15" s="386">
        <v>64</v>
      </c>
      <c r="AJ15" s="386">
        <v>65</v>
      </c>
      <c r="AK15" s="386">
        <v>65</v>
      </c>
      <c r="AL15" s="386">
        <v>65</v>
      </c>
      <c r="AM15" s="386">
        <v>67</v>
      </c>
      <c r="AN15" s="386">
        <v>68</v>
      </c>
      <c r="AO15" s="386">
        <v>68</v>
      </c>
      <c r="AP15" s="386">
        <v>68</v>
      </c>
      <c r="AQ15" s="386">
        <v>68</v>
      </c>
      <c r="AR15" s="386">
        <v>70</v>
      </c>
      <c r="AS15" s="386">
        <v>71</v>
      </c>
      <c r="AT15" s="386">
        <v>71</v>
      </c>
      <c r="AU15" s="386">
        <v>68</v>
      </c>
      <c r="AV15" s="386">
        <v>68</v>
      </c>
      <c r="AW15" s="386">
        <v>71</v>
      </c>
      <c r="AX15" s="386">
        <v>73</v>
      </c>
      <c r="AY15" s="386">
        <v>70</v>
      </c>
      <c r="AZ15" s="386">
        <v>66</v>
      </c>
      <c r="BA15" s="386">
        <v>66</v>
      </c>
      <c r="BB15" s="386">
        <v>65</v>
      </c>
      <c r="BC15" s="386">
        <v>64</v>
      </c>
      <c r="BD15" s="386">
        <v>62</v>
      </c>
      <c r="BE15" s="386">
        <v>62</v>
      </c>
      <c r="BF15" s="386">
        <v>62</v>
      </c>
      <c r="BG15" s="386">
        <v>59</v>
      </c>
      <c r="BH15" s="386">
        <v>60</v>
      </c>
      <c r="BI15" s="386">
        <v>58</v>
      </c>
      <c r="BJ15" s="355" t="s">
        <v>1347</v>
      </c>
      <c r="BK15" s="355" t="s">
        <v>1347</v>
      </c>
      <c r="BL15" s="355" t="s">
        <v>1347</v>
      </c>
      <c r="BM15" s="355" t="s">
        <v>1347</v>
      </c>
      <c r="BN15" s="355" t="s">
        <v>1347</v>
      </c>
      <c r="BO15" s="355" t="s">
        <v>1347</v>
      </c>
      <c r="BP15" s="355" t="s">
        <v>1347</v>
      </c>
      <c r="BQ15" s="355" t="s">
        <v>1347</v>
      </c>
      <c r="BR15" s="355" t="s">
        <v>1347</v>
      </c>
      <c r="BS15" s="355" t="s">
        <v>1347</v>
      </c>
      <c r="BT15" s="355" t="s">
        <v>1347</v>
      </c>
      <c r="BU15" s="355" t="s">
        <v>1347</v>
      </c>
      <c r="BV15" s="355" t="s">
        <v>1347</v>
      </c>
    </row>
    <row r="16" spans="1:74" ht="11.1" customHeight="1" x14ac:dyDescent="0.2">
      <c r="A16" s="267" t="s">
        <v>1242</v>
      </c>
      <c r="B16" s="554" t="s">
        <v>1088</v>
      </c>
      <c r="C16" s="386">
        <v>45</v>
      </c>
      <c r="D16" s="386">
        <v>40</v>
      </c>
      <c r="E16" s="386">
        <v>48</v>
      </c>
      <c r="F16" s="386">
        <v>56</v>
      </c>
      <c r="G16" s="386">
        <v>55</v>
      </c>
      <c r="H16" s="386">
        <v>58</v>
      </c>
      <c r="I16" s="386">
        <v>60</v>
      </c>
      <c r="J16" s="386">
        <v>62</v>
      </c>
      <c r="K16" s="386">
        <v>64</v>
      </c>
      <c r="L16" s="386">
        <v>65</v>
      </c>
      <c r="M16" s="386">
        <v>69</v>
      </c>
      <c r="N16" s="386">
        <v>72</v>
      </c>
      <c r="O16" s="386">
        <v>82</v>
      </c>
      <c r="P16" s="386">
        <v>91</v>
      </c>
      <c r="Q16" s="386">
        <v>101</v>
      </c>
      <c r="R16" s="386">
        <v>106</v>
      </c>
      <c r="S16" s="386">
        <v>110</v>
      </c>
      <c r="T16" s="386">
        <v>114</v>
      </c>
      <c r="U16" s="386">
        <v>117</v>
      </c>
      <c r="V16" s="386">
        <v>117</v>
      </c>
      <c r="W16" s="386">
        <v>118</v>
      </c>
      <c r="X16" s="386">
        <v>118</v>
      </c>
      <c r="Y16" s="386">
        <v>125</v>
      </c>
      <c r="Z16" s="386">
        <v>122</v>
      </c>
      <c r="AA16" s="386">
        <v>121</v>
      </c>
      <c r="AB16" s="386">
        <v>118</v>
      </c>
      <c r="AC16" s="386">
        <v>117</v>
      </c>
      <c r="AD16" s="386">
        <v>114</v>
      </c>
      <c r="AE16" s="386">
        <v>106</v>
      </c>
      <c r="AF16" s="386">
        <v>103</v>
      </c>
      <c r="AG16" s="386">
        <v>99</v>
      </c>
      <c r="AH16" s="386">
        <v>93</v>
      </c>
      <c r="AI16" s="386">
        <v>93</v>
      </c>
      <c r="AJ16" s="386">
        <v>93</v>
      </c>
      <c r="AK16" s="386">
        <v>94</v>
      </c>
      <c r="AL16" s="386">
        <v>95</v>
      </c>
      <c r="AM16" s="386">
        <v>98</v>
      </c>
      <c r="AN16" s="386">
        <v>97</v>
      </c>
      <c r="AO16" s="386">
        <v>101</v>
      </c>
      <c r="AP16" s="386">
        <v>102</v>
      </c>
      <c r="AQ16" s="386">
        <v>99</v>
      </c>
      <c r="AR16" s="386">
        <v>99</v>
      </c>
      <c r="AS16" s="386">
        <v>97</v>
      </c>
      <c r="AT16" s="386">
        <v>98</v>
      </c>
      <c r="AU16" s="386">
        <v>101</v>
      </c>
      <c r="AV16" s="386">
        <v>102</v>
      </c>
      <c r="AW16" s="386">
        <v>103</v>
      </c>
      <c r="AX16" s="386">
        <v>103</v>
      </c>
      <c r="AY16" s="386">
        <v>101</v>
      </c>
      <c r="AZ16" s="386">
        <v>106</v>
      </c>
      <c r="BA16" s="386">
        <v>107</v>
      </c>
      <c r="BB16" s="386">
        <v>107</v>
      </c>
      <c r="BC16" s="386">
        <v>105</v>
      </c>
      <c r="BD16" s="386">
        <v>99</v>
      </c>
      <c r="BE16" s="386">
        <v>102</v>
      </c>
      <c r="BF16" s="386">
        <v>101</v>
      </c>
      <c r="BG16" s="386">
        <v>106</v>
      </c>
      <c r="BH16" s="386">
        <v>111</v>
      </c>
      <c r="BI16" s="386">
        <v>106</v>
      </c>
      <c r="BJ16" s="355" t="s">
        <v>1347</v>
      </c>
      <c r="BK16" s="355" t="s">
        <v>1347</v>
      </c>
      <c r="BL16" s="355" t="s">
        <v>1347</v>
      </c>
      <c r="BM16" s="355" t="s">
        <v>1347</v>
      </c>
      <c r="BN16" s="355" t="s">
        <v>1347</v>
      </c>
      <c r="BO16" s="355" t="s">
        <v>1347</v>
      </c>
      <c r="BP16" s="355" t="s">
        <v>1347</v>
      </c>
      <c r="BQ16" s="355" t="s">
        <v>1347</v>
      </c>
      <c r="BR16" s="355" t="s">
        <v>1347</v>
      </c>
      <c r="BS16" s="355" t="s">
        <v>1347</v>
      </c>
      <c r="BT16" s="355" t="s">
        <v>1347</v>
      </c>
      <c r="BU16" s="355" t="s">
        <v>1347</v>
      </c>
      <c r="BV16" s="355" t="s">
        <v>1347</v>
      </c>
    </row>
    <row r="17" spans="1:74" ht="11.1" customHeight="1" x14ac:dyDescent="0.2">
      <c r="A17" s="267" t="s">
        <v>1243</v>
      </c>
      <c r="B17" s="554" t="s">
        <v>1090</v>
      </c>
      <c r="C17" s="386">
        <v>42</v>
      </c>
      <c r="D17" s="386">
        <v>43</v>
      </c>
      <c r="E17" s="386">
        <v>46</v>
      </c>
      <c r="F17" s="386">
        <v>46</v>
      </c>
      <c r="G17" s="386">
        <v>47</v>
      </c>
      <c r="H17" s="386">
        <v>48</v>
      </c>
      <c r="I17" s="386">
        <v>49</v>
      </c>
      <c r="J17" s="386">
        <v>47</v>
      </c>
      <c r="K17" s="386">
        <v>49</v>
      </c>
      <c r="L17" s="386">
        <v>48</v>
      </c>
      <c r="M17" s="386">
        <v>49</v>
      </c>
      <c r="N17" s="386">
        <v>51</v>
      </c>
      <c r="O17" s="386">
        <v>55</v>
      </c>
      <c r="P17" s="386">
        <v>60</v>
      </c>
      <c r="Q17" s="386">
        <v>68</v>
      </c>
      <c r="R17" s="386">
        <v>70</v>
      </c>
      <c r="S17" s="386">
        <v>72</v>
      </c>
      <c r="T17" s="386">
        <v>72</v>
      </c>
      <c r="U17" s="386">
        <v>73</v>
      </c>
      <c r="V17" s="386">
        <v>74</v>
      </c>
      <c r="W17" s="386">
        <v>76</v>
      </c>
      <c r="X17" s="386">
        <v>75</v>
      </c>
      <c r="Y17" s="386">
        <v>73</v>
      </c>
      <c r="Z17" s="386">
        <v>74</v>
      </c>
      <c r="AA17" s="386">
        <v>73</v>
      </c>
      <c r="AB17" s="386">
        <v>74</v>
      </c>
      <c r="AC17" s="386">
        <v>74</v>
      </c>
      <c r="AD17" s="386">
        <v>71</v>
      </c>
      <c r="AE17" s="386">
        <v>65</v>
      </c>
      <c r="AF17" s="386">
        <v>56</v>
      </c>
      <c r="AG17" s="386">
        <v>51</v>
      </c>
      <c r="AH17" s="386">
        <v>50</v>
      </c>
      <c r="AI17" s="386">
        <v>47</v>
      </c>
      <c r="AJ17" s="386">
        <v>45</v>
      </c>
      <c r="AK17" s="386">
        <v>43</v>
      </c>
      <c r="AL17" s="386">
        <v>45</v>
      </c>
      <c r="AM17" s="386">
        <v>44</v>
      </c>
      <c r="AN17" s="386">
        <v>42</v>
      </c>
      <c r="AO17" s="386">
        <v>38</v>
      </c>
      <c r="AP17" s="386">
        <v>34</v>
      </c>
      <c r="AQ17" s="386">
        <v>34</v>
      </c>
      <c r="AR17" s="386">
        <v>35</v>
      </c>
      <c r="AS17" s="386">
        <v>35</v>
      </c>
      <c r="AT17" s="386">
        <v>33</v>
      </c>
      <c r="AU17" s="386">
        <v>31</v>
      </c>
      <c r="AV17" s="386">
        <v>31</v>
      </c>
      <c r="AW17" s="386">
        <v>31</v>
      </c>
      <c r="AX17" s="386">
        <v>31</v>
      </c>
      <c r="AY17" s="386">
        <v>30</v>
      </c>
      <c r="AZ17" s="386">
        <v>31</v>
      </c>
      <c r="BA17" s="386">
        <v>30</v>
      </c>
      <c r="BB17" s="386">
        <v>32</v>
      </c>
      <c r="BC17" s="386">
        <v>34</v>
      </c>
      <c r="BD17" s="386">
        <v>36</v>
      </c>
      <c r="BE17" s="386">
        <v>38</v>
      </c>
      <c r="BF17" s="386">
        <v>41</v>
      </c>
      <c r="BG17" s="386">
        <v>42</v>
      </c>
      <c r="BH17" s="386">
        <v>42</v>
      </c>
      <c r="BI17" s="386">
        <v>42</v>
      </c>
      <c r="BJ17" s="355" t="s">
        <v>1347</v>
      </c>
      <c r="BK17" s="355" t="s">
        <v>1347</v>
      </c>
      <c r="BL17" s="355" t="s">
        <v>1347</v>
      </c>
      <c r="BM17" s="355" t="s">
        <v>1347</v>
      </c>
      <c r="BN17" s="355" t="s">
        <v>1347</v>
      </c>
      <c r="BO17" s="355" t="s">
        <v>1347</v>
      </c>
      <c r="BP17" s="355" t="s">
        <v>1347</v>
      </c>
      <c r="BQ17" s="355" t="s">
        <v>1347</v>
      </c>
      <c r="BR17" s="355" t="s">
        <v>1347</v>
      </c>
      <c r="BS17" s="355" t="s">
        <v>1347</v>
      </c>
      <c r="BT17" s="355" t="s">
        <v>1347</v>
      </c>
      <c r="BU17" s="355" t="s">
        <v>1347</v>
      </c>
      <c r="BV17" s="355" t="s">
        <v>1347</v>
      </c>
    </row>
    <row r="18" spans="1:74" ht="11.1" customHeight="1" x14ac:dyDescent="0.2">
      <c r="A18" s="267" t="s">
        <v>1244</v>
      </c>
      <c r="B18" s="554" t="s">
        <v>1092</v>
      </c>
      <c r="C18" s="386">
        <v>241</v>
      </c>
      <c r="D18" s="386">
        <v>266</v>
      </c>
      <c r="E18" s="386">
        <v>281</v>
      </c>
      <c r="F18" s="386">
        <v>294</v>
      </c>
      <c r="G18" s="386">
        <v>304</v>
      </c>
      <c r="H18" s="386">
        <v>312</v>
      </c>
      <c r="I18" s="386">
        <v>319</v>
      </c>
      <c r="J18" s="386">
        <v>327</v>
      </c>
      <c r="K18" s="386">
        <v>342</v>
      </c>
      <c r="L18" s="386">
        <v>358</v>
      </c>
      <c r="M18" s="386">
        <v>371</v>
      </c>
      <c r="N18" s="386">
        <v>392</v>
      </c>
      <c r="O18" s="386">
        <v>400</v>
      </c>
      <c r="P18" s="386">
        <v>416</v>
      </c>
      <c r="Q18" s="386">
        <v>434</v>
      </c>
      <c r="R18" s="386">
        <v>465</v>
      </c>
      <c r="S18" s="386">
        <v>477</v>
      </c>
      <c r="T18" s="386">
        <v>486</v>
      </c>
      <c r="U18" s="386">
        <v>502</v>
      </c>
      <c r="V18" s="386">
        <v>497</v>
      </c>
      <c r="W18" s="386">
        <v>502</v>
      </c>
      <c r="X18" s="386">
        <v>508</v>
      </c>
      <c r="Y18" s="386">
        <v>515</v>
      </c>
      <c r="Z18" s="386">
        <v>520</v>
      </c>
      <c r="AA18" s="386">
        <v>525</v>
      </c>
      <c r="AB18" s="386">
        <v>525</v>
      </c>
      <c r="AC18" s="386">
        <v>520</v>
      </c>
      <c r="AD18" s="386">
        <v>526</v>
      </c>
      <c r="AE18" s="386">
        <v>518</v>
      </c>
      <c r="AF18" s="386">
        <v>505</v>
      </c>
      <c r="AG18" s="386">
        <v>493</v>
      </c>
      <c r="AH18" s="386">
        <v>482</v>
      </c>
      <c r="AI18" s="386">
        <v>476</v>
      </c>
      <c r="AJ18" s="386">
        <v>465</v>
      </c>
      <c r="AK18" s="386">
        <v>463</v>
      </c>
      <c r="AL18" s="386">
        <v>462</v>
      </c>
      <c r="AM18" s="386">
        <v>465</v>
      </c>
      <c r="AN18" s="386">
        <v>467</v>
      </c>
      <c r="AO18" s="386">
        <v>472</v>
      </c>
      <c r="AP18" s="386">
        <v>475</v>
      </c>
      <c r="AQ18" s="386">
        <v>471</v>
      </c>
      <c r="AR18" s="386">
        <v>464</v>
      </c>
      <c r="AS18" s="386">
        <v>461</v>
      </c>
      <c r="AT18" s="386">
        <v>462</v>
      </c>
      <c r="AU18" s="386">
        <v>463</v>
      </c>
      <c r="AV18" s="386">
        <v>464</v>
      </c>
      <c r="AW18" s="386">
        <v>465</v>
      </c>
      <c r="AX18" s="386">
        <v>467</v>
      </c>
      <c r="AY18" s="386">
        <v>467</v>
      </c>
      <c r="AZ18" s="386">
        <v>474</v>
      </c>
      <c r="BA18" s="386">
        <v>469</v>
      </c>
      <c r="BB18" s="386">
        <v>464</v>
      </c>
      <c r="BC18" s="386">
        <v>459</v>
      </c>
      <c r="BD18" s="386">
        <v>447</v>
      </c>
      <c r="BE18" s="386">
        <v>433</v>
      </c>
      <c r="BF18" s="386">
        <v>426</v>
      </c>
      <c r="BG18" s="386">
        <v>425</v>
      </c>
      <c r="BH18" s="386">
        <v>424</v>
      </c>
      <c r="BI18" s="386">
        <v>427</v>
      </c>
      <c r="BJ18" s="355" t="s">
        <v>1347</v>
      </c>
      <c r="BK18" s="355" t="s">
        <v>1347</v>
      </c>
      <c r="BL18" s="355" t="s">
        <v>1347</v>
      </c>
      <c r="BM18" s="355" t="s">
        <v>1347</v>
      </c>
      <c r="BN18" s="355" t="s">
        <v>1347</v>
      </c>
      <c r="BO18" s="355" t="s">
        <v>1347</v>
      </c>
      <c r="BP18" s="355" t="s">
        <v>1347</v>
      </c>
      <c r="BQ18" s="355" t="s">
        <v>1347</v>
      </c>
      <c r="BR18" s="355" t="s">
        <v>1347</v>
      </c>
      <c r="BS18" s="355" t="s">
        <v>1347</v>
      </c>
      <c r="BT18" s="355" t="s">
        <v>1347</v>
      </c>
      <c r="BU18" s="355" t="s">
        <v>1347</v>
      </c>
      <c r="BV18" s="355" t="s">
        <v>1347</v>
      </c>
    </row>
    <row r="19" spans="1:74" ht="11.1" customHeight="1" x14ac:dyDescent="0.2">
      <c r="A19" s="267" t="s">
        <v>1245</v>
      </c>
      <c r="B19" s="554" t="s">
        <v>1570</v>
      </c>
      <c r="C19" s="386">
        <v>105</v>
      </c>
      <c r="D19" s="386">
        <v>98</v>
      </c>
      <c r="E19" s="386">
        <v>104</v>
      </c>
      <c r="F19" s="386">
        <v>131</v>
      </c>
      <c r="G19" s="386">
        <v>137</v>
      </c>
      <c r="H19" s="386">
        <v>156</v>
      </c>
      <c r="I19" s="386">
        <v>182</v>
      </c>
      <c r="J19" s="386">
        <v>206</v>
      </c>
      <c r="K19" s="386">
        <v>209</v>
      </c>
      <c r="L19" s="386">
        <v>225</v>
      </c>
      <c r="M19" s="386">
        <v>233</v>
      </c>
      <c r="N19" s="386">
        <v>224</v>
      </c>
      <c r="O19" s="386">
        <v>215</v>
      </c>
      <c r="P19" s="386">
        <v>227</v>
      </c>
      <c r="Q19" s="386">
        <v>231</v>
      </c>
      <c r="R19" s="386">
        <v>240</v>
      </c>
      <c r="S19" s="386">
        <v>257</v>
      </c>
      <c r="T19" s="386">
        <v>276</v>
      </c>
      <c r="U19" s="386">
        <v>301</v>
      </c>
      <c r="V19" s="386">
        <v>315</v>
      </c>
      <c r="W19" s="386">
        <v>323</v>
      </c>
      <c r="X19" s="386">
        <v>327</v>
      </c>
      <c r="Y19" s="386">
        <v>335</v>
      </c>
      <c r="Z19" s="386">
        <v>331</v>
      </c>
      <c r="AA19" s="386">
        <v>296</v>
      </c>
      <c r="AB19" s="386">
        <v>266</v>
      </c>
      <c r="AC19" s="386">
        <v>265</v>
      </c>
      <c r="AD19" s="386">
        <v>266</v>
      </c>
      <c r="AE19" s="386">
        <v>265</v>
      </c>
      <c r="AF19" s="386">
        <v>242</v>
      </c>
      <c r="AG19" s="386">
        <v>243</v>
      </c>
      <c r="AH19" s="386">
        <v>241</v>
      </c>
      <c r="AI19" s="386">
        <v>239</v>
      </c>
      <c r="AJ19" s="386">
        <v>227</v>
      </c>
      <c r="AK19" s="386">
        <v>224</v>
      </c>
      <c r="AL19" s="386">
        <v>219</v>
      </c>
      <c r="AM19" s="386">
        <v>208</v>
      </c>
      <c r="AN19" s="386">
        <v>206</v>
      </c>
      <c r="AO19" s="386">
        <v>199</v>
      </c>
      <c r="AP19" s="386">
        <v>195</v>
      </c>
      <c r="AQ19" s="386">
        <v>188</v>
      </c>
      <c r="AR19" s="386">
        <v>179</v>
      </c>
      <c r="AS19" s="386">
        <v>182</v>
      </c>
      <c r="AT19" s="386">
        <v>193</v>
      </c>
      <c r="AU19" s="386">
        <v>191</v>
      </c>
      <c r="AV19" s="386">
        <v>199</v>
      </c>
      <c r="AW19" s="386">
        <v>198</v>
      </c>
      <c r="AX19" s="386">
        <v>200</v>
      </c>
      <c r="AY19" s="386">
        <v>200</v>
      </c>
      <c r="AZ19" s="386">
        <v>203</v>
      </c>
      <c r="BA19" s="386">
        <v>210</v>
      </c>
      <c r="BB19" s="386">
        <v>212</v>
      </c>
      <c r="BC19" s="386">
        <v>207</v>
      </c>
      <c r="BD19" s="386">
        <v>195</v>
      </c>
      <c r="BE19" s="386">
        <v>180</v>
      </c>
      <c r="BF19" s="386">
        <v>189</v>
      </c>
      <c r="BG19" s="386">
        <v>195</v>
      </c>
      <c r="BH19" s="386">
        <v>209</v>
      </c>
      <c r="BI19" s="386">
        <v>210</v>
      </c>
      <c r="BJ19" s="355" t="s">
        <v>1347</v>
      </c>
      <c r="BK19" s="355" t="s">
        <v>1347</v>
      </c>
      <c r="BL19" s="355" t="s">
        <v>1347</v>
      </c>
      <c r="BM19" s="355" t="s">
        <v>1347</v>
      </c>
      <c r="BN19" s="355" t="s">
        <v>1347</v>
      </c>
      <c r="BO19" s="355" t="s">
        <v>1347</v>
      </c>
      <c r="BP19" s="355" t="s">
        <v>1347</v>
      </c>
      <c r="BQ19" s="355" t="s">
        <v>1347</v>
      </c>
      <c r="BR19" s="355" t="s">
        <v>1347</v>
      </c>
      <c r="BS19" s="355" t="s">
        <v>1347</v>
      </c>
      <c r="BT19" s="355" t="s">
        <v>1347</v>
      </c>
      <c r="BU19" s="355" t="s">
        <v>1347</v>
      </c>
      <c r="BV19" s="355" t="s">
        <v>1347</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86"/>
      <c r="BH20" s="386"/>
      <c r="BI20" s="386"/>
      <c r="BJ20" s="353"/>
      <c r="BK20" s="353"/>
      <c r="BL20" s="353"/>
      <c r="BM20" s="353"/>
      <c r="BN20" s="353"/>
      <c r="BO20" s="353"/>
      <c r="BP20" s="353"/>
      <c r="BQ20" s="353"/>
      <c r="BR20" s="353"/>
      <c r="BS20" s="353"/>
      <c r="BT20" s="353"/>
      <c r="BU20" s="353"/>
      <c r="BV20" s="353"/>
    </row>
    <row r="21" spans="1:74" ht="11.1" customHeight="1" x14ac:dyDescent="0.2">
      <c r="A21" s="267"/>
      <c r="B21" s="37" t="s">
        <v>1246</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53"/>
      <c r="BK21" s="353"/>
      <c r="BL21" s="353"/>
      <c r="BM21" s="353"/>
      <c r="BN21" s="353"/>
      <c r="BO21" s="353"/>
      <c r="BP21" s="353"/>
      <c r="BQ21" s="353"/>
      <c r="BR21" s="353"/>
      <c r="BS21" s="353"/>
      <c r="BT21" s="353"/>
      <c r="BU21" s="353"/>
      <c r="BV21" s="353"/>
    </row>
    <row r="22" spans="1:74" ht="11.1" customHeight="1" x14ac:dyDescent="0.2">
      <c r="A22" s="267" t="s">
        <v>1247</v>
      </c>
      <c r="B22" s="554" t="s">
        <v>1084</v>
      </c>
      <c r="C22" s="468">
        <v>1.8234999999999999</v>
      </c>
      <c r="D22" s="468">
        <v>1.7450000000000001</v>
      </c>
      <c r="E22" s="468">
        <v>1.7547999999999999</v>
      </c>
      <c r="F22" s="468">
        <v>1.7346999999999999</v>
      </c>
      <c r="G22" s="468">
        <v>1.8089</v>
      </c>
      <c r="H22" s="468">
        <v>1.8592</v>
      </c>
      <c r="I22" s="468">
        <v>1.7914000000000001</v>
      </c>
      <c r="J22" s="468">
        <v>1.7250000000000001</v>
      </c>
      <c r="K22" s="468">
        <v>1.7547999999999999</v>
      </c>
      <c r="L22" s="468">
        <v>1.7632000000000001</v>
      </c>
      <c r="M22" s="468">
        <v>1.7467999999999999</v>
      </c>
      <c r="N22" s="468">
        <v>1.7909999999999999</v>
      </c>
      <c r="O22" s="468">
        <v>1.8011999999999999</v>
      </c>
      <c r="P22" s="468">
        <v>1.8280000000000001</v>
      </c>
      <c r="Q22" s="468">
        <v>1.8315999999999999</v>
      </c>
      <c r="R22" s="468">
        <v>1.8238000000000001</v>
      </c>
      <c r="S22" s="468">
        <v>1.8431</v>
      </c>
      <c r="T22" s="468">
        <v>1.8431</v>
      </c>
      <c r="U22" s="468">
        <v>1.8238000000000001</v>
      </c>
      <c r="V22" s="468">
        <v>1.8624000000000001</v>
      </c>
      <c r="W22" s="468">
        <v>1.8143</v>
      </c>
      <c r="X22" s="468">
        <v>1.8565</v>
      </c>
      <c r="Y22" s="468">
        <v>1.8372999999999999</v>
      </c>
      <c r="Z22" s="468">
        <v>1.8269</v>
      </c>
      <c r="AA22" s="468">
        <v>1.8462000000000001</v>
      </c>
      <c r="AB22" s="468">
        <v>1.8536999999999999</v>
      </c>
      <c r="AC22" s="468">
        <v>1.8504</v>
      </c>
      <c r="AD22" s="468">
        <v>1.8641000000000001</v>
      </c>
      <c r="AE22" s="468">
        <v>1.88</v>
      </c>
      <c r="AF22" s="468">
        <v>1.8594999999999999</v>
      </c>
      <c r="AG22" s="468">
        <v>1.8736999999999999</v>
      </c>
      <c r="AH22" s="468">
        <v>1.8824000000000001</v>
      </c>
      <c r="AI22" s="468">
        <v>1.85</v>
      </c>
      <c r="AJ22" s="468">
        <v>1.8205</v>
      </c>
      <c r="AK22" s="468">
        <v>1.8365</v>
      </c>
      <c r="AL22" s="468">
        <v>1.8472999999999999</v>
      </c>
      <c r="AM22" s="468">
        <v>1.8536999999999999</v>
      </c>
      <c r="AN22" s="468">
        <v>1.8728</v>
      </c>
      <c r="AO22" s="468">
        <v>1.8836999999999999</v>
      </c>
      <c r="AP22" s="468">
        <v>1.8424</v>
      </c>
      <c r="AQ22" s="468">
        <v>1.8717999999999999</v>
      </c>
      <c r="AR22" s="468">
        <v>1.8889</v>
      </c>
      <c r="AS22" s="468">
        <v>1.8904000000000001</v>
      </c>
      <c r="AT22" s="468">
        <v>1.8286</v>
      </c>
      <c r="AU22" s="468">
        <v>1.8485</v>
      </c>
      <c r="AV22" s="468">
        <v>1.8462000000000001</v>
      </c>
      <c r="AW22" s="468">
        <v>1.8895</v>
      </c>
      <c r="AX22" s="468">
        <v>1.8393999999999999</v>
      </c>
      <c r="AY22" s="468">
        <v>1.8529</v>
      </c>
      <c r="AZ22" s="468">
        <v>1.8551</v>
      </c>
      <c r="BA22" s="468">
        <v>1.8571</v>
      </c>
      <c r="BB22" s="468">
        <v>1.8775999999999999</v>
      </c>
      <c r="BC22" s="468">
        <v>1.8714999999999999</v>
      </c>
      <c r="BD22" s="468">
        <v>1.8611</v>
      </c>
      <c r="BE22" s="468">
        <v>1.8440000000000001</v>
      </c>
      <c r="BF22" s="468">
        <v>1.8611</v>
      </c>
      <c r="BG22" s="468">
        <v>1.8649</v>
      </c>
      <c r="BH22" s="468">
        <v>1.8378000000000001</v>
      </c>
      <c r="BI22" s="468">
        <v>1.84</v>
      </c>
      <c r="BJ22" s="355" t="s">
        <v>1347</v>
      </c>
      <c r="BK22" s="355" t="s">
        <v>1347</v>
      </c>
      <c r="BL22" s="355" t="s">
        <v>1347</v>
      </c>
      <c r="BM22" s="355" t="s">
        <v>1347</v>
      </c>
      <c r="BN22" s="355" t="s">
        <v>1347</v>
      </c>
      <c r="BO22" s="355" t="s">
        <v>1347</v>
      </c>
      <c r="BP22" s="355" t="s">
        <v>1347</v>
      </c>
      <c r="BQ22" s="355" t="s">
        <v>1347</v>
      </c>
      <c r="BR22" s="355" t="s">
        <v>1347</v>
      </c>
      <c r="BS22" s="355" t="s">
        <v>1347</v>
      </c>
      <c r="BT22" s="355" t="s">
        <v>1347</v>
      </c>
      <c r="BU22" s="355" t="s">
        <v>1347</v>
      </c>
      <c r="BV22" s="355" t="s">
        <v>1347</v>
      </c>
    </row>
    <row r="23" spans="1:74" ht="11.1" customHeight="1" x14ac:dyDescent="0.2">
      <c r="A23" s="267" t="s">
        <v>1248</v>
      </c>
      <c r="B23" s="554" t="s">
        <v>1086</v>
      </c>
      <c r="C23" s="468">
        <v>1.8182</v>
      </c>
      <c r="D23" s="468">
        <v>1.4339999999999999</v>
      </c>
      <c r="E23" s="468">
        <v>1.9231</v>
      </c>
      <c r="F23" s="468">
        <v>1.8492999999999999</v>
      </c>
      <c r="G23" s="468">
        <v>1.8412999999999999</v>
      </c>
      <c r="H23" s="468">
        <v>1.8788</v>
      </c>
      <c r="I23" s="468">
        <v>1.7582</v>
      </c>
      <c r="J23" s="468">
        <v>1.7930999999999999</v>
      </c>
      <c r="K23" s="468">
        <v>1.8261000000000001</v>
      </c>
      <c r="L23" s="468">
        <v>1.8533999999999999</v>
      </c>
      <c r="M23" s="468">
        <v>1.8586</v>
      </c>
      <c r="N23" s="468">
        <v>1.9258999999999999</v>
      </c>
      <c r="O23" s="468">
        <v>1.9630000000000001</v>
      </c>
      <c r="P23" s="468">
        <v>1.9248000000000001</v>
      </c>
      <c r="Q23" s="468">
        <v>1.9556</v>
      </c>
      <c r="R23" s="468">
        <v>1.6667000000000001</v>
      </c>
      <c r="S23" s="468">
        <v>1.9867999999999999</v>
      </c>
      <c r="T23" s="468">
        <v>1.9737</v>
      </c>
      <c r="U23" s="468">
        <v>1.9737</v>
      </c>
      <c r="V23" s="468">
        <v>1.9487000000000001</v>
      </c>
      <c r="W23" s="468">
        <v>1.95</v>
      </c>
      <c r="X23" s="468">
        <v>1.9618</v>
      </c>
      <c r="Y23" s="468">
        <v>1.9505999999999999</v>
      </c>
      <c r="Z23" s="468">
        <v>1.9608000000000001</v>
      </c>
      <c r="AA23" s="468">
        <v>1.9512</v>
      </c>
      <c r="AB23" s="468">
        <v>1.9512</v>
      </c>
      <c r="AC23" s="468">
        <v>1.9512</v>
      </c>
      <c r="AD23" s="468">
        <v>1.9874000000000001</v>
      </c>
      <c r="AE23" s="468">
        <v>1.9865999999999999</v>
      </c>
      <c r="AF23" s="468">
        <v>1.9774</v>
      </c>
      <c r="AG23" s="468">
        <v>2.0144000000000002</v>
      </c>
      <c r="AH23" s="468">
        <v>1.9705999999999999</v>
      </c>
      <c r="AI23" s="468">
        <v>1.9753000000000001</v>
      </c>
      <c r="AJ23" s="468">
        <v>1.9846999999999999</v>
      </c>
      <c r="AK23" s="468">
        <v>2</v>
      </c>
      <c r="AL23" s="468">
        <v>2.0062000000000002</v>
      </c>
      <c r="AM23" s="468">
        <v>2</v>
      </c>
      <c r="AN23" s="468">
        <v>2</v>
      </c>
      <c r="AO23" s="468">
        <v>2</v>
      </c>
      <c r="AP23" s="468">
        <v>2</v>
      </c>
      <c r="AQ23" s="468">
        <v>2</v>
      </c>
      <c r="AR23" s="468">
        <v>2.0289999999999999</v>
      </c>
      <c r="AS23" s="468">
        <v>2.0142000000000002</v>
      </c>
      <c r="AT23" s="468">
        <v>2.0169999999999999</v>
      </c>
      <c r="AU23" s="468">
        <v>2</v>
      </c>
      <c r="AV23" s="468">
        <v>2</v>
      </c>
      <c r="AW23" s="468">
        <v>2.0286</v>
      </c>
      <c r="AX23" s="468">
        <v>2.0137999999999998</v>
      </c>
      <c r="AY23" s="468">
        <v>2.0114999999999998</v>
      </c>
      <c r="AZ23" s="468">
        <v>1.9850000000000001</v>
      </c>
      <c r="BA23" s="468">
        <v>1.9850000000000001</v>
      </c>
      <c r="BB23" s="468">
        <v>1.9697</v>
      </c>
      <c r="BC23" s="468">
        <v>1.9876</v>
      </c>
      <c r="BD23" s="468">
        <v>2</v>
      </c>
      <c r="BE23" s="468">
        <v>2</v>
      </c>
      <c r="BF23" s="468">
        <v>2.0394999999999999</v>
      </c>
      <c r="BG23" s="468">
        <v>2.0345</v>
      </c>
      <c r="BH23" s="468">
        <v>2.0133999999999999</v>
      </c>
      <c r="BI23" s="468">
        <v>1.9829000000000001</v>
      </c>
      <c r="BJ23" s="355" t="s">
        <v>1347</v>
      </c>
      <c r="BK23" s="355" t="s">
        <v>1347</v>
      </c>
      <c r="BL23" s="355" t="s">
        <v>1347</v>
      </c>
      <c r="BM23" s="355" t="s">
        <v>1347</v>
      </c>
      <c r="BN23" s="355" t="s">
        <v>1347</v>
      </c>
      <c r="BO23" s="355" t="s">
        <v>1347</v>
      </c>
      <c r="BP23" s="355" t="s">
        <v>1347</v>
      </c>
      <c r="BQ23" s="355" t="s">
        <v>1347</v>
      </c>
      <c r="BR23" s="355" t="s">
        <v>1347</v>
      </c>
      <c r="BS23" s="355" t="s">
        <v>1347</v>
      </c>
      <c r="BT23" s="355" t="s">
        <v>1347</v>
      </c>
      <c r="BU23" s="355" t="s">
        <v>1347</v>
      </c>
      <c r="BV23" s="355" t="s">
        <v>1347</v>
      </c>
    </row>
    <row r="24" spans="1:74" ht="11.1" customHeight="1" x14ac:dyDescent="0.2">
      <c r="A24" s="267" t="s">
        <v>1249</v>
      </c>
      <c r="B24" s="554" t="s">
        <v>1088</v>
      </c>
      <c r="C24" s="468">
        <v>1.5203</v>
      </c>
      <c r="D24" s="468">
        <v>1.3115000000000001</v>
      </c>
      <c r="E24" s="468">
        <v>1.5238</v>
      </c>
      <c r="F24" s="468">
        <v>1.5909</v>
      </c>
      <c r="G24" s="468">
        <v>1.5603</v>
      </c>
      <c r="H24" s="468">
        <v>1.6111</v>
      </c>
      <c r="I24" s="468">
        <v>1.6667000000000001</v>
      </c>
      <c r="J24" s="468">
        <v>1.6315999999999999</v>
      </c>
      <c r="K24" s="468">
        <v>1.6841999999999999</v>
      </c>
      <c r="L24" s="468">
        <v>1.6089</v>
      </c>
      <c r="M24" s="468">
        <v>1.5682</v>
      </c>
      <c r="N24" s="468">
        <v>1.5385</v>
      </c>
      <c r="O24" s="468">
        <v>1.6157999999999999</v>
      </c>
      <c r="P24" s="468">
        <v>1.6034999999999999</v>
      </c>
      <c r="Q24" s="468">
        <v>1.649</v>
      </c>
      <c r="R24" s="468">
        <v>1.6158999999999999</v>
      </c>
      <c r="S24" s="468">
        <v>1.5827</v>
      </c>
      <c r="T24" s="468">
        <v>1.5563</v>
      </c>
      <c r="U24" s="468">
        <v>1.5517000000000001</v>
      </c>
      <c r="V24" s="468">
        <v>1.5097</v>
      </c>
      <c r="W24" s="468">
        <v>1.5526</v>
      </c>
      <c r="X24" s="468">
        <v>1.5578000000000001</v>
      </c>
      <c r="Y24" s="468">
        <v>1.6501999999999999</v>
      </c>
      <c r="Z24" s="468">
        <v>1.601</v>
      </c>
      <c r="AA24" s="468">
        <v>1.5512999999999999</v>
      </c>
      <c r="AB24" s="468">
        <v>1.508</v>
      </c>
      <c r="AC24" s="468">
        <v>1.5116000000000001</v>
      </c>
      <c r="AD24" s="468">
        <v>1.5563</v>
      </c>
      <c r="AE24" s="468">
        <v>1.6122000000000001</v>
      </c>
      <c r="AF24" s="468">
        <v>1.6997</v>
      </c>
      <c r="AG24" s="468">
        <v>1.6996</v>
      </c>
      <c r="AH24" s="468">
        <v>1.6986000000000001</v>
      </c>
      <c r="AI24" s="468">
        <v>1.7481</v>
      </c>
      <c r="AJ24" s="468">
        <v>1.6833</v>
      </c>
      <c r="AK24" s="468">
        <v>1.7091000000000001</v>
      </c>
      <c r="AL24" s="468">
        <v>1.7210000000000001</v>
      </c>
      <c r="AM24" s="468">
        <v>1.7193000000000001</v>
      </c>
      <c r="AN24" s="468">
        <v>1.7243999999999999</v>
      </c>
      <c r="AO24" s="468">
        <v>1.7354000000000001</v>
      </c>
      <c r="AP24" s="468">
        <v>1.7215</v>
      </c>
      <c r="AQ24" s="468">
        <v>1.7935000000000001</v>
      </c>
      <c r="AR24" s="468">
        <v>1.8419000000000001</v>
      </c>
      <c r="AS24" s="468">
        <v>1.8653999999999999</v>
      </c>
      <c r="AT24" s="468">
        <v>1.8774</v>
      </c>
      <c r="AU24" s="468">
        <v>1.9517</v>
      </c>
      <c r="AV24" s="468">
        <v>1.9710000000000001</v>
      </c>
      <c r="AW24" s="468">
        <v>1.9961</v>
      </c>
      <c r="AX24" s="468">
        <v>2.0097999999999998</v>
      </c>
      <c r="AY24" s="468">
        <v>2.0445000000000002</v>
      </c>
      <c r="AZ24" s="468">
        <v>2.0190000000000001</v>
      </c>
      <c r="BA24" s="468">
        <v>2.0188999999999999</v>
      </c>
      <c r="BB24" s="468">
        <v>2.0284</v>
      </c>
      <c r="BC24" s="468">
        <v>2.0428000000000002</v>
      </c>
      <c r="BD24" s="468">
        <v>2.0204</v>
      </c>
      <c r="BE24" s="468">
        <v>2.0606</v>
      </c>
      <c r="BF24" s="468">
        <v>2.0697000000000001</v>
      </c>
      <c r="BG24" s="468">
        <v>2.0583</v>
      </c>
      <c r="BH24" s="468">
        <v>2.0404</v>
      </c>
      <c r="BI24" s="468">
        <v>2.0783999999999998</v>
      </c>
      <c r="BJ24" s="355" t="s">
        <v>1347</v>
      </c>
      <c r="BK24" s="355" t="s">
        <v>1347</v>
      </c>
      <c r="BL24" s="355" t="s">
        <v>1347</v>
      </c>
      <c r="BM24" s="355" t="s">
        <v>1347</v>
      </c>
      <c r="BN24" s="355" t="s">
        <v>1347</v>
      </c>
      <c r="BO24" s="355" t="s">
        <v>1347</v>
      </c>
      <c r="BP24" s="355" t="s">
        <v>1347</v>
      </c>
      <c r="BQ24" s="355" t="s">
        <v>1347</v>
      </c>
      <c r="BR24" s="355" t="s">
        <v>1347</v>
      </c>
      <c r="BS24" s="355" t="s">
        <v>1347</v>
      </c>
      <c r="BT24" s="355" t="s">
        <v>1347</v>
      </c>
      <c r="BU24" s="355" t="s">
        <v>1347</v>
      </c>
      <c r="BV24" s="355" t="s">
        <v>1347</v>
      </c>
    </row>
    <row r="25" spans="1:74" ht="11.1" customHeight="1" x14ac:dyDescent="0.2">
      <c r="A25" s="267" t="s">
        <v>1250</v>
      </c>
      <c r="B25" s="554" t="s">
        <v>1090</v>
      </c>
      <c r="C25" s="468">
        <v>0.93330000000000002</v>
      </c>
      <c r="D25" s="468">
        <v>0.91010000000000002</v>
      </c>
      <c r="E25" s="468">
        <v>0.97350000000000003</v>
      </c>
      <c r="F25" s="468">
        <v>0.9829</v>
      </c>
      <c r="G25" s="468">
        <v>0.93530000000000002</v>
      </c>
      <c r="H25" s="468">
        <v>0.92749999999999999</v>
      </c>
      <c r="I25" s="468">
        <v>0.95699999999999996</v>
      </c>
      <c r="J25" s="468">
        <v>1</v>
      </c>
      <c r="K25" s="468">
        <v>0.9899</v>
      </c>
      <c r="L25" s="468">
        <v>0.99170000000000003</v>
      </c>
      <c r="M25" s="468">
        <v>1</v>
      </c>
      <c r="N25" s="468">
        <v>1.0079</v>
      </c>
      <c r="O25" s="468">
        <v>0.98209999999999997</v>
      </c>
      <c r="P25" s="468">
        <v>1.0042</v>
      </c>
      <c r="Q25" s="468">
        <v>1</v>
      </c>
      <c r="R25" s="468">
        <v>1.0057</v>
      </c>
      <c r="S25" s="468">
        <v>1.0177</v>
      </c>
      <c r="T25" s="468">
        <v>1.0069999999999999</v>
      </c>
      <c r="U25" s="468">
        <v>1.0111000000000001</v>
      </c>
      <c r="V25" s="468">
        <v>1.0102</v>
      </c>
      <c r="W25" s="468">
        <v>1.0133000000000001</v>
      </c>
      <c r="X25" s="468">
        <v>1.0135000000000001</v>
      </c>
      <c r="Y25" s="468">
        <v>1.0068999999999999</v>
      </c>
      <c r="Z25" s="468">
        <v>1.0108999999999999</v>
      </c>
      <c r="AA25" s="468">
        <v>1.0174000000000001</v>
      </c>
      <c r="AB25" s="468">
        <v>1.0206999999999999</v>
      </c>
      <c r="AC25" s="468">
        <v>1.0221</v>
      </c>
      <c r="AD25" s="468">
        <v>1.0106999999999999</v>
      </c>
      <c r="AE25" s="468">
        <v>1.0117</v>
      </c>
      <c r="AF25" s="468">
        <v>1.0072000000000001</v>
      </c>
      <c r="AG25" s="468">
        <v>1.0048999999999999</v>
      </c>
      <c r="AH25" s="468">
        <v>1</v>
      </c>
      <c r="AI25" s="468">
        <v>0.99580000000000002</v>
      </c>
      <c r="AJ25" s="468">
        <v>0.99450000000000005</v>
      </c>
      <c r="AK25" s="468">
        <v>0.97729999999999995</v>
      </c>
      <c r="AL25" s="468">
        <v>0.94540000000000002</v>
      </c>
      <c r="AM25" s="468">
        <v>0.95650000000000002</v>
      </c>
      <c r="AN25" s="468">
        <v>0.94379999999999997</v>
      </c>
      <c r="AO25" s="468">
        <v>0.95960000000000001</v>
      </c>
      <c r="AP25" s="468">
        <v>0.97140000000000004</v>
      </c>
      <c r="AQ25" s="468">
        <v>0.94440000000000002</v>
      </c>
      <c r="AR25" s="468">
        <v>0.95240000000000002</v>
      </c>
      <c r="AS25" s="468">
        <v>0.95889999999999997</v>
      </c>
      <c r="AT25" s="468">
        <v>0.97060000000000002</v>
      </c>
      <c r="AU25" s="468">
        <v>0.93940000000000001</v>
      </c>
      <c r="AV25" s="468">
        <v>0.9254</v>
      </c>
      <c r="AW25" s="468">
        <v>0.95679999999999998</v>
      </c>
      <c r="AX25" s="468">
        <v>0.97640000000000005</v>
      </c>
      <c r="AY25" s="468">
        <v>0.97399999999999998</v>
      </c>
      <c r="AZ25" s="468">
        <v>0.96120000000000005</v>
      </c>
      <c r="BA25" s="468">
        <v>0.96</v>
      </c>
      <c r="BB25" s="468">
        <v>0.94810000000000005</v>
      </c>
      <c r="BC25" s="468">
        <v>0.94440000000000002</v>
      </c>
      <c r="BD25" s="468">
        <v>0.93510000000000004</v>
      </c>
      <c r="BE25" s="468">
        <v>0.91569999999999996</v>
      </c>
      <c r="BF25" s="468">
        <v>0.91520000000000001</v>
      </c>
      <c r="BG25" s="468">
        <v>0.91800000000000004</v>
      </c>
      <c r="BH25" s="468">
        <v>0.93330000000000002</v>
      </c>
      <c r="BI25" s="468">
        <v>0.93330000000000002</v>
      </c>
      <c r="BJ25" s="355" t="s">
        <v>1347</v>
      </c>
      <c r="BK25" s="355" t="s">
        <v>1347</v>
      </c>
      <c r="BL25" s="355" t="s">
        <v>1347</v>
      </c>
      <c r="BM25" s="355" t="s">
        <v>1347</v>
      </c>
      <c r="BN25" s="355" t="s">
        <v>1347</v>
      </c>
      <c r="BO25" s="355" t="s">
        <v>1347</v>
      </c>
      <c r="BP25" s="355" t="s">
        <v>1347</v>
      </c>
      <c r="BQ25" s="355" t="s">
        <v>1347</v>
      </c>
      <c r="BR25" s="355" t="s">
        <v>1347</v>
      </c>
      <c r="BS25" s="355" t="s">
        <v>1347</v>
      </c>
      <c r="BT25" s="355" t="s">
        <v>1347</v>
      </c>
      <c r="BU25" s="355" t="s">
        <v>1347</v>
      </c>
      <c r="BV25" s="355" t="s">
        <v>1347</v>
      </c>
    </row>
    <row r="26" spans="1:74" s="539" customFormat="1" ht="11.1" customHeight="1" x14ac:dyDescent="0.2">
      <c r="A26" s="267" t="s">
        <v>1251</v>
      </c>
      <c r="B26" s="554" t="s">
        <v>1092</v>
      </c>
      <c r="C26" s="468">
        <v>1.3055000000000001</v>
      </c>
      <c r="D26" s="468">
        <v>1.3087</v>
      </c>
      <c r="E26" s="468">
        <v>1.3069999999999999</v>
      </c>
      <c r="F26" s="468">
        <v>1.3067</v>
      </c>
      <c r="G26" s="468">
        <v>1.3160000000000001</v>
      </c>
      <c r="H26" s="468">
        <v>1.3262</v>
      </c>
      <c r="I26" s="468">
        <v>1.3325</v>
      </c>
      <c r="J26" s="468">
        <v>1.3279000000000001</v>
      </c>
      <c r="K26" s="468">
        <v>1.3371999999999999</v>
      </c>
      <c r="L26" s="468">
        <v>1.3469</v>
      </c>
      <c r="M26" s="468">
        <v>1.3602000000000001</v>
      </c>
      <c r="N26" s="468">
        <v>1.3640000000000001</v>
      </c>
      <c r="O26" s="468">
        <v>1.3698999999999999</v>
      </c>
      <c r="P26" s="468">
        <v>1.3786</v>
      </c>
      <c r="Q26" s="468">
        <v>1.3855</v>
      </c>
      <c r="R26" s="468">
        <v>1.4108000000000001</v>
      </c>
      <c r="S26" s="468">
        <v>1.4165000000000001</v>
      </c>
      <c r="T26" s="468">
        <v>1.4128000000000001</v>
      </c>
      <c r="U26" s="468">
        <v>1.4392</v>
      </c>
      <c r="V26" s="468">
        <v>1.4354</v>
      </c>
      <c r="W26" s="468">
        <v>1.4653</v>
      </c>
      <c r="X26" s="468">
        <v>1.4693000000000001</v>
      </c>
      <c r="Y26" s="468">
        <v>1.4756</v>
      </c>
      <c r="Z26" s="468">
        <v>1.4857</v>
      </c>
      <c r="AA26" s="468">
        <v>1.4810000000000001</v>
      </c>
      <c r="AB26" s="468">
        <v>1.4883</v>
      </c>
      <c r="AC26" s="468">
        <v>1.4883</v>
      </c>
      <c r="AD26" s="468">
        <v>1.4796</v>
      </c>
      <c r="AE26" s="468">
        <v>1.4832000000000001</v>
      </c>
      <c r="AF26" s="468">
        <v>1.4782999999999999</v>
      </c>
      <c r="AG26" s="468">
        <v>1.4738</v>
      </c>
      <c r="AH26" s="468">
        <v>1.4864999999999999</v>
      </c>
      <c r="AI26" s="468">
        <v>1.4968999999999999</v>
      </c>
      <c r="AJ26" s="468">
        <v>1.494</v>
      </c>
      <c r="AK26" s="468">
        <v>1.4911000000000001</v>
      </c>
      <c r="AL26" s="468">
        <v>1.4874000000000001</v>
      </c>
      <c r="AM26" s="468">
        <v>1.5036</v>
      </c>
      <c r="AN26" s="468">
        <v>1.4944</v>
      </c>
      <c r="AO26" s="468">
        <v>1.4984</v>
      </c>
      <c r="AP26" s="468">
        <v>1.4984</v>
      </c>
      <c r="AQ26" s="468">
        <v>1.5058</v>
      </c>
      <c r="AR26" s="468">
        <v>1.5065</v>
      </c>
      <c r="AS26" s="468">
        <v>1.5126999999999999</v>
      </c>
      <c r="AT26" s="468">
        <v>1.5186999999999999</v>
      </c>
      <c r="AU26" s="468">
        <v>1.5118</v>
      </c>
      <c r="AV26" s="468">
        <v>1.5263</v>
      </c>
      <c r="AW26" s="468">
        <v>1.5347</v>
      </c>
      <c r="AX26" s="468">
        <v>1.5362</v>
      </c>
      <c r="AY26" s="468">
        <v>1.5432999999999999</v>
      </c>
      <c r="AZ26" s="468">
        <v>1.5591999999999999</v>
      </c>
      <c r="BA26" s="468">
        <v>1.5607</v>
      </c>
      <c r="BB26" s="468">
        <v>1.5986</v>
      </c>
      <c r="BC26" s="468">
        <v>1.6265000000000001</v>
      </c>
      <c r="BD26" s="468">
        <v>1.6418999999999999</v>
      </c>
      <c r="BE26" s="468">
        <v>1.6448</v>
      </c>
      <c r="BF26" s="468">
        <v>1.6640999999999999</v>
      </c>
      <c r="BG26" s="468">
        <v>1.6749000000000001</v>
      </c>
      <c r="BH26" s="468">
        <v>1.6919</v>
      </c>
      <c r="BI26" s="468">
        <v>1.6928000000000001</v>
      </c>
      <c r="BJ26" s="355" t="s">
        <v>1347</v>
      </c>
      <c r="BK26" s="355" t="s">
        <v>1347</v>
      </c>
      <c r="BL26" s="355" t="s">
        <v>1347</v>
      </c>
      <c r="BM26" s="355" t="s">
        <v>1347</v>
      </c>
      <c r="BN26" s="355" t="s">
        <v>1347</v>
      </c>
      <c r="BO26" s="355" t="s">
        <v>1347</v>
      </c>
      <c r="BP26" s="355" t="s">
        <v>1347</v>
      </c>
      <c r="BQ26" s="355" t="s">
        <v>1347</v>
      </c>
      <c r="BR26" s="355" t="s">
        <v>1347</v>
      </c>
      <c r="BS26" s="355" t="s">
        <v>1347</v>
      </c>
      <c r="BT26" s="355" t="s">
        <v>1347</v>
      </c>
      <c r="BU26" s="355" t="s">
        <v>1347</v>
      </c>
      <c r="BV26" s="355" t="s">
        <v>1347</v>
      </c>
    </row>
    <row r="27" spans="1:74" ht="11.1" customHeight="1" x14ac:dyDescent="0.2">
      <c r="A27" s="267" t="s">
        <v>1252</v>
      </c>
      <c r="B27" s="554" t="s">
        <v>1570</v>
      </c>
      <c r="C27" s="468">
        <v>2.4306000000000001</v>
      </c>
      <c r="D27" s="468">
        <v>2.1899000000000002</v>
      </c>
      <c r="E27" s="468">
        <v>2.2246000000000001</v>
      </c>
      <c r="F27" s="468">
        <v>2.2128000000000001</v>
      </c>
      <c r="G27" s="468">
        <v>2.1745999999999999</v>
      </c>
      <c r="H27" s="468">
        <v>2.2128000000000001</v>
      </c>
      <c r="I27" s="468">
        <v>2.2864</v>
      </c>
      <c r="J27" s="468">
        <v>2.3342999999999998</v>
      </c>
      <c r="K27" s="468">
        <v>2.2292999999999998</v>
      </c>
      <c r="L27" s="468">
        <v>2.1802000000000001</v>
      </c>
      <c r="M27" s="468">
        <v>2.1776</v>
      </c>
      <c r="N27" s="468">
        <v>2.1092</v>
      </c>
      <c r="O27" s="468">
        <v>1.9816</v>
      </c>
      <c r="P27" s="468">
        <v>1.9912000000000001</v>
      </c>
      <c r="Q27" s="468">
        <v>2.0131000000000001</v>
      </c>
      <c r="R27" s="468">
        <v>2.0066999999999999</v>
      </c>
      <c r="S27" s="468">
        <v>1.9883999999999999</v>
      </c>
      <c r="T27" s="468">
        <v>2.0369000000000002</v>
      </c>
      <c r="U27" s="468">
        <v>2.0503999999999998</v>
      </c>
      <c r="V27" s="468">
        <v>2.0621999999999998</v>
      </c>
      <c r="W27" s="468">
        <v>2.0838999999999999</v>
      </c>
      <c r="X27" s="468">
        <v>2.0962000000000001</v>
      </c>
      <c r="Y27" s="468">
        <v>2.0872000000000002</v>
      </c>
      <c r="Z27" s="468">
        <v>2.0636000000000001</v>
      </c>
      <c r="AA27" s="468">
        <v>1.9799</v>
      </c>
      <c r="AB27" s="468">
        <v>1.9345000000000001</v>
      </c>
      <c r="AC27" s="468">
        <v>1.9457</v>
      </c>
      <c r="AD27" s="468">
        <v>1.9962</v>
      </c>
      <c r="AE27" s="468">
        <v>2.0306999999999999</v>
      </c>
      <c r="AF27" s="468">
        <v>2.0790000000000002</v>
      </c>
      <c r="AG27" s="468">
        <v>2.1223000000000001</v>
      </c>
      <c r="AH27" s="468">
        <v>2.1760999999999999</v>
      </c>
      <c r="AI27" s="468">
        <v>2.1608999999999998</v>
      </c>
      <c r="AJ27" s="468">
        <v>2.1265000000000001</v>
      </c>
      <c r="AK27" s="468">
        <v>2.0836999999999999</v>
      </c>
      <c r="AL27" s="468">
        <v>2.0203000000000002</v>
      </c>
      <c r="AM27" s="468">
        <v>1.9669000000000001</v>
      </c>
      <c r="AN27" s="468">
        <v>1.9855</v>
      </c>
      <c r="AO27" s="468">
        <v>1.9510000000000001</v>
      </c>
      <c r="AP27" s="468">
        <v>1.9549000000000001</v>
      </c>
      <c r="AQ27" s="468">
        <v>1.9301999999999999</v>
      </c>
      <c r="AR27" s="468">
        <v>1.9670000000000001</v>
      </c>
      <c r="AS27" s="468">
        <v>1.9891000000000001</v>
      </c>
      <c r="AT27" s="468">
        <v>1.9775</v>
      </c>
      <c r="AU27" s="468">
        <v>1.91</v>
      </c>
      <c r="AV27" s="468">
        <v>1.9319999999999999</v>
      </c>
      <c r="AW27" s="468">
        <v>1.9037999999999999</v>
      </c>
      <c r="AX27" s="468">
        <v>1.8475999999999999</v>
      </c>
      <c r="AY27" s="468">
        <v>1.8552999999999999</v>
      </c>
      <c r="AZ27" s="468">
        <v>1.8371</v>
      </c>
      <c r="BA27" s="468">
        <v>1.8065</v>
      </c>
      <c r="BB27" s="468">
        <v>1.8043</v>
      </c>
      <c r="BC27" s="468">
        <v>1.7876000000000001</v>
      </c>
      <c r="BD27" s="468">
        <v>1.8140000000000001</v>
      </c>
      <c r="BE27" s="468">
        <v>1.8</v>
      </c>
      <c r="BF27" s="468">
        <v>1.8279000000000001</v>
      </c>
      <c r="BG27" s="468">
        <v>1.8395999999999999</v>
      </c>
      <c r="BH27" s="468">
        <v>1.8661000000000001</v>
      </c>
      <c r="BI27" s="468">
        <v>1.8667</v>
      </c>
      <c r="BJ27" s="355" t="s">
        <v>1347</v>
      </c>
      <c r="BK27" s="355" t="s">
        <v>1347</v>
      </c>
      <c r="BL27" s="355" t="s">
        <v>1347</v>
      </c>
      <c r="BM27" s="355" t="s">
        <v>1347</v>
      </c>
      <c r="BN27" s="355" t="s">
        <v>1347</v>
      </c>
      <c r="BO27" s="355" t="s">
        <v>1347</v>
      </c>
      <c r="BP27" s="355" t="s">
        <v>1347</v>
      </c>
      <c r="BQ27" s="355" t="s">
        <v>1347</v>
      </c>
      <c r="BR27" s="355" t="s">
        <v>1347</v>
      </c>
      <c r="BS27" s="355" t="s">
        <v>1347</v>
      </c>
      <c r="BT27" s="355" t="s">
        <v>1347</v>
      </c>
      <c r="BU27" s="355" t="s">
        <v>1347</v>
      </c>
      <c r="BV27" s="355" t="s">
        <v>1347</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353"/>
      <c r="BK28" s="353"/>
      <c r="BL28" s="353"/>
      <c r="BM28" s="353"/>
      <c r="BN28" s="353"/>
      <c r="BO28" s="353"/>
      <c r="BP28" s="353"/>
      <c r="BQ28" s="353"/>
      <c r="BR28" s="353"/>
      <c r="BS28" s="353"/>
      <c r="BT28" s="353"/>
      <c r="BU28" s="353"/>
      <c r="BV28" s="353"/>
    </row>
    <row r="29" spans="1:74" ht="11.1" customHeight="1" x14ac:dyDescent="0.2">
      <c r="A29" s="602"/>
      <c r="B29" s="37" t="s">
        <v>1253</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628"/>
      <c r="BH29" s="628"/>
      <c r="BI29" s="628"/>
      <c r="BJ29" s="353"/>
      <c r="BK29" s="353"/>
      <c r="BL29" s="353"/>
      <c r="BM29" s="353"/>
      <c r="BN29" s="353"/>
      <c r="BO29" s="353"/>
      <c r="BP29" s="353"/>
      <c r="BQ29" s="353"/>
      <c r="BR29" s="353"/>
      <c r="BS29" s="353"/>
      <c r="BT29" s="353"/>
      <c r="BU29" s="353"/>
      <c r="BV29" s="353"/>
    </row>
    <row r="30" spans="1:74" ht="11.1" customHeight="1" x14ac:dyDescent="0.2">
      <c r="A30" s="267" t="s">
        <v>1254</v>
      </c>
      <c r="B30" s="554" t="s">
        <v>1084</v>
      </c>
      <c r="C30" s="386">
        <v>72</v>
      </c>
      <c r="D30" s="386">
        <v>53</v>
      </c>
      <c r="E30" s="386">
        <v>94</v>
      </c>
      <c r="F30" s="386">
        <v>72</v>
      </c>
      <c r="G30" s="386">
        <v>87</v>
      </c>
      <c r="H30" s="386">
        <v>71</v>
      </c>
      <c r="I30" s="386">
        <v>72</v>
      </c>
      <c r="J30" s="386">
        <v>60</v>
      </c>
      <c r="K30" s="386">
        <v>87</v>
      </c>
      <c r="L30" s="386">
        <v>99</v>
      </c>
      <c r="M30" s="386">
        <v>64</v>
      </c>
      <c r="N30" s="386">
        <v>58</v>
      </c>
      <c r="O30" s="386">
        <v>59</v>
      </c>
      <c r="P30" s="386">
        <v>61</v>
      </c>
      <c r="Q30" s="386">
        <v>86</v>
      </c>
      <c r="R30" s="386">
        <v>62</v>
      </c>
      <c r="S30" s="386">
        <v>96</v>
      </c>
      <c r="T30" s="386">
        <v>68</v>
      </c>
      <c r="U30" s="386">
        <v>76</v>
      </c>
      <c r="V30" s="386">
        <v>90</v>
      </c>
      <c r="W30" s="386">
        <v>98</v>
      </c>
      <c r="X30" s="386">
        <v>71</v>
      </c>
      <c r="Y30" s="386">
        <v>86</v>
      </c>
      <c r="Z30" s="386">
        <v>59</v>
      </c>
      <c r="AA30" s="386">
        <v>95</v>
      </c>
      <c r="AB30" s="386">
        <v>80</v>
      </c>
      <c r="AC30" s="386">
        <v>90</v>
      </c>
      <c r="AD30" s="386">
        <v>87</v>
      </c>
      <c r="AE30" s="386">
        <v>79</v>
      </c>
      <c r="AF30" s="386">
        <v>78</v>
      </c>
      <c r="AG30" s="386">
        <v>89</v>
      </c>
      <c r="AH30" s="386">
        <v>50</v>
      </c>
      <c r="AI30" s="386">
        <v>80</v>
      </c>
      <c r="AJ30" s="386">
        <v>74</v>
      </c>
      <c r="AK30" s="386">
        <v>65</v>
      </c>
      <c r="AL30" s="386">
        <v>49</v>
      </c>
      <c r="AM30" s="386">
        <v>61</v>
      </c>
      <c r="AN30" s="386">
        <v>73</v>
      </c>
      <c r="AO30" s="386">
        <v>76</v>
      </c>
      <c r="AP30" s="386">
        <v>72</v>
      </c>
      <c r="AQ30" s="386">
        <v>59</v>
      </c>
      <c r="AR30" s="386">
        <v>57</v>
      </c>
      <c r="AS30" s="386">
        <v>64</v>
      </c>
      <c r="AT30" s="386">
        <v>52</v>
      </c>
      <c r="AU30" s="386">
        <v>47</v>
      </c>
      <c r="AV30" s="386">
        <v>53</v>
      </c>
      <c r="AW30" s="386">
        <v>52</v>
      </c>
      <c r="AX30" s="386">
        <v>70</v>
      </c>
      <c r="AY30" s="386">
        <v>58</v>
      </c>
      <c r="AZ30" s="386">
        <v>72</v>
      </c>
      <c r="BA30" s="386">
        <v>93</v>
      </c>
      <c r="BB30" s="386">
        <v>75</v>
      </c>
      <c r="BC30" s="386">
        <v>67</v>
      </c>
      <c r="BD30" s="386">
        <v>81</v>
      </c>
      <c r="BE30" s="386">
        <v>71</v>
      </c>
      <c r="BF30" s="386">
        <v>71</v>
      </c>
      <c r="BG30" s="386">
        <v>71</v>
      </c>
      <c r="BH30" s="386">
        <v>77</v>
      </c>
      <c r="BI30" s="386">
        <v>71</v>
      </c>
      <c r="BJ30" s="355" t="s">
        <v>1347</v>
      </c>
      <c r="BK30" s="355" t="s">
        <v>1347</v>
      </c>
      <c r="BL30" s="355" t="s">
        <v>1347</v>
      </c>
      <c r="BM30" s="355" t="s">
        <v>1347</v>
      </c>
      <c r="BN30" s="355" t="s">
        <v>1347</v>
      </c>
      <c r="BO30" s="355" t="s">
        <v>1347</v>
      </c>
      <c r="BP30" s="355" t="s">
        <v>1347</v>
      </c>
      <c r="BQ30" s="355" t="s">
        <v>1347</v>
      </c>
      <c r="BR30" s="355" t="s">
        <v>1347</v>
      </c>
      <c r="BS30" s="355" t="s">
        <v>1347</v>
      </c>
      <c r="BT30" s="355" t="s">
        <v>1347</v>
      </c>
      <c r="BU30" s="355" t="s">
        <v>1347</v>
      </c>
      <c r="BV30" s="355" t="s">
        <v>1347</v>
      </c>
    </row>
    <row r="31" spans="1:74" ht="11.1" customHeight="1" x14ac:dyDescent="0.2">
      <c r="A31" s="267" t="s">
        <v>1255</v>
      </c>
      <c r="B31" s="554" t="s">
        <v>1086</v>
      </c>
      <c r="C31" s="386">
        <v>41</v>
      </c>
      <c r="D31" s="386">
        <v>24</v>
      </c>
      <c r="E31" s="386">
        <v>45</v>
      </c>
      <c r="F31" s="386">
        <v>47</v>
      </c>
      <c r="G31" s="386">
        <v>62</v>
      </c>
      <c r="H31" s="386">
        <v>33</v>
      </c>
      <c r="I31" s="386">
        <v>66</v>
      </c>
      <c r="J31" s="386">
        <v>69</v>
      </c>
      <c r="K31" s="386">
        <v>79</v>
      </c>
      <c r="L31" s="386">
        <v>78</v>
      </c>
      <c r="M31" s="386">
        <v>68</v>
      </c>
      <c r="N31" s="386">
        <v>50</v>
      </c>
      <c r="O31" s="386">
        <v>35</v>
      </c>
      <c r="P31" s="386">
        <v>49</v>
      </c>
      <c r="Q31" s="386">
        <v>71</v>
      </c>
      <c r="R31" s="386">
        <v>40</v>
      </c>
      <c r="S31" s="386">
        <v>65</v>
      </c>
      <c r="T31" s="386">
        <v>84</v>
      </c>
      <c r="U31" s="386">
        <v>92</v>
      </c>
      <c r="V31" s="386">
        <v>93</v>
      </c>
      <c r="W31" s="386">
        <v>82</v>
      </c>
      <c r="X31" s="386">
        <v>95</v>
      </c>
      <c r="Y31" s="386">
        <v>78</v>
      </c>
      <c r="Z31" s="386">
        <v>40</v>
      </c>
      <c r="AA31" s="386">
        <v>89</v>
      </c>
      <c r="AB31" s="386">
        <v>83</v>
      </c>
      <c r="AC31" s="386">
        <v>86</v>
      </c>
      <c r="AD31" s="386">
        <v>100</v>
      </c>
      <c r="AE31" s="386">
        <v>99</v>
      </c>
      <c r="AF31" s="386">
        <v>112</v>
      </c>
      <c r="AG31" s="386">
        <v>115</v>
      </c>
      <c r="AH31" s="386">
        <v>104</v>
      </c>
      <c r="AI31" s="386">
        <v>87</v>
      </c>
      <c r="AJ31" s="386">
        <v>60</v>
      </c>
      <c r="AK31" s="386">
        <v>79</v>
      </c>
      <c r="AL31" s="386">
        <v>77</v>
      </c>
      <c r="AM31" s="386">
        <v>40</v>
      </c>
      <c r="AN31" s="386">
        <v>67</v>
      </c>
      <c r="AO31" s="386">
        <v>57</v>
      </c>
      <c r="AP31" s="386">
        <v>73</v>
      </c>
      <c r="AQ31" s="386">
        <v>89</v>
      </c>
      <c r="AR31" s="386">
        <v>70</v>
      </c>
      <c r="AS31" s="386">
        <v>71</v>
      </c>
      <c r="AT31" s="386">
        <v>83</v>
      </c>
      <c r="AU31" s="386">
        <v>80</v>
      </c>
      <c r="AV31" s="386">
        <v>67</v>
      </c>
      <c r="AW31" s="386">
        <v>44</v>
      </c>
      <c r="AX31" s="386">
        <v>70</v>
      </c>
      <c r="AY31" s="386">
        <v>55</v>
      </c>
      <c r="AZ31" s="386">
        <v>67</v>
      </c>
      <c r="BA31" s="386">
        <v>82</v>
      </c>
      <c r="BB31" s="386">
        <v>75</v>
      </c>
      <c r="BC31" s="386">
        <v>78</v>
      </c>
      <c r="BD31" s="386">
        <v>75</v>
      </c>
      <c r="BE31" s="386">
        <v>75</v>
      </c>
      <c r="BF31" s="386">
        <v>74</v>
      </c>
      <c r="BG31" s="386">
        <v>74</v>
      </c>
      <c r="BH31" s="386">
        <v>74</v>
      </c>
      <c r="BI31" s="386">
        <v>74</v>
      </c>
      <c r="BJ31" s="355" t="s">
        <v>1347</v>
      </c>
      <c r="BK31" s="355" t="s">
        <v>1347</v>
      </c>
      <c r="BL31" s="355" t="s">
        <v>1347</v>
      </c>
      <c r="BM31" s="355" t="s">
        <v>1347</v>
      </c>
      <c r="BN31" s="355" t="s">
        <v>1347</v>
      </c>
      <c r="BO31" s="355" t="s">
        <v>1347</v>
      </c>
      <c r="BP31" s="355" t="s">
        <v>1347</v>
      </c>
      <c r="BQ31" s="355" t="s">
        <v>1347</v>
      </c>
      <c r="BR31" s="355" t="s">
        <v>1347</v>
      </c>
      <c r="BS31" s="355" t="s">
        <v>1347</v>
      </c>
      <c r="BT31" s="355" t="s">
        <v>1347</v>
      </c>
      <c r="BU31" s="355" t="s">
        <v>1347</v>
      </c>
      <c r="BV31" s="355" t="s">
        <v>1347</v>
      </c>
    </row>
    <row r="32" spans="1:74" ht="11.1" customHeight="1" x14ac:dyDescent="0.2">
      <c r="A32" s="267" t="s">
        <v>1256</v>
      </c>
      <c r="B32" s="554" t="s">
        <v>1088</v>
      </c>
      <c r="C32" s="386">
        <v>88</v>
      </c>
      <c r="D32" s="386">
        <v>75</v>
      </c>
      <c r="E32" s="386">
        <v>121</v>
      </c>
      <c r="F32" s="386">
        <v>87</v>
      </c>
      <c r="G32" s="386">
        <v>110</v>
      </c>
      <c r="H32" s="386">
        <v>105</v>
      </c>
      <c r="I32" s="386">
        <v>98</v>
      </c>
      <c r="J32" s="386">
        <v>90</v>
      </c>
      <c r="K32" s="386">
        <v>77</v>
      </c>
      <c r="L32" s="386">
        <v>110</v>
      </c>
      <c r="M32" s="386">
        <v>101</v>
      </c>
      <c r="N32" s="386">
        <v>105</v>
      </c>
      <c r="O32" s="386">
        <v>98</v>
      </c>
      <c r="P32" s="386">
        <v>116</v>
      </c>
      <c r="Q32" s="386">
        <v>118</v>
      </c>
      <c r="R32" s="386">
        <v>151</v>
      </c>
      <c r="S32" s="386">
        <v>131</v>
      </c>
      <c r="T32" s="386">
        <v>112</v>
      </c>
      <c r="U32" s="386">
        <v>138</v>
      </c>
      <c r="V32" s="386">
        <v>165</v>
      </c>
      <c r="W32" s="386">
        <v>146</v>
      </c>
      <c r="X32" s="386">
        <v>133</v>
      </c>
      <c r="Y32" s="386">
        <v>146</v>
      </c>
      <c r="Z32" s="386">
        <v>142</v>
      </c>
      <c r="AA32" s="386">
        <v>152</v>
      </c>
      <c r="AB32" s="386">
        <v>146</v>
      </c>
      <c r="AC32" s="386">
        <v>162</v>
      </c>
      <c r="AD32" s="386">
        <v>147</v>
      </c>
      <c r="AE32" s="386">
        <v>128</v>
      </c>
      <c r="AF32" s="386">
        <v>147</v>
      </c>
      <c r="AG32" s="386">
        <v>135</v>
      </c>
      <c r="AH32" s="386">
        <v>125</v>
      </c>
      <c r="AI32" s="386">
        <v>111</v>
      </c>
      <c r="AJ32" s="386">
        <v>125</v>
      </c>
      <c r="AK32" s="386">
        <v>118</v>
      </c>
      <c r="AL32" s="386">
        <v>66</v>
      </c>
      <c r="AM32" s="386">
        <v>134</v>
      </c>
      <c r="AN32" s="386">
        <v>136</v>
      </c>
      <c r="AO32" s="386">
        <v>132</v>
      </c>
      <c r="AP32" s="386">
        <v>136</v>
      </c>
      <c r="AQ32" s="386">
        <v>124</v>
      </c>
      <c r="AR32" s="386">
        <v>123</v>
      </c>
      <c r="AS32" s="386">
        <v>133</v>
      </c>
      <c r="AT32" s="386">
        <v>115</v>
      </c>
      <c r="AU32" s="386">
        <v>126</v>
      </c>
      <c r="AV32" s="386">
        <v>93</v>
      </c>
      <c r="AW32" s="386">
        <v>88</v>
      </c>
      <c r="AX32" s="386">
        <v>91</v>
      </c>
      <c r="AY32" s="386">
        <v>135</v>
      </c>
      <c r="AZ32" s="386">
        <v>107</v>
      </c>
      <c r="BA32" s="386">
        <v>133</v>
      </c>
      <c r="BB32" s="386">
        <v>115</v>
      </c>
      <c r="BC32" s="386">
        <v>120</v>
      </c>
      <c r="BD32" s="386">
        <v>120</v>
      </c>
      <c r="BE32" s="386">
        <v>99</v>
      </c>
      <c r="BF32" s="386">
        <v>99</v>
      </c>
      <c r="BG32" s="386">
        <v>100</v>
      </c>
      <c r="BH32" s="386">
        <v>101</v>
      </c>
      <c r="BI32" s="386">
        <v>102</v>
      </c>
      <c r="BJ32" s="355" t="s">
        <v>1347</v>
      </c>
      <c r="BK32" s="355" t="s">
        <v>1347</v>
      </c>
      <c r="BL32" s="355" t="s">
        <v>1347</v>
      </c>
      <c r="BM32" s="355" t="s">
        <v>1347</v>
      </c>
      <c r="BN32" s="355" t="s">
        <v>1347</v>
      </c>
      <c r="BO32" s="355" t="s">
        <v>1347</v>
      </c>
      <c r="BP32" s="355" t="s">
        <v>1347</v>
      </c>
      <c r="BQ32" s="355" t="s">
        <v>1347</v>
      </c>
      <c r="BR32" s="355" t="s">
        <v>1347</v>
      </c>
      <c r="BS32" s="355" t="s">
        <v>1347</v>
      </c>
      <c r="BT32" s="355" t="s">
        <v>1347</v>
      </c>
      <c r="BU32" s="355" t="s">
        <v>1347</v>
      </c>
      <c r="BV32" s="355" t="s">
        <v>1347</v>
      </c>
    </row>
    <row r="33" spans="1:74" ht="11.1" customHeight="1" x14ac:dyDescent="0.2">
      <c r="A33" s="267" t="s">
        <v>1257</v>
      </c>
      <c r="B33" s="554" t="s">
        <v>1090</v>
      </c>
      <c r="C33" s="386">
        <v>47</v>
      </c>
      <c r="D33" s="386">
        <v>29</v>
      </c>
      <c r="E33" s="386">
        <v>40</v>
      </c>
      <c r="F33" s="386">
        <v>49</v>
      </c>
      <c r="G33" s="386">
        <v>45</v>
      </c>
      <c r="H33" s="386">
        <v>46</v>
      </c>
      <c r="I33" s="386">
        <v>39</v>
      </c>
      <c r="J33" s="386">
        <v>60</v>
      </c>
      <c r="K33" s="386">
        <v>55</v>
      </c>
      <c r="L33" s="386">
        <v>48</v>
      </c>
      <c r="M33" s="386">
        <v>43</v>
      </c>
      <c r="N33" s="386">
        <v>55</v>
      </c>
      <c r="O33" s="386">
        <v>43</v>
      </c>
      <c r="P33" s="386">
        <v>38</v>
      </c>
      <c r="Q33" s="386">
        <v>57</v>
      </c>
      <c r="R33" s="386">
        <v>40</v>
      </c>
      <c r="S33" s="386">
        <v>57</v>
      </c>
      <c r="T33" s="386">
        <v>54</v>
      </c>
      <c r="U33" s="386">
        <v>61</v>
      </c>
      <c r="V33" s="386">
        <v>46</v>
      </c>
      <c r="W33" s="386">
        <v>59</v>
      </c>
      <c r="X33" s="386">
        <v>64</v>
      </c>
      <c r="Y33" s="386">
        <v>47</v>
      </c>
      <c r="Z33" s="386">
        <v>60</v>
      </c>
      <c r="AA33" s="386">
        <v>54</v>
      </c>
      <c r="AB33" s="386">
        <v>56</v>
      </c>
      <c r="AC33" s="386">
        <v>64</v>
      </c>
      <c r="AD33" s="386">
        <v>57</v>
      </c>
      <c r="AE33" s="386">
        <v>41</v>
      </c>
      <c r="AF33" s="386">
        <v>33</v>
      </c>
      <c r="AG33" s="386">
        <v>46</v>
      </c>
      <c r="AH33" s="386">
        <v>39</v>
      </c>
      <c r="AI33" s="386">
        <v>53</v>
      </c>
      <c r="AJ33" s="386">
        <v>44</v>
      </c>
      <c r="AK33" s="386">
        <v>46</v>
      </c>
      <c r="AL33" s="386">
        <v>38</v>
      </c>
      <c r="AM33" s="386">
        <v>37</v>
      </c>
      <c r="AN33" s="386">
        <v>40</v>
      </c>
      <c r="AO33" s="386">
        <v>37</v>
      </c>
      <c r="AP33" s="386">
        <v>41</v>
      </c>
      <c r="AQ33" s="386">
        <v>36</v>
      </c>
      <c r="AR33" s="386">
        <v>38</v>
      </c>
      <c r="AS33" s="386">
        <v>26</v>
      </c>
      <c r="AT33" s="386">
        <v>32</v>
      </c>
      <c r="AU33" s="386">
        <v>38</v>
      </c>
      <c r="AV33" s="386">
        <v>36</v>
      </c>
      <c r="AW33" s="386">
        <v>30</v>
      </c>
      <c r="AX33" s="386">
        <v>25</v>
      </c>
      <c r="AY33" s="386">
        <v>34</v>
      </c>
      <c r="AZ33" s="386">
        <v>25</v>
      </c>
      <c r="BA33" s="386">
        <v>46</v>
      </c>
      <c r="BB33" s="386">
        <v>37</v>
      </c>
      <c r="BC33" s="386">
        <v>52</v>
      </c>
      <c r="BD33" s="386">
        <v>42</v>
      </c>
      <c r="BE33" s="386">
        <v>52</v>
      </c>
      <c r="BF33" s="386">
        <v>44</v>
      </c>
      <c r="BG33" s="386">
        <v>44</v>
      </c>
      <c r="BH33" s="386">
        <v>44</v>
      </c>
      <c r="BI33" s="386">
        <v>44</v>
      </c>
      <c r="BJ33" s="355" t="s">
        <v>1347</v>
      </c>
      <c r="BK33" s="355" t="s">
        <v>1347</v>
      </c>
      <c r="BL33" s="355" t="s">
        <v>1347</v>
      </c>
      <c r="BM33" s="355" t="s">
        <v>1347</v>
      </c>
      <c r="BN33" s="355" t="s">
        <v>1347</v>
      </c>
      <c r="BO33" s="355" t="s">
        <v>1347</v>
      </c>
      <c r="BP33" s="355" t="s">
        <v>1347</v>
      </c>
      <c r="BQ33" s="355" t="s">
        <v>1347</v>
      </c>
      <c r="BR33" s="355" t="s">
        <v>1347</v>
      </c>
      <c r="BS33" s="355" t="s">
        <v>1347</v>
      </c>
      <c r="BT33" s="355" t="s">
        <v>1347</v>
      </c>
      <c r="BU33" s="355" t="s">
        <v>1347</v>
      </c>
      <c r="BV33" s="355" t="s">
        <v>1347</v>
      </c>
    </row>
    <row r="34" spans="1:74" ht="11.1" customHeight="1" x14ac:dyDescent="0.2">
      <c r="A34" s="267" t="s">
        <v>1258</v>
      </c>
      <c r="B34" s="554" t="s">
        <v>1092</v>
      </c>
      <c r="C34" s="386">
        <v>383</v>
      </c>
      <c r="D34" s="386">
        <v>275</v>
      </c>
      <c r="E34" s="386">
        <v>475</v>
      </c>
      <c r="F34" s="386">
        <v>452</v>
      </c>
      <c r="G34" s="386">
        <v>426</v>
      </c>
      <c r="H34" s="386">
        <v>408</v>
      </c>
      <c r="I34" s="386">
        <v>444</v>
      </c>
      <c r="J34" s="386">
        <v>439</v>
      </c>
      <c r="K34" s="386">
        <v>441</v>
      </c>
      <c r="L34" s="386">
        <v>549</v>
      </c>
      <c r="M34" s="386">
        <v>447</v>
      </c>
      <c r="N34" s="386">
        <v>486</v>
      </c>
      <c r="O34" s="386">
        <v>454</v>
      </c>
      <c r="P34" s="386">
        <v>433</v>
      </c>
      <c r="Q34" s="386">
        <v>477</v>
      </c>
      <c r="R34" s="386">
        <v>512</v>
      </c>
      <c r="S34" s="386">
        <v>503</v>
      </c>
      <c r="T34" s="386">
        <v>538</v>
      </c>
      <c r="U34" s="386">
        <v>554</v>
      </c>
      <c r="V34" s="386">
        <v>564</v>
      </c>
      <c r="W34" s="386">
        <v>520</v>
      </c>
      <c r="X34" s="386">
        <v>585</v>
      </c>
      <c r="Y34" s="386">
        <v>527</v>
      </c>
      <c r="Z34" s="386">
        <v>506</v>
      </c>
      <c r="AA34" s="386">
        <v>551</v>
      </c>
      <c r="AB34" s="386">
        <v>449</v>
      </c>
      <c r="AC34" s="386">
        <v>587</v>
      </c>
      <c r="AD34" s="386">
        <v>536</v>
      </c>
      <c r="AE34" s="386">
        <v>558</v>
      </c>
      <c r="AF34" s="386">
        <v>469</v>
      </c>
      <c r="AG34" s="386">
        <v>529</v>
      </c>
      <c r="AH34" s="386">
        <v>519</v>
      </c>
      <c r="AI34" s="386">
        <v>477</v>
      </c>
      <c r="AJ34" s="386">
        <v>565</v>
      </c>
      <c r="AK34" s="386">
        <v>453</v>
      </c>
      <c r="AL34" s="386">
        <v>452</v>
      </c>
      <c r="AM34" s="386">
        <v>495</v>
      </c>
      <c r="AN34" s="386">
        <v>551</v>
      </c>
      <c r="AO34" s="386">
        <v>514</v>
      </c>
      <c r="AP34" s="386">
        <v>555</v>
      </c>
      <c r="AQ34" s="386">
        <v>524</v>
      </c>
      <c r="AR34" s="386">
        <v>482</v>
      </c>
      <c r="AS34" s="386">
        <v>592</v>
      </c>
      <c r="AT34" s="386">
        <v>532</v>
      </c>
      <c r="AU34" s="386">
        <v>482</v>
      </c>
      <c r="AV34" s="386">
        <v>526</v>
      </c>
      <c r="AW34" s="386">
        <v>512</v>
      </c>
      <c r="AX34" s="386">
        <v>458</v>
      </c>
      <c r="AY34" s="386">
        <v>525</v>
      </c>
      <c r="AZ34" s="386">
        <v>518</v>
      </c>
      <c r="BA34" s="386">
        <v>505</v>
      </c>
      <c r="BB34" s="386">
        <v>570</v>
      </c>
      <c r="BC34" s="386">
        <v>500</v>
      </c>
      <c r="BD34" s="386">
        <v>450</v>
      </c>
      <c r="BE34" s="386">
        <v>435</v>
      </c>
      <c r="BF34" s="386">
        <v>505</v>
      </c>
      <c r="BG34" s="386">
        <v>445</v>
      </c>
      <c r="BH34" s="386">
        <v>445</v>
      </c>
      <c r="BI34" s="386">
        <v>450</v>
      </c>
      <c r="BJ34" s="355" t="s">
        <v>1347</v>
      </c>
      <c r="BK34" s="355" t="s">
        <v>1347</v>
      </c>
      <c r="BL34" s="355" t="s">
        <v>1347</v>
      </c>
      <c r="BM34" s="355" t="s">
        <v>1347</v>
      </c>
      <c r="BN34" s="355" t="s">
        <v>1347</v>
      </c>
      <c r="BO34" s="355" t="s">
        <v>1347</v>
      </c>
      <c r="BP34" s="355" t="s">
        <v>1347</v>
      </c>
      <c r="BQ34" s="355" t="s">
        <v>1347</v>
      </c>
      <c r="BR34" s="355" t="s">
        <v>1347</v>
      </c>
      <c r="BS34" s="355" t="s">
        <v>1347</v>
      </c>
      <c r="BT34" s="355" t="s">
        <v>1347</v>
      </c>
      <c r="BU34" s="355" t="s">
        <v>1347</v>
      </c>
      <c r="BV34" s="355" t="s">
        <v>1347</v>
      </c>
    </row>
    <row r="35" spans="1:74" ht="11.1" customHeight="1" x14ac:dyDescent="0.2">
      <c r="A35" s="267" t="s">
        <v>1259</v>
      </c>
      <c r="B35" s="554" t="s">
        <v>1570</v>
      </c>
      <c r="C35" s="386">
        <v>143</v>
      </c>
      <c r="D35" s="386">
        <v>126</v>
      </c>
      <c r="E35" s="386">
        <v>192</v>
      </c>
      <c r="F35" s="386">
        <v>213</v>
      </c>
      <c r="G35" s="386">
        <v>192</v>
      </c>
      <c r="H35" s="386">
        <v>185</v>
      </c>
      <c r="I35" s="386">
        <v>242</v>
      </c>
      <c r="J35" s="386">
        <v>181</v>
      </c>
      <c r="K35" s="386">
        <v>228</v>
      </c>
      <c r="L35" s="386">
        <v>254</v>
      </c>
      <c r="M35" s="386">
        <v>237</v>
      </c>
      <c r="N35" s="386">
        <v>216</v>
      </c>
      <c r="O35" s="386">
        <v>201</v>
      </c>
      <c r="P35" s="386">
        <v>203</v>
      </c>
      <c r="Q35" s="386">
        <v>254</v>
      </c>
      <c r="R35" s="386">
        <v>235</v>
      </c>
      <c r="S35" s="386">
        <v>255</v>
      </c>
      <c r="T35" s="386">
        <v>301</v>
      </c>
      <c r="U35" s="386">
        <v>243</v>
      </c>
      <c r="V35" s="386">
        <v>279</v>
      </c>
      <c r="W35" s="386">
        <v>325</v>
      </c>
      <c r="X35" s="386">
        <v>364</v>
      </c>
      <c r="Y35" s="386">
        <v>221</v>
      </c>
      <c r="Z35" s="386">
        <v>240</v>
      </c>
      <c r="AA35" s="386">
        <v>252</v>
      </c>
      <c r="AB35" s="386">
        <v>216</v>
      </c>
      <c r="AC35" s="386">
        <v>255</v>
      </c>
      <c r="AD35" s="386">
        <v>281</v>
      </c>
      <c r="AE35" s="386">
        <v>257</v>
      </c>
      <c r="AF35" s="386">
        <v>271</v>
      </c>
      <c r="AG35" s="386">
        <v>226</v>
      </c>
      <c r="AH35" s="386">
        <v>225</v>
      </c>
      <c r="AI35" s="386">
        <v>282</v>
      </c>
      <c r="AJ35" s="386">
        <v>259</v>
      </c>
      <c r="AK35" s="386">
        <v>199</v>
      </c>
      <c r="AL35" s="386">
        <v>192</v>
      </c>
      <c r="AM35" s="386">
        <v>181</v>
      </c>
      <c r="AN35" s="386">
        <v>184</v>
      </c>
      <c r="AO35" s="386">
        <v>193</v>
      </c>
      <c r="AP35" s="386">
        <v>175</v>
      </c>
      <c r="AQ35" s="386">
        <v>179</v>
      </c>
      <c r="AR35" s="386">
        <v>199</v>
      </c>
      <c r="AS35" s="386">
        <v>201</v>
      </c>
      <c r="AT35" s="386">
        <v>211</v>
      </c>
      <c r="AU35" s="386">
        <v>193</v>
      </c>
      <c r="AV35" s="386">
        <v>164</v>
      </c>
      <c r="AW35" s="386">
        <v>169</v>
      </c>
      <c r="AX35" s="386">
        <v>184</v>
      </c>
      <c r="AY35" s="386">
        <v>194</v>
      </c>
      <c r="AZ35" s="386">
        <v>188</v>
      </c>
      <c r="BA35" s="386">
        <v>204</v>
      </c>
      <c r="BB35" s="386">
        <v>202</v>
      </c>
      <c r="BC35" s="386">
        <v>237</v>
      </c>
      <c r="BD35" s="386">
        <v>214</v>
      </c>
      <c r="BE35" s="386">
        <v>201</v>
      </c>
      <c r="BF35" s="386">
        <v>202</v>
      </c>
      <c r="BG35" s="386">
        <v>203</v>
      </c>
      <c r="BH35" s="386">
        <v>204</v>
      </c>
      <c r="BI35" s="386">
        <v>205</v>
      </c>
      <c r="BJ35" s="355" t="s">
        <v>1347</v>
      </c>
      <c r="BK35" s="355" t="s">
        <v>1347</v>
      </c>
      <c r="BL35" s="355" t="s">
        <v>1347</v>
      </c>
      <c r="BM35" s="355" t="s">
        <v>1347</v>
      </c>
      <c r="BN35" s="355" t="s">
        <v>1347</v>
      </c>
      <c r="BO35" s="355" t="s">
        <v>1347</v>
      </c>
      <c r="BP35" s="355" t="s">
        <v>1347</v>
      </c>
      <c r="BQ35" s="355" t="s">
        <v>1347</v>
      </c>
      <c r="BR35" s="355" t="s">
        <v>1347</v>
      </c>
      <c r="BS35" s="355" t="s">
        <v>1347</v>
      </c>
      <c r="BT35" s="355" t="s">
        <v>1347</v>
      </c>
      <c r="BU35" s="355" t="s">
        <v>1347</v>
      </c>
      <c r="BV35" s="355" t="s">
        <v>1347</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53"/>
      <c r="BK36" s="353"/>
      <c r="BL36" s="353"/>
      <c r="BM36" s="353"/>
      <c r="BN36" s="353"/>
      <c r="BO36" s="353"/>
      <c r="BP36" s="353"/>
      <c r="BQ36" s="353"/>
      <c r="BR36" s="353"/>
      <c r="BS36" s="353"/>
      <c r="BT36" s="353"/>
      <c r="BU36" s="353"/>
      <c r="BV36" s="353"/>
    </row>
    <row r="37" spans="1:74" s="539" customFormat="1" ht="11.1" customHeight="1" x14ac:dyDescent="0.2">
      <c r="A37" s="267"/>
      <c r="B37" s="37" t="s">
        <v>1260</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53"/>
      <c r="BK37" s="353"/>
      <c r="BL37" s="353"/>
      <c r="BM37" s="353"/>
      <c r="BN37" s="353"/>
      <c r="BO37" s="353"/>
      <c r="BP37" s="353"/>
      <c r="BQ37" s="353"/>
      <c r="BR37" s="353"/>
      <c r="BS37" s="353"/>
      <c r="BT37" s="353"/>
      <c r="BU37" s="353"/>
      <c r="BV37" s="353"/>
    </row>
    <row r="38" spans="1:74" ht="11.1" customHeight="1" x14ac:dyDescent="0.2">
      <c r="A38" s="267" t="s">
        <v>1261</v>
      </c>
      <c r="B38" s="554" t="s">
        <v>1084</v>
      </c>
      <c r="C38" s="386">
        <v>473</v>
      </c>
      <c r="D38" s="386">
        <v>485</v>
      </c>
      <c r="E38" s="386">
        <v>459</v>
      </c>
      <c r="F38" s="386">
        <v>455</v>
      </c>
      <c r="G38" s="386">
        <v>439</v>
      </c>
      <c r="H38" s="386">
        <v>434</v>
      </c>
      <c r="I38" s="386">
        <v>430</v>
      </c>
      <c r="J38" s="386">
        <v>439</v>
      </c>
      <c r="K38" s="386">
        <v>422</v>
      </c>
      <c r="L38" s="386">
        <v>390</v>
      </c>
      <c r="M38" s="386">
        <v>395</v>
      </c>
      <c r="N38" s="386">
        <v>409</v>
      </c>
      <c r="O38" s="386">
        <v>427</v>
      </c>
      <c r="P38" s="386">
        <v>452</v>
      </c>
      <c r="Q38" s="386">
        <v>453</v>
      </c>
      <c r="R38" s="386">
        <v>481</v>
      </c>
      <c r="S38" s="386">
        <v>479</v>
      </c>
      <c r="T38" s="386">
        <v>505</v>
      </c>
      <c r="U38" s="386">
        <v>518</v>
      </c>
      <c r="V38" s="386">
        <v>517</v>
      </c>
      <c r="W38" s="386">
        <v>505</v>
      </c>
      <c r="X38" s="386">
        <v>531</v>
      </c>
      <c r="Y38" s="386">
        <v>540</v>
      </c>
      <c r="Z38" s="386">
        <v>577</v>
      </c>
      <c r="AA38" s="386">
        <v>578</v>
      </c>
      <c r="AB38" s="386">
        <v>593</v>
      </c>
      <c r="AC38" s="386">
        <v>597</v>
      </c>
      <c r="AD38" s="386">
        <v>606</v>
      </c>
      <c r="AE38" s="386">
        <v>621</v>
      </c>
      <c r="AF38" s="386">
        <v>633</v>
      </c>
      <c r="AG38" s="386">
        <v>632</v>
      </c>
      <c r="AH38" s="386">
        <v>662</v>
      </c>
      <c r="AI38" s="386">
        <v>656</v>
      </c>
      <c r="AJ38" s="386">
        <v>654</v>
      </c>
      <c r="AK38" s="386">
        <v>662</v>
      </c>
      <c r="AL38" s="386">
        <v>688</v>
      </c>
      <c r="AM38" s="386">
        <v>703</v>
      </c>
      <c r="AN38" s="386">
        <v>711</v>
      </c>
      <c r="AO38" s="386">
        <v>715</v>
      </c>
      <c r="AP38" s="386">
        <v>720</v>
      </c>
      <c r="AQ38" s="386">
        <v>733</v>
      </c>
      <c r="AR38" s="386">
        <v>745</v>
      </c>
      <c r="AS38" s="386">
        <v>749</v>
      </c>
      <c r="AT38" s="386">
        <v>762</v>
      </c>
      <c r="AU38" s="386">
        <v>776</v>
      </c>
      <c r="AV38" s="386">
        <v>784</v>
      </c>
      <c r="AW38" s="386">
        <v>796</v>
      </c>
      <c r="AX38" s="386">
        <v>789</v>
      </c>
      <c r="AY38" s="386">
        <v>795</v>
      </c>
      <c r="AZ38" s="386">
        <v>787</v>
      </c>
      <c r="BA38" s="386">
        <v>760</v>
      </c>
      <c r="BB38" s="386">
        <v>755</v>
      </c>
      <c r="BC38" s="386">
        <v>754</v>
      </c>
      <c r="BD38" s="386">
        <v>740</v>
      </c>
      <c r="BE38" s="386">
        <v>733</v>
      </c>
      <c r="BF38" s="386">
        <v>729</v>
      </c>
      <c r="BG38" s="386">
        <v>727</v>
      </c>
      <c r="BH38" s="386">
        <v>718</v>
      </c>
      <c r="BI38" s="386">
        <v>715</v>
      </c>
      <c r="BJ38" s="355" t="s">
        <v>1347</v>
      </c>
      <c r="BK38" s="355" t="s">
        <v>1347</v>
      </c>
      <c r="BL38" s="355" t="s">
        <v>1347</v>
      </c>
      <c r="BM38" s="355" t="s">
        <v>1347</v>
      </c>
      <c r="BN38" s="355" t="s">
        <v>1347</v>
      </c>
      <c r="BO38" s="355" t="s">
        <v>1347</v>
      </c>
      <c r="BP38" s="355" t="s">
        <v>1347</v>
      </c>
      <c r="BQ38" s="355" t="s">
        <v>1347</v>
      </c>
      <c r="BR38" s="355" t="s">
        <v>1347</v>
      </c>
      <c r="BS38" s="355" t="s">
        <v>1347</v>
      </c>
      <c r="BT38" s="355" t="s">
        <v>1347</v>
      </c>
      <c r="BU38" s="355" t="s">
        <v>1347</v>
      </c>
      <c r="BV38" s="355" t="s">
        <v>1347</v>
      </c>
    </row>
    <row r="39" spans="1:74" ht="11.1" customHeight="1" x14ac:dyDescent="0.2">
      <c r="A39" s="602" t="s">
        <v>1262</v>
      </c>
      <c r="B39" s="554" t="s">
        <v>1086</v>
      </c>
      <c r="C39" s="386">
        <v>766</v>
      </c>
      <c r="D39" s="386">
        <v>761</v>
      </c>
      <c r="E39" s="386">
        <v>742</v>
      </c>
      <c r="F39" s="386">
        <v>722</v>
      </c>
      <c r="G39" s="386">
        <v>689</v>
      </c>
      <c r="H39" s="386">
        <v>687</v>
      </c>
      <c r="I39" s="386">
        <v>652</v>
      </c>
      <c r="J39" s="386">
        <v>622</v>
      </c>
      <c r="K39" s="386">
        <v>585</v>
      </c>
      <c r="L39" s="386">
        <v>551</v>
      </c>
      <c r="M39" s="386">
        <v>529</v>
      </c>
      <c r="N39" s="386">
        <v>531</v>
      </c>
      <c r="O39" s="386">
        <v>548</v>
      </c>
      <c r="P39" s="386">
        <v>564</v>
      </c>
      <c r="Q39" s="386">
        <v>559</v>
      </c>
      <c r="R39" s="386">
        <v>577</v>
      </c>
      <c r="S39" s="386">
        <v>587</v>
      </c>
      <c r="T39" s="386">
        <v>578</v>
      </c>
      <c r="U39" s="386">
        <v>560</v>
      </c>
      <c r="V39" s="386">
        <v>543</v>
      </c>
      <c r="W39" s="386">
        <v>539</v>
      </c>
      <c r="X39" s="386">
        <v>521</v>
      </c>
      <c r="Y39" s="386">
        <v>522</v>
      </c>
      <c r="Z39" s="386">
        <v>562</v>
      </c>
      <c r="AA39" s="386">
        <v>553</v>
      </c>
      <c r="AB39" s="386">
        <v>550</v>
      </c>
      <c r="AC39" s="386">
        <v>545</v>
      </c>
      <c r="AD39" s="386">
        <v>524</v>
      </c>
      <c r="AE39" s="386">
        <v>498</v>
      </c>
      <c r="AF39" s="386">
        <v>456</v>
      </c>
      <c r="AG39" s="386">
        <v>410</v>
      </c>
      <c r="AH39" s="386">
        <v>374</v>
      </c>
      <c r="AI39" s="386">
        <v>351</v>
      </c>
      <c r="AJ39" s="386">
        <v>356</v>
      </c>
      <c r="AK39" s="386">
        <v>343</v>
      </c>
      <c r="AL39" s="386">
        <v>331</v>
      </c>
      <c r="AM39" s="386">
        <v>359</v>
      </c>
      <c r="AN39" s="386">
        <v>360</v>
      </c>
      <c r="AO39" s="386">
        <v>372</v>
      </c>
      <c r="AP39" s="386">
        <v>367</v>
      </c>
      <c r="AQ39" s="386">
        <v>347</v>
      </c>
      <c r="AR39" s="386">
        <v>346</v>
      </c>
      <c r="AS39" s="386">
        <v>346</v>
      </c>
      <c r="AT39" s="386">
        <v>333</v>
      </c>
      <c r="AU39" s="386">
        <v>322</v>
      </c>
      <c r="AV39" s="386">
        <v>323</v>
      </c>
      <c r="AW39" s="386">
        <v>350</v>
      </c>
      <c r="AX39" s="386">
        <v>353</v>
      </c>
      <c r="AY39" s="386">
        <v>367</v>
      </c>
      <c r="AZ39" s="386">
        <v>366</v>
      </c>
      <c r="BA39" s="386">
        <v>351</v>
      </c>
      <c r="BB39" s="386">
        <v>341</v>
      </c>
      <c r="BC39" s="386">
        <v>327</v>
      </c>
      <c r="BD39" s="386">
        <v>315</v>
      </c>
      <c r="BE39" s="386">
        <v>302</v>
      </c>
      <c r="BF39" s="386">
        <v>290</v>
      </c>
      <c r="BG39" s="386">
        <v>275</v>
      </c>
      <c r="BH39" s="386">
        <v>261</v>
      </c>
      <c r="BI39" s="386">
        <v>246</v>
      </c>
      <c r="BJ39" s="355" t="s">
        <v>1347</v>
      </c>
      <c r="BK39" s="355" t="s">
        <v>1347</v>
      </c>
      <c r="BL39" s="355" t="s">
        <v>1347</v>
      </c>
      <c r="BM39" s="355" t="s">
        <v>1347</v>
      </c>
      <c r="BN39" s="355" t="s">
        <v>1347</v>
      </c>
      <c r="BO39" s="355" t="s">
        <v>1347</v>
      </c>
      <c r="BP39" s="355" t="s">
        <v>1347</v>
      </c>
      <c r="BQ39" s="355" t="s">
        <v>1347</v>
      </c>
      <c r="BR39" s="355" t="s">
        <v>1347</v>
      </c>
      <c r="BS39" s="355" t="s">
        <v>1347</v>
      </c>
      <c r="BT39" s="355" t="s">
        <v>1347</v>
      </c>
      <c r="BU39" s="355" t="s">
        <v>1347</v>
      </c>
      <c r="BV39" s="355" t="s">
        <v>1347</v>
      </c>
    </row>
    <row r="40" spans="1:74" ht="11.1" customHeight="1" x14ac:dyDescent="0.2">
      <c r="A40" s="267" t="s">
        <v>1263</v>
      </c>
      <c r="B40" s="554" t="s">
        <v>1088</v>
      </c>
      <c r="C40" s="386">
        <v>1666</v>
      </c>
      <c r="D40" s="386">
        <v>1631</v>
      </c>
      <c r="E40" s="386">
        <v>1558</v>
      </c>
      <c r="F40" s="386">
        <v>1526</v>
      </c>
      <c r="G40" s="386">
        <v>1471</v>
      </c>
      <c r="H40" s="386">
        <v>1425</v>
      </c>
      <c r="I40" s="386">
        <v>1386</v>
      </c>
      <c r="J40" s="386">
        <v>1359</v>
      </c>
      <c r="K40" s="386">
        <v>1345</v>
      </c>
      <c r="L40" s="386">
        <v>1300</v>
      </c>
      <c r="M40" s="386">
        <v>1268</v>
      </c>
      <c r="N40" s="386">
        <v>1234</v>
      </c>
      <c r="O40" s="386">
        <v>1219</v>
      </c>
      <c r="P40" s="386">
        <v>1194</v>
      </c>
      <c r="Q40" s="386">
        <v>1177</v>
      </c>
      <c r="R40" s="386">
        <v>1132</v>
      </c>
      <c r="S40" s="386">
        <v>1110</v>
      </c>
      <c r="T40" s="386">
        <v>1112</v>
      </c>
      <c r="U40" s="386">
        <v>1091</v>
      </c>
      <c r="V40" s="386">
        <v>1042</v>
      </c>
      <c r="W40" s="386">
        <v>1014</v>
      </c>
      <c r="X40" s="386">
        <v>999</v>
      </c>
      <c r="Y40" s="386">
        <v>978</v>
      </c>
      <c r="Z40" s="386">
        <v>958</v>
      </c>
      <c r="AA40" s="386">
        <v>926</v>
      </c>
      <c r="AB40" s="386">
        <v>898</v>
      </c>
      <c r="AC40" s="386">
        <v>853</v>
      </c>
      <c r="AD40" s="386">
        <v>819</v>
      </c>
      <c r="AE40" s="386">
        <v>797</v>
      </c>
      <c r="AF40" s="386">
        <v>754</v>
      </c>
      <c r="AG40" s="386">
        <v>718</v>
      </c>
      <c r="AH40" s="386">
        <v>686</v>
      </c>
      <c r="AI40" s="386">
        <v>668</v>
      </c>
      <c r="AJ40" s="386">
        <v>635</v>
      </c>
      <c r="AK40" s="386">
        <v>611</v>
      </c>
      <c r="AL40" s="386">
        <v>641</v>
      </c>
      <c r="AM40" s="386">
        <v>605</v>
      </c>
      <c r="AN40" s="386">
        <v>565</v>
      </c>
      <c r="AO40" s="386">
        <v>534</v>
      </c>
      <c r="AP40" s="386">
        <v>500</v>
      </c>
      <c r="AQ40" s="386">
        <v>475</v>
      </c>
      <c r="AR40" s="386">
        <v>452</v>
      </c>
      <c r="AS40" s="386">
        <v>415</v>
      </c>
      <c r="AT40" s="386">
        <v>398</v>
      </c>
      <c r="AU40" s="386">
        <v>373</v>
      </c>
      <c r="AV40" s="386">
        <v>382</v>
      </c>
      <c r="AW40" s="386">
        <v>397</v>
      </c>
      <c r="AX40" s="386">
        <v>410</v>
      </c>
      <c r="AY40" s="386">
        <v>375</v>
      </c>
      <c r="AZ40" s="386">
        <v>374</v>
      </c>
      <c r="BA40" s="386">
        <v>349</v>
      </c>
      <c r="BB40" s="386">
        <v>341</v>
      </c>
      <c r="BC40" s="386">
        <v>325</v>
      </c>
      <c r="BD40" s="386">
        <v>305</v>
      </c>
      <c r="BE40" s="386">
        <v>308</v>
      </c>
      <c r="BF40" s="386">
        <v>309</v>
      </c>
      <c r="BG40" s="386">
        <v>315</v>
      </c>
      <c r="BH40" s="386">
        <v>326</v>
      </c>
      <c r="BI40" s="386">
        <v>330</v>
      </c>
      <c r="BJ40" s="355" t="s">
        <v>1347</v>
      </c>
      <c r="BK40" s="355" t="s">
        <v>1347</v>
      </c>
      <c r="BL40" s="355" t="s">
        <v>1347</v>
      </c>
      <c r="BM40" s="355" t="s">
        <v>1347</v>
      </c>
      <c r="BN40" s="355" t="s">
        <v>1347</v>
      </c>
      <c r="BO40" s="355" t="s">
        <v>1347</v>
      </c>
      <c r="BP40" s="355" t="s">
        <v>1347</v>
      </c>
      <c r="BQ40" s="355" t="s">
        <v>1347</v>
      </c>
      <c r="BR40" s="355" t="s">
        <v>1347</v>
      </c>
      <c r="BS40" s="355" t="s">
        <v>1347</v>
      </c>
      <c r="BT40" s="355" t="s">
        <v>1347</v>
      </c>
      <c r="BU40" s="355" t="s">
        <v>1347</v>
      </c>
      <c r="BV40" s="355" t="s">
        <v>1347</v>
      </c>
    </row>
    <row r="41" spans="1:74" ht="11.1" customHeight="1" x14ac:dyDescent="0.2">
      <c r="A41" s="267" t="s">
        <v>1264</v>
      </c>
      <c r="B41" s="554" t="s">
        <v>1090</v>
      </c>
      <c r="C41" s="386">
        <v>367</v>
      </c>
      <c r="D41" s="386">
        <v>381</v>
      </c>
      <c r="E41" s="386">
        <v>387</v>
      </c>
      <c r="F41" s="386">
        <v>385</v>
      </c>
      <c r="G41" s="386">
        <v>387</v>
      </c>
      <c r="H41" s="386">
        <v>389</v>
      </c>
      <c r="I41" s="386">
        <v>399</v>
      </c>
      <c r="J41" s="386">
        <v>387</v>
      </c>
      <c r="K41" s="386">
        <v>381</v>
      </c>
      <c r="L41" s="386">
        <v>381</v>
      </c>
      <c r="M41" s="386">
        <v>387</v>
      </c>
      <c r="N41" s="386">
        <v>384</v>
      </c>
      <c r="O41" s="386">
        <v>396</v>
      </c>
      <c r="P41" s="386">
        <v>418</v>
      </c>
      <c r="Q41" s="386">
        <v>428</v>
      </c>
      <c r="R41" s="386">
        <v>458</v>
      </c>
      <c r="S41" s="386">
        <v>473</v>
      </c>
      <c r="T41" s="386">
        <v>491</v>
      </c>
      <c r="U41" s="386">
        <v>503</v>
      </c>
      <c r="V41" s="386">
        <v>531</v>
      </c>
      <c r="W41" s="386">
        <v>548</v>
      </c>
      <c r="X41" s="386">
        <v>559</v>
      </c>
      <c r="Y41" s="386">
        <v>585</v>
      </c>
      <c r="Z41" s="386">
        <v>599</v>
      </c>
      <c r="AA41" s="386">
        <v>617</v>
      </c>
      <c r="AB41" s="386">
        <v>635</v>
      </c>
      <c r="AC41" s="386">
        <v>645</v>
      </c>
      <c r="AD41" s="386">
        <v>659</v>
      </c>
      <c r="AE41" s="386">
        <v>683</v>
      </c>
      <c r="AF41" s="386">
        <v>706</v>
      </c>
      <c r="AG41" s="386">
        <v>712</v>
      </c>
      <c r="AH41" s="386">
        <v>723</v>
      </c>
      <c r="AI41" s="386">
        <v>717</v>
      </c>
      <c r="AJ41" s="386">
        <v>718</v>
      </c>
      <c r="AK41" s="386">
        <v>715</v>
      </c>
      <c r="AL41" s="386">
        <v>723</v>
      </c>
      <c r="AM41" s="386">
        <v>730</v>
      </c>
      <c r="AN41" s="386">
        <v>732</v>
      </c>
      <c r="AO41" s="386">
        <v>733</v>
      </c>
      <c r="AP41" s="386">
        <v>726</v>
      </c>
      <c r="AQ41" s="386">
        <v>724</v>
      </c>
      <c r="AR41" s="386">
        <v>721</v>
      </c>
      <c r="AS41" s="386">
        <v>729</v>
      </c>
      <c r="AT41" s="386">
        <v>730</v>
      </c>
      <c r="AU41" s="386">
        <v>723</v>
      </c>
      <c r="AV41" s="386">
        <v>718</v>
      </c>
      <c r="AW41" s="386">
        <v>719</v>
      </c>
      <c r="AX41" s="386">
        <v>725</v>
      </c>
      <c r="AY41" s="386">
        <v>720</v>
      </c>
      <c r="AZ41" s="386">
        <v>726</v>
      </c>
      <c r="BA41" s="386">
        <v>710</v>
      </c>
      <c r="BB41" s="386">
        <v>705</v>
      </c>
      <c r="BC41" s="386">
        <v>687</v>
      </c>
      <c r="BD41" s="386">
        <v>681</v>
      </c>
      <c r="BE41" s="386">
        <v>667</v>
      </c>
      <c r="BF41" s="386">
        <v>664</v>
      </c>
      <c r="BG41" s="386">
        <v>662</v>
      </c>
      <c r="BH41" s="386">
        <v>660</v>
      </c>
      <c r="BI41" s="386">
        <v>658</v>
      </c>
      <c r="BJ41" s="355" t="s">
        <v>1347</v>
      </c>
      <c r="BK41" s="355" t="s">
        <v>1347</v>
      </c>
      <c r="BL41" s="355" t="s">
        <v>1347</v>
      </c>
      <c r="BM41" s="355" t="s">
        <v>1347</v>
      </c>
      <c r="BN41" s="355" t="s">
        <v>1347</v>
      </c>
      <c r="BO41" s="355" t="s">
        <v>1347</v>
      </c>
      <c r="BP41" s="355" t="s">
        <v>1347</v>
      </c>
      <c r="BQ41" s="355" t="s">
        <v>1347</v>
      </c>
      <c r="BR41" s="355" t="s">
        <v>1347</v>
      </c>
      <c r="BS41" s="355" t="s">
        <v>1347</v>
      </c>
      <c r="BT41" s="355" t="s">
        <v>1347</v>
      </c>
      <c r="BU41" s="355" t="s">
        <v>1347</v>
      </c>
      <c r="BV41" s="355" t="s">
        <v>1347</v>
      </c>
    </row>
    <row r="42" spans="1:74" ht="11.1" customHeight="1" x14ac:dyDescent="0.2">
      <c r="A42" s="267" t="s">
        <v>1265</v>
      </c>
      <c r="B42" s="554" t="s">
        <v>1092</v>
      </c>
      <c r="C42" s="386">
        <v>3803</v>
      </c>
      <c r="D42" s="386">
        <v>3794</v>
      </c>
      <c r="E42" s="386">
        <v>3600</v>
      </c>
      <c r="F42" s="386">
        <v>3442</v>
      </c>
      <c r="G42" s="386">
        <v>3320</v>
      </c>
      <c r="H42" s="386">
        <v>3224</v>
      </c>
      <c r="I42" s="386">
        <v>3099</v>
      </c>
      <c r="J42" s="386">
        <v>2987</v>
      </c>
      <c r="K42" s="386">
        <v>2888</v>
      </c>
      <c r="L42" s="386">
        <v>2697</v>
      </c>
      <c r="M42" s="386">
        <v>2621</v>
      </c>
      <c r="N42" s="386">
        <v>2527</v>
      </c>
      <c r="O42" s="386">
        <v>2473</v>
      </c>
      <c r="P42" s="386">
        <v>2456</v>
      </c>
      <c r="Q42" s="386">
        <v>2414</v>
      </c>
      <c r="R42" s="386">
        <v>2367</v>
      </c>
      <c r="S42" s="386">
        <v>2341</v>
      </c>
      <c r="T42" s="386">
        <v>2289</v>
      </c>
      <c r="U42" s="386">
        <v>2238</v>
      </c>
      <c r="V42" s="386">
        <v>2171</v>
      </c>
      <c r="W42" s="386">
        <v>2153</v>
      </c>
      <c r="X42" s="386">
        <v>2076</v>
      </c>
      <c r="Y42" s="386">
        <v>2064</v>
      </c>
      <c r="Z42" s="386">
        <v>2079</v>
      </c>
      <c r="AA42" s="386">
        <v>2052</v>
      </c>
      <c r="AB42" s="386">
        <v>2128</v>
      </c>
      <c r="AC42" s="386">
        <v>2061</v>
      </c>
      <c r="AD42" s="386">
        <v>2051</v>
      </c>
      <c r="AE42" s="386">
        <v>2012</v>
      </c>
      <c r="AF42" s="386">
        <v>2047</v>
      </c>
      <c r="AG42" s="386">
        <v>2011</v>
      </c>
      <c r="AH42" s="386">
        <v>1974</v>
      </c>
      <c r="AI42" s="386">
        <v>1973</v>
      </c>
      <c r="AJ42" s="386">
        <v>1873</v>
      </c>
      <c r="AK42" s="386">
        <v>1883</v>
      </c>
      <c r="AL42" s="386">
        <v>1893</v>
      </c>
      <c r="AM42" s="386">
        <v>1863</v>
      </c>
      <c r="AN42" s="386">
        <v>1780</v>
      </c>
      <c r="AO42" s="386">
        <v>1737</v>
      </c>
      <c r="AP42" s="386">
        <v>1657</v>
      </c>
      <c r="AQ42" s="386">
        <v>1604</v>
      </c>
      <c r="AR42" s="386">
        <v>1586</v>
      </c>
      <c r="AS42" s="386">
        <v>1455</v>
      </c>
      <c r="AT42" s="386">
        <v>1385</v>
      </c>
      <c r="AU42" s="386">
        <v>1366</v>
      </c>
      <c r="AV42" s="386">
        <v>1304</v>
      </c>
      <c r="AW42" s="386">
        <v>1257</v>
      </c>
      <c r="AX42" s="386">
        <v>1267</v>
      </c>
      <c r="AY42" s="386">
        <v>1209</v>
      </c>
      <c r="AZ42" s="386">
        <v>1165</v>
      </c>
      <c r="BA42" s="386">
        <v>1129</v>
      </c>
      <c r="BB42" s="386">
        <v>1023</v>
      </c>
      <c r="BC42" s="386">
        <v>982</v>
      </c>
      <c r="BD42" s="386">
        <v>979</v>
      </c>
      <c r="BE42" s="386">
        <v>978</v>
      </c>
      <c r="BF42" s="386">
        <v>899</v>
      </c>
      <c r="BG42" s="386">
        <v>878</v>
      </c>
      <c r="BH42" s="386">
        <v>857</v>
      </c>
      <c r="BI42" s="386">
        <v>834</v>
      </c>
      <c r="BJ42" s="355" t="s">
        <v>1347</v>
      </c>
      <c r="BK42" s="355" t="s">
        <v>1347</v>
      </c>
      <c r="BL42" s="355" t="s">
        <v>1347</v>
      </c>
      <c r="BM42" s="355" t="s">
        <v>1347</v>
      </c>
      <c r="BN42" s="355" t="s">
        <v>1347</v>
      </c>
      <c r="BO42" s="355" t="s">
        <v>1347</v>
      </c>
      <c r="BP42" s="355" t="s">
        <v>1347</v>
      </c>
      <c r="BQ42" s="355" t="s">
        <v>1347</v>
      </c>
      <c r="BR42" s="355" t="s">
        <v>1347</v>
      </c>
      <c r="BS42" s="355" t="s">
        <v>1347</v>
      </c>
      <c r="BT42" s="355" t="s">
        <v>1347</v>
      </c>
      <c r="BU42" s="355" t="s">
        <v>1347</v>
      </c>
      <c r="BV42" s="355" t="s">
        <v>1347</v>
      </c>
    </row>
    <row r="43" spans="1:74" ht="11.1" customHeight="1" x14ac:dyDescent="0.2">
      <c r="A43" s="267" t="s">
        <v>1266</v>
      </c>
      <c r="B43" s="554" t="s">
        <v>1570</v>
      </c>
      <c r="C43" s="386">
        <v>2171</v>
      </c>
      <c r="D43" s="386">
        <v>2142</v>
      </c>
      <c r="E43" s="386">
        <v>2055</v>
      </c>
      <c r="F43" s="386">
        <v>1973</v>
      </c>
      <c r="G43" s="386">
        <v>1918</v>
      </c>
      <c r="H43" s="386">
        <v>1890</v>
      </c>
      <c r="I43" s="386">
        <v>1831</v>
      </c>
      <c r="J43" s="386">
        <v>1855</v>
      </c>
      <c r="K43" s="386">
        <v>1836</v>
      </c>
      <c r="L43" s="386">
        <v>1807</v>
      </c>
      <c r="M43" s="386">
        <v>1804</v>
      </c>
      <c r="N43" s="386">
        <v>1813</v>
      </c>
      <c r="O43" s="386">
        <v>1826</v>
      </c>
      <c r="P43" s="386">
        <v>1850</v>
      </c>
      <c r="Q43" s="386">
        <v>1827</v>
      </c>
      <c r="R43" s="386">
        <v>1832</v>
      </c>
      <c r="S43" s="386">
        <v>1835</v>
      </c>
      <c r="T43" s="386">
        <v>1812</v>
      </c>
      <c r="U43" s="386">
        <v>1870</v>
      </c>
      <c r="V43" s="386">
        <v>1906</v>
      </c>
      <c r="W43" s="386">
        <v>1903</v>
      </c>
      <c r="X43" s="386">
        <v>1866</v>
      </c>
      <c r="Y43" s="386">
        <v>1981</v>
      </c>
      <c r="Z43" s="386">
        <v>2070</v>
      </c>
      <c r="AA43" s="386">
        <v>2113</v>
      </c>
      <c r="AB43" s="386">
        <v>2163</v>
      </c>
      <c r="AC43" s="386">
        <v>2174</v>
      </c>
      <c r="AD43" s="386">
        <v>2159</v>
      </c>
      <c r="AE43" s="386">
        <v>2166</v>
      </c>
      <c r="AF43" s="386">
        <v>2137</v>
      </c>
      <c r="AG43" s="386">
        <v>2154</v>
      </c>
      <c r="AH43" s="386">
        <v>2171</v>
      </c>
      <c r="AI43" s="386">
        <v>2128</v>
      </c>
      <c r="AJ43" s="386">
        <v>2095</v>
      </c>
      <c r="AK43" s="386">
        <v>2122</v>
      </c>
      <c r="AL43" s="386">
        <v>2150</v>
      </c>
      <c r="AM43" s="386">
        <v>2177</v>
      </c>
      <c r="AN43" s="386">
        <v>2199</v>
      </c>
      <c r="AO43" s="386">
        <v>2205</v>
      </c>
      <c r="AP43" s="386">
        <v>2224</v>
      </c>
      <c r="AQ43" s="386">
        <v>2233</v>
      </c>
      <c r="AR43" s="386">
        <v>2213</v>
      </c>
      <c r="AS43" s="386">
        <v>2194</v>
      </c>
      <c r="AT43" s="386">
        <v>2175</v>
      </c>
      <c r="AU43" s="386">
        <v>2173</v>
      </c>
      <c r="AV43" s="386">
        <v>2208</v>
      </c>
      <c r="AW43" s="386">
        <v>2237</v>
      </c>
      <c r="AX43" s="386">
        <v>2254</v>
      </c>
      <c r="AY43" s="386">
        <v>2261</v>
      </c>
      <c r="AZ43" s="386">
        <v>2276</v>
      </c>
      <c r="BA43" s="386">
        <v>2283</v>
      </c>
      <c r="BB43" s="386">
        <v>2293</v>
      </c>
      <c r="BC43" s="386">
        <v>2264</v>
      </c>
      <c r="BD43" s="386">
        <v>2244</v>
      </c>
      <c r="BE43" s="386">
        <v>2224</v>
      </c>
      <c r="BF43" s="386">
        <v>2211</v>
      </c>
      <c r="BG43" s="386">
        <v>2203</v>
      </c>
      <c r="BH43" s="386">
        <v>2208</v>
      </c>
      <c r="BI43" s="386">
        <v>2214</v>
      </c>
      <c r="BJ43" s="355" t="s">
        <v>1347</v>
      </c>
      <c r="BK43" s="355" t="s">
        <v>1347</v>
      </c>
      <c r="BL43" s="355" t="s">
        <v>1347</v>
      </c>
      <c r="BM43" s="355" t="s">
        <v>1347</v>
      </c>
      <c r="BN43" s="355" t="s">
        <v>1347</v>
      </c>
      <c r="BO43" s="355" t="s">
        <v>1347</v>
      </c>
      <c r="BP43" s="355" t="s">
        <v>1347</v>
      </c>
      <c r="BQ43" s="355" t="s">
        <v>1347</v>
      </c>
      <c r="BR43" s="355" t="s">
        <v>1347</v>
      </c>
      <c r="BS43" s="355" t="s">
        <v>1347</v>
      </c>
      <c r="BT43" s="355" t="s">
        <v>1347</v>
      </c>
      <c r="BU43" s="355" t="s">
        <v>1347</v>
      </c>
      <c r="BV43" s="355" t="s">
        <v>1347</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47"/>
      <c r="BH44" s="347"/>
      <c r="BI44" s="347"/>
      <c r="BJ44" s="353"/>
      <c r="BK44" s="353"/>
      <c r="BL44" s="353"/>
      <c r="BM44" s="353"/>
      <c r="BN44" s="353"/>
      <c r="BO44" s="353"/>
      <c r="BP44" s="353"/>
      <c r="BQ44" s="353"/>
      <c r="BR44" s="353"/>
      <c r="BS44" s="353"/>
      <c r="BT44" s="353"/>
      <c r="BU44" s="353"/>
      <c r="BV44" s="353"/>
    </row>
    <row r="45" spans="1:74" ht="11.1" customHeight="1" x14ac:dyDescent="0.2">
      <c r="A45" s="267"/>
      <c r="B45" s="37" t="s">
        <v>1267</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47"/>
      <c r="BH45" s="347"/>
      <c r="BI45" s="347"/>
      <c r="BJ45" s="353"/>
      <c r="BK45" s="353"/>
      <c r="BL45" s="353"/>
      <c r="BM45" s="353"/>
      <c r="BN45" s="353"/>
      <c r="BO45" s="353"/>
      <c r="BP45" s="353"/>
      <c r="BQ45" s="353"/>
      <c r="BR45" s="353"/>
      <c r="BS45" s="353"/>
      <c r="BT45" s="353"/>
      <c r="BU45" s="353"/>
      <c r="BV45" s="353"/>
    </row>
    <row r="46" spans="1:74" ht="11.1" customHeight="1" x14ac:dyDescent="0.2">
      <c r="A46" s="267" t="s">
        <v>1268</v>
      </c>
      <c r="B46" s="554" t="s">
        <v>1084</v>
      </c>
      <c r="C46" s="386">
        <v>8.5753269478000007</v>
      </c>
      <c r="D46" s="386">
        <v>8.5369671224000001</v>
      </c>
      <c r="E46" s="386">
        <v>8.5668606618999998</v>
      </c>
      <c r="F46" s="386">
        <v>8.3994105874000002</v>
      </c>
      <c r="G46" s="386">
        <v>8.1966238963000002</v>
      </c>
      <c r="H46" s="386">
        <v>8.1235092948999998</v>
      </c>
      <c r="I46" s="386">
        <v>8.0642056657999994</v>
      </c>
      <c r="J46" s="386">
        <v>7.8010912722999999</v>
      </c>
      <c r="K46" s="386">
        <v>7.4200572285000002</v>
      </c>
      <c r="L46" s="386">
        <v>7.1165511690000001</v>
      </c>
      <c r="M46" s="386">
        <v>7.0740095381000003</v>
      </c>
      <c r="N46" s="386">
        <v>7.5037368766999997</v>
      </c>
      <c r="O46" s="386">
        <v>8.1272574881999997</v>
      </c>
      <c r="P46" s="386">
        <v>8.5528960476000009</v>
      </c>
      <c r="Q46" s="386">
        <v>8.8030314095000008</v>
      </c>
      <c r="R46" s="386">
        <v>9.1210548550000006</v>
      </c>
      <c r="S46" s="386">
        <v>9.4851963435000002</v>
      </c>
      <c r="T46" s="386">
        <v>9.9115001810999992</v>
      </c>
      <c r="U46" s="386">
        <v>10.293200662</v>
      </c>
      <c r="V46" s="386">
        <v>10.356448098</v>
      </c>
      <c r="W46" s="386">
        <v>10.602460947000001</v>
      </c>
      <c r="X46" s="386">
        <v>11.302099728</v>
      </c>
      <c r="Y46" s="386">
        <v>12.084732681</v>
      </c>
      <c r="Z46" s="386">
        <v>12.647292317</v>
      </c>
      <c r="AA46" s="386">
        <v>13.124540858</v>
      </c>
      <c r="AB46" s="386">
        <v>13.517132373999999</v>
      </c>
      <c r="AC46" s="386">
        <v>13.508418363000001</v>
      </c>
      <c r="AD46" s="386">
        <v>13.300936073000001</v>
      </c>
      <c r="AE46" s="386">
        <v>13.097441255</v>
      </c>
      <c r="AF46" s="386">
        <v>13.009793838</v>
      </c>
      <c r="AG46" s="386">
        <v>13.118015328</v>
      </c>
      <c r="AH46" s="386">
        <v>13.228054996999999</v>
      </c>
      <c r="AI46" s="386">
        <v>13.172338652000001</v>
      </c>
      <c r="AJ46" s="386">
        <v>13.253889237999999</v>
      </c>
      <c r="AK46" s="386">
        <v>12.178288685</v>
      </c>
      <c r="AL46" s="386">
        <v>11.816516400999999</v>
      </c>
      <c r="AM46" s="386">
        <v>11.850666854</v>
      </c>
      <c r="AN46" s="386">
        <v>11.941120374</v>
      </c>
      <c r="AO46" s="386">
        <v>11.977054279000001</v>
      </c>
      <c r="AP46" s="386">
        <v>12.049657022</v>
      </c>
      <c r="AQ46" s="386">
        <v>12.606588098</v>
      </c>
      <c r="AR46" s="386">
        <v>13.922525447</v>
      </c>
      <c r="AS46" s="386">
        <v>14.445569227</v>
      </c>
      <c r="AT46" s="386">
        <v>14.953071164000001</v>
      </c>
      <c r="AU46" s="386">
        <v>14.844610177</v>
      </c>
      <c r="AV46" s="386">
        <v>14.626951482000001</v>
      </c>
      <c r="AW46" s="386">
        <v>14.593556712</v>
      </c>
      <c r="AX46" s="386">
        <v>14.586875697</v>
      </c>
      <c r="AY46" s="386">
        <v>14.599923625000001</v>
      </c>
      <c r="AZ46" s="386">
        <v>14.46042007</v>
      </c>
      <c r="BA46" s="386">
        <v>14.175593975</v>
      </c>
      <c r="BB46" s="386">
        <v>14.075584666999999</v>
      </c>
      <c r="BC46" s="386">
        <v>14.206587299000001</v>
      </c>
      <c r="BD46" s="386">
        <v>14.397067321</v>
      </c>
      <c r="BE46" s="386">
        <v>14.462177764</v>
      </c>
      <c r="BF46" s="386">
        <v>14.515311388000001</v>
      </c>
      <c r="BG46" s="386">
        <v>14.559168593000001</v>
      </c>
      <c r="BH46" s="386">
        <v>14.596695257</v>
      </c>
      <c r="BI46" s="386">
        <v>14.633395051999999</v>
      </c>
      <c r="BJ46" s="355" t="s">
        <v>1347</v>
      </c>
      <c r="BK46" s="355" t="s">
        <v>1347</v>
      </c>
      <c r="BL46" s="355" t="s">
        <v>1347</v>
      </c>
      <c r="BM46" s="355" t="s">
        <v>1347</v>
      </c>
      <c r="BN46" s="355" t="s">
        <v>1347</v>
      </c>
      <c r="BO46" s="355" t="s">
        <v>1347</v>
      </c>
      <c r="BP46" s="355" t="s">
        <v>1347</v>
      </c>
      <c r="BQ46" s="355" t="s">
        <v>1347</v>
      </c>
      <c r="BR46" s="355" t="s">
        <v>1347</v>
      </c>
      <c r="BS46" s="355" t="s">
        <v>1347</v>
      </c>
      <c r="BT46" s="355" t="s">
        <v>1347</v>
      </c>
      <c r="BU46" s="355" t="s">
        <v>1347</v>
      </c>
      <c r="BV46" s="355" t="s">
        <v>1347</v>
      </c>
    </row>
    <row r="47" spans="1:74" ht="11.1" customHeight="1" x14ac:dyDescent="0.2">
      <c r="A47" s="267" t="s">
        <v>1269</v>
      </c>
      <c r="B47" s="554" t="s">
        <v>1086</v>
      </c>
      <c r="C47" s="386">
        <v>30.944492217000001</v>
      </c>
      <c r="D47" s="386">
        <v>30.894538007000001</v>
      </c>
      <c r="E47" s="386">
        <v>30.687040786000001</v>
      </c>
      <c r="F47" s="386">
        <v>30.825986786000001</v>
      </c>
      <c r="G47" s="386">
        <v>32.076820009000002</v>
      </c>
      <c r="H47" s="386">
        <v>34.551604507</v>
      </c>
      <c r="I47" s="386">
        <v>38.112535498</v>
      </c>
      <c r="J47" s="386">
        <v>41.650007711999997</v>
      </c>
      <c r="K47" s="386">
        <v>43.504543079999998</v>
      </c>
      <c r="L47" s="386">
        <v>43.473483815000002</v>
      </c>
      <c r="M47" s="386">
        <v>42.841638250000003</v>
      </c>
      <c r="N47" s="386">
        <v>42.116347048000002</v>
      </c>
      <c r="O47" s="386">
        <v>40.839361996000001</v>
      </c>
      <c r="P47" s="386">
        <v>38.940957765999997</v>
      </c>
      <c r="Q47" s="386">
        <v>36.851292890000003</v>
      </c>
      <c r="R47" s="386">
        <v>35.451986847999997</v>
      </c>
      <c r="S47" s="386">
        <v>36.813255292999997</v>
      </c>
      <c r="T47" s="386">
        <v>40.289334732999997</v>
      </c>
      <c r="U47" s="386">
        <v>43.685999770999999</v>
      </c>
      <c r="V47" s="386">
        <v>46.137057057</v>
      </c>
      <c r="W47" s="386">
        <v>47.680068298000002</v>
      </c>
      <c r="X47" s="386">
        <v>48.731543330999997</v>
      </c>
      <c r="Y47" s="386">
        <v>49.298577451</v>
      </c>
      <c r="Z47" s="386">
        <v>49.619331901000002</v>
      </c>
      <c r="AA47" s="386">
        <v>49.838431053999997</v>
      </c>
      <c r="AB47" s="386">
        <v>50.477892517000001</v>
      </c>
      <c r="AC47" s="386">
        <v>52.158775929999997</v>
      </c>
      <c r="AD47" s="386">
        <v>55.227859311000003</v>
      </c>
      <c r="AE47" s="386">
        <v>59.564447825999999</v>
      </c>
      <c r="AF47" s="386">
        <v>64.062290008000005</v>
      </c>
      <c r="AG47" s="386">
        <v>66.848547319000005</v>
      </c>
      <c r="AH47" s="386">
        <v>67.712903531999999</v>
      </c>
      <c r="AI47" s="386">
        <v>66.466935660000004</v>
      </c>
      <c r="AJ47" s="386">
        <v>66.186036122999994</v>
      </c>
      <c r="AK47" s="386">
        <v>62.591170269000003</v>
      </c>
      <c r="AL47" s="386">
        <v>58.823825476000003</v>
      </c>
      <c r="AM47" s="386">
        <v>55.989942167000002</v>
      </c>
      <c r="AN47" s="386">
        <v>52.870237529999997</v>
      </c>
      <c r="AO47" s="386">
        <v>52.242028859000001</v>
      </c>
      <c r="AP47" s="386">
        <v>52.714619755999998</v>
      </c>
      <c r="AQ47" s="386">
        <v>56.185917111999998</v>
      </c>
      <c r="AR47" s="386">
        <v>58.532626415000003</v>
      </c>
      <c r="AS47" s="386">
        <v>61.724370198999999</v>
      </c>
      <c r="AT47" s="386">
        <v>63.242376288000003</v>
      </c>
      <c r="AU47" s="386">
        <v>63.241371635</v>
      </c>
      <c r="AV47" s="386">
        <v>61.286897776000004</v>
      </c>
      <c r="AW47" s="386">
        <v>58.611557210000001</v>
      </c>
      <c r="AX47" s="386">
        <v>55.757550360000003</v>
      </c>
      <c r="AY47" s="386">
        <v>53.052830743999998</v>
      </c>
      <c r="AZ47" s="386">
        <v>51.246663712</v>
      </c>
      <c r="BA47" s="386">
        <v>51.324934036999998</v>
      </c>
      <c r="BB47" s="386">
        <v>53.535319031999997</v>
      </c>
      <c r="BC47" s="386">
        <v>56.492527455999998</v>
      </c>
      <c r="BD47" s="386">
        <v>58.951715556000003</v>
      </c>
      <c r="BE47" s="386">
        <v>59.263852331999999</v>
      </c>
      <c r="BF47" s="386">
        <v>59.666398428999997</v>
      </c>
      <c r="BG47" s="386">
        <v>59.922133821999999</v>
      </c>
      <c r="BH47" s="386">
        <v>59.931126609000003</v>
      </c>
      <c r="BI47" s="386">
        <v>59.675206684999999</v>
      </c>
      <c r="BJ47" s="355" t="s">
        <v>1347</v>
      </c>
      <c r="BK47" s="355" t="s">
        <v>1347</v>
      </c>
      <c r="BL47" s="355" t="s">
        <v>1347</v>
      </c>
      <c r="BM47" s="355" t="s">
        <v>1347</v>
      </c>
      <c r="BN47" s="355" t="s">
        <v>1347</v>
      </c>
      <c r="BO47" s="355" t="s">
        <v>1347</v>
      </c>
      <c r="BP47" s="355" t="s">
        <v>1347</v>
      </c>
      <c r="BQ47" s="355" t="s">
        <v>1347</v>
      </c>
      <c r="BR47" s="355" t="s">
        <v>1347</v>
      </c>
      <c r="BS47" s="355" t="s">
        <v>1347</v>
      </c>
      <c r="BT47" s="355" t="s">
        <v>1347</v>
      </c>
      <c r="BU47" s="355" t="s">
        <v>1347</v>
      </c>
      <c r="BV47" s="355" t="s">
        <v>1347</v>
      </c>
    </row>
    <row r="48" spans="1:74" ht="11.1" customHeight="1" x14ac:dyDescent="0.2">
      <c r="A48" s="267" t="s">
        <v>1270</v>
      </c>
      <c r="B48" s="554" t="s">
        <v>1088</v>
      </c>
      <c r="C48" s="386">
        <v>52.169504181000001</v>
      </c>
      <c r="D48" s="386">
        <v>56.861359147999998</v>
      </c>
      <c r="E48" s="386">
        <v>60.131944775999997</v>
      </c>
      <c r="F48" s="386">
        <v>63.767284468</v>
      </c>
      <c r="G48" s="386">
        <v>68.136363716999995</v>
      </c>
      <c r="H48" s="386">
        <v>71.607205268000001</v>
      </c>
      <c r="I48" s="386">
        <v>72.457654572999999</v>
      </c>
      <c r="J48" s="386">
        <v>71.072817657000002</v>
      </c>
      <c r="K48" s="386">
        <v>68.787377995</v>
      </c>
      <c r="L48" s="386">
        <v>66.759094207999993</v>
      </c>
      <c r="M48" s="386">
        <v>63.962520611000002</v>
      </c>
      <c r="N48" s="386">
        <v>61.810135217000003</v>
      </c>
      <c r="O48" s="386">
        <v>60.903894798000003</v>
      </c>
      <c r="P48" s="386">
        <v>62.700190609000003</v>
      </c>
      <c r="Q48" s="386">
        <v>66.140537484000006</v>
      </c>
      <c r="R48" s="386">
        <v>69.908666206999996</v>
      </c>
      <c r="S48" s="386">
        <v>73.280625928000006</v>
      </c>
      <c r="T48" s="386">
        <v>77.045738564999994</v>
      </c>
      <c r="U48" s="386">
        <v>79.838492853999995</v>
      </c>
      <c r="V48" s="386">
        <v>80.824784342000001</v>
      </c>
      <c r="W48" s="386">
        <v>79.430072150000001</v>
      </c>
      <c r="X48" s="386">
        <v>77.621356507000002</v>
      </c>
      <c r="Y48" s="386">
        <v>76.885899851999994</v>
      </c>
      <c r="Z48" s="386">
        <v>77.671430744999995</v>
      </c>
      <c r="AA48" s="386">
        <v>79.365377660999997</v>
      </c>
      <c r="AB48" s="386">
        <v>81.740571481000003</v>
      </c>
      <c r="AC48" s="386">
        <v>84.538928394999999</v>
      </c>
      <c r="AD48" s="386">
        <v>87.907138602000003</v>
      </c>
      <c r="AE48" s="386">
        <v>89.673671608999996</v>
      </c>
      <c r="AF48" s="386">
        <v>88.901919886000002</v>
      </c>
      <c r="AG48" s="386">
        <v>86.223896379999999</v>
      </c>
      <c r="AH48" s="386">
        <v>81.210543388999994</v>
      </c>
      <c r="AI48" s="386">
        <v>75.311402637</v>
      </c>
      <c r="AJ48" s="386">
        <v>68.242665611000007</v>
      </c>
      <c r="AK48" s="386">
        <v>65.114247230999993</v>
      </c>
      <c r="AL48" s="386">
        <v>60.828332729000003</v>
      </c>
      <c r="AM48" s="386">
        <v>66.615931356000004</v>
      </c>
      <c r="AN48" s="386">
        <v>70.506114834000002</v>
      </c>
      <c r="AO48" s="386">
        <v>74.288128718999999</v>
      </c>
      <c r="AP48" s="386">
        <v>80.556272265999993</v>
      </c>
      <c r="AQ48" s="386">
        <v>82.669971885999999</v>
      </c>
      <c r="AR48" s="386">
        <v>87.939014436999997</v>
      </c>
      <c r="AS48" s="386">
        <v>87.152841569000003</v>
      </c>
      <c r="AT48" s="386">
        <v>84.111020234999998</v>
      </c>
      <c r="AU48" s="386">
        <v>79.543046808</v>
      </c>
      <c r="AV48" s="386">
        <v>77.036024775000001</v>
      </c>
      <c r="AW48" s="386">
        <v>76.689180691999994</v>
      </c>
      <c r="AX48" s="386">
        <v>75.915966776999994</v>
      </c>
      <c r="AY48" s="386">
        <v>73.825745120999997</v>
      </c>
      <c r="AZ48" s="386">
        <v>72.245580961000002</v>
      </c>
      <c r="BA48" s="386">
        <v>72.553807087999999</v>
      </c>
      <c r="BB48" s="386">
        <v>73.952293483000005</v>
      </c>
      <c r="BC48" s="386">
        <v>74.643232069999996</v>
      </c>
      <c r="BD48" s="386">
        <v>73.758274243000002</v>
      </c>
      <c r="BE48" s="386">
        <v>73.209334286000001</v>
      </c>
      <c r="BF48" s="386">
        <v>72.809797880999994</v>
      </c>
      <c r="BG48" s="386">
        <v>72.511355248000001</v>
      </c>
      <c r="BH48" s="386">
        <v>72.290946266999995</v>
      </c>
      <c r="BI48" s="386">
        <v>72.105678248999993</v>
      </c>
      <c r="BJ48" s="355" t="s">
        <v>1347</v>
      </c>
      <c r="BK48" s="355" t="s">
        <v>1347</v>
      </c>
      <c r="BL48" s="355" t="s">
        <v>1347</v>
      </c>
      <c r="BM48" s="355" t="s">
        <v>1347</v>
      </c>
      <c r="BN48" s="355" t="s">
        <v>1347</v>
      </c>
      <c r="BO48" s="355" t="s">
        <v>1347</v>
      </c>
      <c r="BP48" s="355" t="s">
        <v>1347</v>
      </c>
      <c r="BQ48" s="355" t="s">
        <v>1347</v>
      </c>
      <c r="BR48" s="355" t="s">
        <v>1347</v>
      </c>
      <c r="BS48" s="355" t="s">
        <v>1347</v>
      </c>
      <c r="BT48" s="355" t="s">
        <v>1347</v>
      </c>
      <c r="BU48" s="355" t="s">
        <v>1347</v>
      </c>
      <c r="BV48" s="355" t="s">
        <v>1347</v>
      </c>
    </row>
    <row r="49" spans="1:74" ht="11.1" customHeight="1" x14ac:dyDescent="0.2">
      <c r="A49" s="267" t="s">
        <v>1271</v>
      </c>
      <c r="B49" s="554" t="s">
        <v>1090</v>
      </c>
      <c r="C49" s="386">
        <v>0.34625676721999998</v>
      </c>
      <c r="D49" s="386">
        <v>0.36925235257</v>
      </c>
      <c r="E49" s="386">
        <v>0.38334341873</v>
      </c>
      <c r="F49" s="386">
        <v>0.3781872188</v>
      </c>
      <c r="G49" s="386">
        <v>0.37051643694000003</v>
      </c>
      <c r="H49" s="386">
        <v>0.41336320117999997</v>
      </c>
      <c r="I49" s="386">
        <v>0.53207812839000002</v>
      </c>
      <c r="J49" s="386">
        <v>0.65551652755000001</v>
      </c>
      <c r="K49" s="386">
        <v>0.71895530706999999</v>
      </c>
      <c r="L49" s="386">
        <v>0.73224690952000004</v>
      </c>
      <c r="M49" s="386">
        <v>0.74151672170000005</v>
      </c>
      <c r="N49" s="386">
        <v>0.76468927681999999</v>
      </c>
      <c r="O49" s="386">
        <v>0.75421853192999999</v>
      </c>
      <c r="P49" s="386">
        <v>0.68272036422000004</v>
      </c>
      <c r="Q49" s="386">
        <v>0.60931375132999999</v>
      </c>
      <c r="R49" s="386">
        <v>0.59164955585000001</v>
      </c>
      <c r="S49" s="386">
        <v>0.62878039086000004</v>
      </c>
      <c r="T49" s="386">
        <v>0.64098198423999997</v>
      </c>
      <c r="U49" s="386">
        <v>0.61544487945000004</v>
      </c>
      <c r="V49" s="386">
        <v>0.58458840850000005</v>
      </c>
      <c r="W49" s="386">
        <v>0.57753522718999994</v>
      </c>
      <c r="X49" s="386">
        <v>0.59462790202000004</v>
      </c>
      <c r="Y49" s="386">
        <v>0.58566063359999998</v>
      </c>
      <c r="Z49" s="386">
        <v>0.55445717629000002</v>
      </c>
      <c r="AA49" s="386">
        <v>0.52068455841000005</v>
      </c>
      <c r="AB49" s="386">
        <v>0.51793057874000004</v>
      </c>
      <c r="AC49" s="386">
        <v>0.52405836293999997</v>
      </c>
      <c r="AD49" s="386">
        <v>0.50743043316000003</v>
      </c>
      <c r="AE49" s="386">
        <v>0.47787102903000001</v>
      </c>
      <c r="AF49" s="386">
        <v>0.45837919028000002</v>
      </c>
      <c r="AG49" s="386">
        <v>0.45748446377000002</v>
      </c>
      <c r="AH49" s="386">
        <v>0.48488235732000001</v>
      </c>
      <c r="AI49" s="386">
        <v>0.49946249151</v>
      </c>
      <c r="AJ49" s="386">
        <v>0.50785517815000003</v>
      </c>
      <c r="AK49" s="386">
        <v>0.43791984360000002</v>
      </c>
      <c r="AL49" s="386">
        <v>0.42198272901</v>
      </c>
      <c r="AM49" s="386">
        <v>0.34411445751000003</v>
      </c>
      <c r="AN49" s="386">
        <v>0.28865665125000001</v>
      </c>
      <c r="AO49" s="386">
        <v>0.22878037854</v>
      </c>
      <c r="AP49" s="386">
        <v>0.144094008</v>
      </c>
      <c r="AQ49" s="386">
        <v>0.16345752888000001</v>
      </c>
      <c r="AR49" s="386">
        <v>0.18768399085000001</v>
      </c>
      <c r="AS49" s="386">
        <v>0.30728400104999998</v>
      </c>
      <c r="AT49" s="386">
        <v>0.38564699977</v>
      </c>
      <c r="AU49" s="386">
        <v>0.42757462112</v>
      </c>
      <c r="AV49" s="386">
        <v>0.42857759233999998</v>
      </c>
      <c r="AW49" s="386">
        <v>0.41629186521</v>
      </c>
      <c r="AX49" s="386">
        <v>0.39828562926</v>
      </c>
      <c r="AY49" s="386">
        <v>0.36115423994000001</v>
      </c>
      <c r="AZ49" s="386">
        <v>0.31006188958999997</v>
      </c>
      <c r="BA49" s="386">
        <v>0.28482400350999998</v>
      </c>
      <c r="BB49" s="386">
        <v>0.30311348634000002</v>
      </c>
      <c r="BC49" s="386">
        <v>0.35012863613</v>
      </c>
      <c r="BD49" s="386">
        <v>0.39909187712999999</v>
      </c>
      <c r="BE49" s="386">
        <v>0.41979131762999999</v>
      </c>
      <c r="BF49" s="386">
        <v>0.44279137734000001</v>
      </c>
      <c r="BG49" s="386">
        <v>0.46263407943000001</v>
      </c>
      <c r="BH49" s="386">
        <v>0.47686209098999999</v>
      </c>
      <c r="BI49" s="386">
        <v>0.48603043025999998</v>
      </c>
      <c r="BJ49" s="355" t="s">
        <v>1347</v>
      </c>
      <c r="BK49" s="355" t="s">
        <v>1347</v>
      </c>
      <c r="BL49" s="355" t="s">
        <v>1347</v>
      </c>
      <c r="BM49" s="355" t="s">
        <v>1347</v>
      </c>
      <c r="BN49" s="355" t="s">
        <v>1347</v>
      </c>
      <c r="BO49" s="355" t="s">
        <v>1347</v>
      </c>
      <c r="BP49" s="355" t="s">
        <v>1347</v>
      </c>
      <c r="BQ49" s="355" t="s">
        <v>1347</v>
      </c>
      <c r="BR49" s="355" t="s">
        <v>1347</v>
      </c>
      <c r="BS49" s="355" t="s">
        <v>1347</v>
      </c>
      <c r="BT49" s="355" t="s">
        <v>1347</v>
      </c>
      <c r="BU49" s="355" t="s">
        <v>1347</v>
      </c>
      <c r="BV49" s="355" t="s">
        <v>1347</v>
      </c>
    </row>
    <row r="50" spans="1:74" ht="11.1" customHeight="1" x14ac:dyDescent="0.2">
      <c r="A50" s="267" t="s">
        <v>1272</v>
      </c>
      <c r="B50" s="554" t="s">
        <v>1092</v>
      </c>
      <c r="C50" s="386">
        <v>286.42998971999998</v>
      </c>
      <c r="D50" s="386">
        <v>306.30593076000002</v>
      </c>
      <c r="E50" s="386">
        <v>322.79331361999999</v>
      </c>
      <c r="F50" s="386">
        <v>340.67998963000002</v>
      </c>
      <c r="G50" s="386">
        <v>358.35065231999999</v>
      </c>
      <c r="H50" s="386">
        <v>375.93945002999999</v>
      </c>
      <c r="I50" s="386">
        <v>390.45588335000002</v>
      </c>
      <c r="J50" s="386">
        <v>397.38794639000002</v>
      </c>
      <c r="K50" s="386">
        <v>394.80737355999997</v>
      </c>
      <c r="L50" s="386">
        <v>390.07694435000002</v>
      </c>
      <c r="M50" s="386">
        <v>386.84295087999999</v>
      </c>
      <c r="N50" s="386">
        <v>387.19027276999998</v>
      </c>
      <c r="O50" s="386">
        <v>388.85542697</v>
      </c>
      <c r="P50" s="386">
        <v>391.76158888999998</v>
      </c>
      <c r="Q50" s="386">
        <v>395.33952364999999</v>
      </c>
      <c r="R50" s="386">
        <v>401.91026919000001</v>
      </c>
      <c r="S50" s="386">
        <v>411.63702381000002</v>
      </c>
      <c r="T50" s="386">
        <v>422.06700801</v>
      </c>
      <c r="U50" s="386">
        <v>430.20243799999997</v>
      </c>
      <c r="V50" s="386">
        <v>436.05476480999999</v>
      </c>
      <c r="W50" s="386">
        <v>439.38214197999997</v>
      </c>
      <c r="X50" s="386">
        <v>440.80589884</v>
      </c>
      <c r="Y50" s="386">
        <v>441.46462315999997</v>
      </c>
      <c r="Z50" s="386">
        <v>441.82594373000001</v>
      </c>
      <c r="AA50" s="386">
        <v>440.63682861000001</v>
      </c>
      <c r="AB50" s="386">
        <v>439.19935714000002</v>
      </c>
      <c r="AC50" s="386">
        <v>437.06602599000001</v>
      </c>
      <c r="AD50" s="386">
        <v>435.76330165000002</v>
      </c>
      <c r="AE50" s="386">
        <v>437.62072585999999</v>
      </c>
      <c r="AF50" s="386">
        <v>441.89185749000001</v>
      </c>
      <c r="AG50" s="386">
        <v>447.23058993000001</v>
      </c>
      <c r="AH50" s="386">
        <v>449.77718859999999</v>
      </c>
      <c r="AI50" s="386">
        <v>448.47992291000003</v>
      </c>
      <c r="AJ50" s="386">
        <v>448.79933548999998</v>
      </c>
      <c r="AK50" s="386">
        <v>443.82466294</v>
      </c>
      <c r="AL50" s="386">
        <v>442.25323248000001</v>
      </c>
      <c r="AM50" s="386">
        <v>444.99709481000002</v>
      </c>
      <c r="AN50" s="386">
        <v>448.64997332000002</v>
      </c>
      <c r="AO50" s="386">
        <v>452.14560229</v>
      </c>
      <c r="AP50" s="386">
        <v>457.49707687</v>
      </c>
      <c r="AQ50" s="386">
        <v>459.50351225999998</v>
      </c>
      <c r="AR50" s="386">
        <v>467.32348065999997</v>
      </c>
      <c r="AS50" s="386">
        <v>463.11931306000002</v>
      </c>
      <c r="AT50" s="386">
        <v>458.05727468999999</v>
      </c>
      <c r="AU50" s="386">
        <v>447.71692753999997</v>
      </c>
      <c r="AV50" s="386">
        <v>437.04112515999998</v>
      </c>
      <c r="AW50" s="386">
        <v>430.20297612000002</v>
      </c>
      <c r="AX50" s="386">
        <v>429.04395233000002</v>
      </c>
      <c r="AY50" s="386">
        <v>429.68996578999997</v>
      </c>
      <c r="AZ50" s="386">
        <v>431.51700849999997</v>
      </c>
      <c r="BA50" s="386">
        <v>433.19657096999998</v>
      </c>
      <c r="BB50" s="386">
        <v>435.92149419999998</v>
      </c>
      <c r="BC50" s="386">
        <v>440.53981701999999</v>
      </c>
      <c r="BD50" s="386">
        <v>442.00598709000002</v>
      </c>
      <c r="BE50" s="386">
        <v>440.23768726999998</v>
      </c>
      <c r="BF50" s="386">
        <v>438.13604280999999</v>
      </c>
      <c r="BG50" s="386">
        <v>435.83621697000001</v>
      </c>
      <c r="BH50" s="386">
        <v>433.56414975000001</v>
      </c>
      <c r="BI50" s="386">
        <v>431.27718991</v>
      </c>
      <c r="BJ50" s="355" t="s">
        <v>1347</v>
      </c>
      <c r="BK50" s="355" t="s">
        <v>1347</v>
      </c>
      <c r="BL50" s="355" t="s">
        <v>1347</v>
      </c>
      <c r="BM50" s="355" t="s">
        <v>1347</v>
      </c>
      <c r="BN50" s="355" t="s">
        <v>1347</v>
      </c>
      <c r="BO50" s="355" t="s">
        <v>1347</v>
      </c>
      <c r="BP50" s="355" t="s">
        <v>1347</v>
      </c>
      <c r="BQ50" s="355" t="s">
        <v>1347</v>
      </c>
      <c r="BR50" s="355" t="s">
        <v>1347</v>
      </c>
      <c r="BS50" s="355" t="s">
        <v>1347</v>
      </c>
      <c r="BT50" s="355" t="s">
        <v>1347</v>
      </c>
      <c r="BU50" s="355" t="s">
        <v>1347</v>
      </c>
      <c r="BV50" s="355" t="s">
        <v>1347</v>
      </c>
    </row>
    <row r="51" spans="1:74" ht="11.1" customHeight="1" x14ac:dyDescent="0.2">
      <c r="A51" s="267" t="s">
        <v>1273</v>
      </c>
      <c r="B51" s="554" t="s">
        <v>1570</v>
      </c>
      <c r="C51" s="386">
        <v>43.835843375000003</v>
      </c>
      <c r="D51" s="386">
        <v>47.551301064</v>
      </c>
      <c r="E51" s="386">
        <v>50.533816860000002</v>
      </c>
      <c r="F51" s="386">
        <v>52.914777287</v>
      </c>
      <c r="G51" s="386">
        <v>55.411342867999998</v>
      </c>
      <c r="H51" s="386">
        <v>58.618369927000003</v>
      </c>
      <c r="I51" s="386">
        <v>61.758540867000001</v>
      </c>
      <c r="J51" s="386">
        <v>64.169312490999999</v>
      </c>
      <c r="K51" s="386">
        <v>64.973443900000007</v>
      </c>
      <c r="L51" s="386">
        <v>65.048490017999995</v>
      </c>
      <c r="M51" s="386">
        <v>65.433442094</v>
      </c>
      <c r="N51" s="386">
        <v>66.511938259000004</v>
      </c>
      <c r="O51" s="386">
        <v>67.920872028000005</v>
      </c>
      <c r="P51" s="386">
        <v>69.076498794000003</v>
      </c>
      <c r="Q51" s="386">
        <v>70.079011772000001</v>
      </c>
      <c r="R51" s="386">
        <v>71.659853425999998</v>
      </c>
      <c r="S51" s="386">
        <v>73.686085363000004</v>
      </c>
      <c r="T51" s="386">
        <v>75.494157319999999</v>
      </c>
      <c r="U51" s="386">
        <v>77.225555391</v>
      </c>
      <c r="V51" s="386">
        <v>78.524425222999994</v>
      </c>
      <c r="W51" s="386">
        <v>78.526497481999996</v>
      </c>
      <c r="X51" s="386">
        <v>77.639274146000005</v>
      </c>
      <c r="Y51" s="386">
        <v>76.956685565000001</v>
      </c>
      <c r="Z51" s="386">
        <v>77.070296411000001</v>
      </c>
      <c r="AA51" s="386">
        <v>77.547096659999994</v>
      </c>
      <c r="AB51" s="386">
        <v>78.045468964999998</v>
      </c>
      <c r="AC51" s="386">
        <v>78.669783992000006</v>
      </c>
      <c r="AD51" s="386">
        <v>79.893696626999997</v>
      </c>
      <c r="AE51" s="386">
        <v>82.046234407</v>
      </c>
      <c r="AF51" s="386">
        <v>84.323557269999995</v>
      </c>
      <c r="AG51" s="386">
        <v>85.767778550000003</v>
      </c>
      <c r="AH51" s="386">
        <v>85.943222066000004</v>
      </c>
      <c r="AI51" s="386">
        <v>84.513935152000002</v>
      </c>
      <c r="AJ51" s="386">
        <v>83.272336612000004</v>
      </c>
      <c r="AK51" s="386">
        <v>80.373081151999997</v>
      </c>
      <c r="AL51" s="386">
        <v>78.767469872000007</v>
      </c>
      <c r="AM51" s="386">
        <v>79.245130552000006</v>
      </c>
      <c r="AN51" s="386">
        <v>78.633307149999993</v>
      </c>
      <c r="AO51" s="386">
        <v>77.344569637999996</v>
      </c>
      <c r="AP51" s="386">
        <v>76.608740835000006</v>
      </c>
      <c r="AQ51" s="386">
        <v>78.181055006999998</v>
      </c>
      <c r="AR51" s="386">
        <v>80.515027915000005</v>
      </c>
      <c r="AS51" s="386">
        <v>84.751935344000003</v>
      </c>
      <c r="AT51" s="386">
        <v>87.178035593999994</v>
      </c>
      <c r="AU51" s="386">
        <v>88.290607304000005</v>
      </c>
      <c r="AV51" s="386">
        <v>88.173064742999998</v>
      </c>
      <c r="AW51" s="386">
        <v>87.230554979999994</v>
      </c>
      <c r="AX51" s="386">
        <v>84.901251719000001</v>
      </c>
      <c r="AY51" s="386">
        <v>81.316885482999993</v>
      </c>
      <c r="AZ51" s="386">
        <v>77.460446562000001</v>
      </c>
      <c r="BA51" s="386">
        <v>75.070187289000003</v>
      </c>
      <c r="BB51" s="386">
        <v>74.145373273999994</v>
      </c>
      <c r="BC51" s="386">
        <v>75.075649549000005</v>
      </c>
      <c r="BD51" s="386">
        <v>76.952601377999997</v>
      </c>
      <c r="BE51" s="386">
        <v>78.378749627000005</v>
      </c>
      <c r="BF51" s="386">
        <v>79.905727012</v>
      </c>
      <c r="BG51" s="386">
        <v>81.326512054999995</v>
      </c>
      <c r="BH51" s="386">
        <v>82.544813712000007</v>
      </c>
      <c r="BI51" s="386">
        <v>83.624670817999998</v>
      </c>
      <c r="BJ51" s="355" t="s">
        <v>1347</v>
      </c>
      <c r="BK51" s="355" t="s">
        <v>1347</v>
      </c>
      <c r="BL51" s="355" t="s">
        <v>1347</v>
      </c>
      <c r="BM51" s="355" t="s">
        <v>1347</v>
      </c>
      <c r="BN51" s="355" t="s">
        <v>1347</v>
      </c>
      <c r="BO51" s="355" t="s">
        <v>1347</v>
      </c>
      <c r="BP51" s="355" t="s">
        <v>1347</v>
      </c>
      <c r="BQ51" s="355" t="s">
        <v>1347</v>
      </c>
      <c r="BR51" s="355" t="s">
        <v>1347</v>
      </c>
      <c r="BS51" s="355" t="s">
        <v>1347</v>
      </c>
      <c r="BT51" s="355" t="s">
        <v>1347</v>
      </c>
      <c r="BU51" s="355" t="s">
        <v>1347</v>
      </c>
      <c r="BV51" s="355" t="s">
        <v>1347</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618"/>
      <c r="BH52" s="618"/>
      <c r="BI52" s="618"/>
      <c r="BJ52" s="353"/>
      <c r="BK52" s="353"/>
      <c r="BL52" s="353"/>
      <c r="BM52" s="353"/>
      <c r="BN52" s="353"/>
      <c r="BO52" s="353"/>
      <c r="BP52" s="353"/>
      <c r="BQ52" s="353"/>
      <c r="BR52" s="353"/>
      <c r="BS52" s="353"/>
      <c r="BT52" s="353"/>
      <c r="BU52" s="353"/>
      <c r="BV52" s="353"/>
    </row>
    <row r="53" spans="1:74" ht="11.1" customHeight="1" x14ac:dyDescent="0.2">
      <c r="A53" s="267"/>
      <c r="B53" s="37" t="s">
        <v>1274</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19"/>
      <c r="BH53" s="619"/>
      <c r="BI53" s="619"/>
      <c r="BJ53" s="353"/>
      <c r="BK53" s="353"/>
      <c r="BL53" s="353"/>
      <c r="BM53" s="353"/>
      <c r="BN53" s="353"/>
      <c r="BO53" s="353"/>
      <c r="BP53" s="353"/>
      <c r="BQ53" s="353"/>
      <c r="BR53" s="353"/>
      <c r="BS53" s="353"/>
      <c r="BT53" s="353"/>
      <c r="BU53" s="353"/>
      <c r="BV53" s="353"/>
    </row>
    <row r="54" spans="1:74" ht="11.1" customHeight="1" x14ac:dyDescent="0.2">
      <c r="A54" s="267" t="s">
        <v>1275</v>
      </c>
      <c r="B54" s="554" t="s">
        <v>1084</v>
      </c>
      <c r="C54" s="468">
        <v>0.27662344992999999</v>
      </c>
      <c r="D54" s="468">
        <v>0.26678022257</v>
      </c>
      <c r="E54" s="468">
        <v>0.25196649005999999</v>
      </c>
      <c r="F54" s="468">
        <v>0.22701109695999999</v>
      </c>
      <c r="G54" s="468">
        <v>0.21016984349000001</v>
      </c>
      <c r="H54" s="468">
        <v>0.20829511012999999</v>
      </c>
      <c r="I54" s="468">
        <v>0.20677450424999999</v>
      </c>
      <c r="J54" s="468">
        <v>0.21669697978999999</v>
      </c>
      <c r="K54" s="468">
        <v>0.20054208726</v>
      </c>
      <c r="L54" s="468">
        <v>0.17791377923000001</v>
      </c>
      <c r="M54" s="468">
        <v>0.18138485995</v>
      </c>
      <c r="N54" s="468">
        <v>0.19746675991000001</v>
      </c>
      <c r="O54" s="468">
        <v>0.20318143720000001</v>
      </c>
      <c r="P54" s="468">
        <v>0.21382240119000001</v>
      </c>
      <c r="Q54" s="468">
        <v>0.20472166069</v>
      </c>
      <c r="R54" s="468">
        <v>0.19406499691000001</v>
      </c>
      <c r="S54" s="468">
        <v>0.19760825715999999</v>
      </c>
      <c r="T54" s="468">
        <v>0.20227551390000001</v>
      </c>
      <c r="U54" s="468">
        <v>0.20182746396000001</v>
      </c>
      <c r="V54" s="468">
        <v>0.20306760976999999</v>
      </c>
      <c r="W54" s="468">
        <v>0.21637675402000001</v>
      </c>
      <c r="X54" s="468">
        <v>0.24047020696999999</v>
      </c>
      <c r="Y54" s="468">
        <v>0.25712197193000003</v>
      </c>
      <c r="Z54" s="468">
        <v>0.24321715995000001</v>
      </c>
      <c r="AA54" s="468">
        <v>0.25239501650000001</v>
      </c>
      <c r="AB54" s="468">
        <v>0.25994485335</v>
      </c>
      <c r="AC54" s="468">
        <v>0.25977727621000002</v>
      </c>
      <c r="AD54" s="468">
        <v>0.26080266811000002</v>
      </c>
      <c r="AE54" s="468">
        <v>0.25681257361999998</v>
      </c>
      <c r="AF54" s="468">
        <v>0.25018834304999998</v>
      </c>
      <c r="AG54" s="468">
        <v>0.26236030656999998</v>
      </c>
      <c r="AH54" s="468">
        <v>0.27558447911</v>
      </c>
      <c r="AI54" s="468">
        <v>0.27442372190999997</v>
      </c>
      <c r="AJ54" s="468">
        <v>0.30822998228999998</v>
      </c>
      <c r="AK54" s="468">
        <v>0.30445721711000001</v>
      </c>
      <c r="AL54" s="468">
        <v>0.30298760003000003</v>
      </c>
      <c r="AM54" s="468">
        <v>0.29626667136000001</v>
      </c>
      <c r="AN54" s="468">
        <v>0.29124683838999998</v>
      </c>
      <c r="AO54" s="468">
        <v>0.29212327511000002</v>
      </c>
      <c r="AP54" s="468">
        <v>0.28022458189999999</v>
      </c>
      <c r="AQ54" s="468">
        <v>0.29317646740999997</v>
      </c>
      <c r="AR54" s="468">
        <v>0.33957379138999999</v>
      </c>
      <c r="AS54" s="468">
        <v>0.37039921095</v>
      </c>
      <c r="AT54" s="468">
        <v>0.41536308788999998</v>
      </c>
      <c r="AU54" s="468">
        <v>0.40120568045999999</v>
      </c>
      <c r="AV54" s="468">
        <v>0.41791289949999999</v>
      </c>
      <c r="AW54" s="468">
        <v>0.44222899127999998</v>
      </c>
      <c r="AX54" s="468">
        <v>0.44202653626999999</v>
      </c>
      <c r="AY54" s="468">
        <v>0.42940951838000002</v>
      </c>
      <c r="AZ54" s="468">
        <v>0.42530647263999999</v>
      </c>
      <c r="BA54" s="468">
        <v>0.41692923455000003</v>
      </c>
      <c r="BB54" s="468">
        <v>0.40215956192000002</v>
      </c>
      <c r="BC54" s="468">
        <v>0.40590249427000002</v>
      </c>
      <c r="BD54" s="468">
        <v>0.38910992759000002</v>
      </c>
      <c r="BE54" s="468">
        <v>0.40172716009999998</v>
      </c>
      <c r="BF54" s="468">
        <v>0.40320309409999999</v>
      </c>
      <c r="BG54" s="468">
        <v>0.41597624551000001</v>
      </c>
      <c r="BH54" s="468">
        <v>0.40546375713999999</v>
      </c>
      <c r="BI54" s="468">
        <v>0.39549716355999998</v>
      </c>
      <c r="BJ54" s="355" t="s">
        <v>1347</v>
      </c>
      <c r="BK54" s="355" t="s">
        <v>1347</v>
      </c>
      <c r="BL54" s="355" t="s">
        <v>1347</v>
      </c>
      <c r="BM54" s="355" t="s">
        <v>1347</v>
      </c>
      <c r="BN54" s="355" t="s">
        <v>1347</v>
      </c>
      <c r="BO54" s="355" t="s">
        <v>1347</v>
      </c>
      <c r="BP54" s="355" t="s">
        <v>1347</v>
      </c>
      <c r="BQ54" s="355" t="s">
        <v>1347</v>
      </c>
      <c r="BR54" s="355" t="s">
        <v>1347</v>
      </c>
      <c r="BS54" s="355" t="s">
        <v>1347</v>
      </c>
      <c r="BT54" s="355" t="s">
        <v>1347</v>
      </c>
      <c r="BU54" s="355" t="s">
        <v>1347</v>
      </c>
      <c r="BV54" s="355" t="s">
        <v>1347</v>
      </c>
    </row>
    <row r="55" spans="1:74" ht="11.1" customHeight="1" x14ac:dyDescent="0.2">
      <c r="A55" s="267" t="s">
        <v>1276</v>
      </c>
      <c r="B55" s="554" t="s">
        <v>1086</v>
      </c>
      <c r="C55" s="468">
        <v>2.5787076847999999</v>
      </c>
      <c r="D55" s="468">
        <v>2.8085943643000002</v>
      </c>
      <c r="E55" s="468">
        <v>2.7897309804999999</v>
      </c>
      <c r="F55" s="468">
        <v>2.3712297528000001</v>
      </c>
      <c r="G55" s="468">
        <v>2.467447693</v>
      </c>
      <c r="H55" s="468">
        <v>2.3034403005000001</v>
      </c>
      <c r="I55" s="468">
        <v>2.3820334687</v>
      </c>
      <c r="J55" s="468">
        <v>2.4500004537</v>
      </c>
      <c r="K55" s="468">
        <v>2.4169190600000001</v>
      </c>
      <c r="L55" s="468">
        <v>1.9760674461000001</v>
      </c>
      <c r="M55" s="468">
        <v>1.8626799239</v>
      </c>
      <c r="N55" s="468">
        <v>1.8311455238000001</v>
      </c>
      <c r="O55" s="468">
        <v>1.6335744799</v>
      </c>
      <c r="P55" s="468">
        <v>1.4422576949999999</v>
      </c>
      <c r="Q55" s="468">
        <v>1.3648626996</v>
      </c>
      <c r="R55" s="468">
        <v>1.0743026318</v>
      </c>
      <c r="S55" s="468">
        <v>1.0827428026999999</v>
      </c>
      <c r="T55" s="468">
        <v>1.1511238495</v>
      </c>
      <c r="U55" s="468">
        <v>1.1496315729</v>
      </c>
      <c r="V55" s="468">
        <v>1.2141330803999999</v>
      </c>
      <c r="W55" s="468">
        <v>1.2547386394</v>
      </c>
      <c r="X55" s="468">
        <v>1.2495267521</v>
      </c>
      <c r="Y55" s="468">
        <v>1.2324644362999999</v>
      </c>
      <c r="Z55" s="468">
        <v>1.2722905616</v>
      </c>
      <c r="AA55" s="468">
        <v>1.2155714891</v>
      </c>
      <c r="AB55" s="468">
        <v>1.2311681102000001</v>
      </c>
      <c r="AC55" s="468">
        <v>1.2721652666000001</v>
      </c>
      <c r="AD55" s="468">
        <v>1.3470209587999999</v>
      </c>
      <c r="AE55" s="468">
        <v>1.4527914103999999</v>
      </c>
      <c r="AF55" s="468">
        <v>1.6015572501999999</v>
      </c>
      <c r="AG55" s="468">
        <v>1.8067174951</v>
      </c>
      <c r="AH55" s="468">
        <v>1.9346543866000001</v>
      </c>
      <c r="AI55" s="468">
        <v>1.8990553046</v>
      </c>
      <c r="AJ55" s="468">
        <v>1.9466481213</v>
      </c>
      <c r="AK55" s="468">
        <v>1.9559740709</v>
      </c>
      <c r="AL55" s="468">
        <v>1.7825401659</v>
      </c>
      <c r="AM55" s="468">
        <v>1.6966649141000001</v>
      </c>
      <c r="AN55" s="468">
        <v>1.6521949227999999</v>
      </c>
      <c r="AO55" s="468">
        <v>1.5365302606</v>
      </c>
      <c r="AP55" s="468">
        <v>1.5504299928</v>
      </c>
      <c r="AQ55" s="468">
        <v>1.6525269738999999</v>
      </c>
      <c r="AR55" s="468">
        <v>1.7215478357</v>
      </c>
      <c r="AS55" s="468">
        <v>1.8154226528999999</v>
      </c>
      <c r="AT55" s="468">
        <v>1.8069250368000001</v>
      </c>
      <c r="AU55" s="468">
        <v>1.8068963324</v>
      </c>
      <c r="AV55" s="468">
        <v>1.7510542222000001</v>
      </c>
      <c r="AW55" s="468">
        <v>1.7238693297000001</v>
      </c>
      <c r="AX55" s="468">
        <v>1.6399279518000001</v>
      </c>
      <c r="AY55" s="468">
        <v>1.5157951641</v>
      </c>
      <c r="AZ55" s="468">
        <v>1.4235184364</v>
      </c>
      <c r="BA55" s="468">
        <v>1.4664266868</v>
      </c>
      <c r="BB55" s="468">
        <v>1.6222823949</v>
      </c>
      <c r="BC55" s="468">
        <v>1.7118947713999999</v>
      </c>
      <c r="BD55" s="468">
        <v>1.7864156229000001</v>
      </c>
      <c r="BE55" s="468">
        <v>1.8519953854</v>
      </c>
      <c r="BF55" s="468">
        <v>1.9247225299999999</v>
      </c>
      <c r="BG55" s="468">
        <v>1.9329720587999999</v>
      </c>
      <c r="BH55" s="468">
        <v>1.9977042202999999</v>
      </c>
      <c r="BI55" s="468">
        <v>2.0577657478</v>
      </c>
      <c r="BJ55" s="355" t="s">
        <v>1347</v>
      </c>
      <c r="BK55" s="355" t="s">
        <v>1347</v>
      </c>
      <c r="BL55" s="355" t="s">
        <v>1347</v>
      </c>
      <c r="BM55" s="355" t="s">
        <v>1347</v>
      </c>
      <c r="BN55" s="355" t="s">
        <v>1347</v>
      </c>
      <c r="BO55" s="355" t="s">
        <v>1347</v>
      </c>
      <c r="BP55" s="355" t="s">
        <v>1347</v>
      </c>
      <c r="BQ55" s="355" t="s">
        <v>1347</v>
      </c>
      <c r="BR55" s="355" t="s">
        <v>1347</v>
      </c>
      <c r="BS55" s="355" t="s">
        <v>1347</v>
      </c>
      <c r="BT55" s="355" t="s">
        <v>1347</v>
      </c>
      <c r="BU55" s="355" t="s">
        <v>1347</v>
      </c>
      <c r="BV55" s="355" t="s">
        <v>1347</v>
      </c>
    </row>
    <row r="56" spans="1:74" ht="11.1" customHeight="1" x14ac:dyDescent="0.2">
      <c r="A56" s="267" t="s">
        <v>1277</v>
      </c>
      <c r="B56" s="554" t="s">
        <v>1088</v>
      </c>
      <c r="C56" s="468">
        <v>2.0867801672000001</v>
      </c>
      <c r="D56" s="468">
        <v>2.0307628267000002</v>
      </c>
      <c r="E56" s="468">
        <v>2.0043981592</v>
      </c>
      <c r="F56" s="468">
        <v>2.0570091763999998</v>
      </c>
      <c r="G56" s="468">
        <v>2.1292613662000002</v>
      </c>
      <c r="H56" s="468">
        <v>2.0459201505000002</v>
      </c>
      <c r="I56" s="468">
        <v>2.0702187021</v>
      </c>
      <c r="J56" s="468">
        <v>1.9742449349</v>
      </c>
      <c r="K56" s="468">
        <v>1.9107604999000001</v>
      </c>
      <c r="L56" s="468">
        <v>1.7568182686</v>
      </c>
      <c r="M56" s="468">
        <v>1.6832242265999999</v>
      </c>
      <c r="N56" s="468">
        <v>1.5452533803999999</v>
      </c>
      <c r="O56" s="468">
        <v>1.3841794272000001</v>
      </c>
      <c r="P56" s="468">
        <v>1.3340466087</v>
      </c>
      <c r="Q56" s="468">
        <v>1.2968732839999999</v>
      </c>
      <c r="R56" s="468">
        <v>1.2264678282000001</v>
      </c>
      <c r="S56" s="468">
        <v>1.2013217365</v>
      </c>
      <c r="T56" s="468">
        <v>1.1673596751999999</v>
      </c>
      <c r="U56" s="468">
        <v>1.1405498978999999</v>
      </c>
      <c r="V56" s="468">
        <v>1.1071888266000001</v>
      </c>
      <c r="W56" s="468">
        <v>1.0590676287</v>
      </c>
      <c r="X56" s="468">
        <v>0.99514559623999999</v>
      </c>
      <c r="Y56" s="468">
        <v>1.0116565769999999</v>
      </c>
      <c r="Z56" s="468">
        <v>1.0219925098</v>
      </c>
      <c r="AA56" s="468">
        <v>1.0442812850000001</v>
      </c>
      <c r="AB56" s="468">
        <v>1.0755338352999999</v>
      </c>
      <c r="AC56" s="468">
        <v>1.0838324153000001</v>
      </c>
      <c r="AD56" s="468">
        <v>1.1270145975000001</v>
      </c>
      <c r="AE56" s="468">
        <v>1.1645931378000001</v>
      </c>
      <c r="AF56" s="468">
        <v>1.2178345189999999</v>
      </c>
      <c r="AG56" s="468">
        <v>1.3064226724000001</v>
      </c>
      <c r="AH56" s="468">
        <v>1.3313203834</v>
      </c>
      <c r="AI56" s="468">
        <v>1.2984724593000001</v>
      </c>
      <c r="AJ56" s="468">
        <v>1.2407757384</v>
      </c>
      <c r="AK56" s="468">
        <v>1.2285707024999999</v>
      </c>
      <c r="AL56" s="468">
        <v>1.1059696859999999</v>
      </c>
      <c r="AM56" s="468">
        <v>1.2111987519</v>
      </c>
      <c r="AN56" s="468">
        <v>1.2819293606</v>
      </c>
      <c r="AO56" s="468">
        <v>1.3033005038000001</v>
      </c>
      <c r="AP56" s="468">
        <v>1.4385048619</v>
      </c>
      <c r="AQ56" s="468">
        <v>1.4253443428999999</v>
      </c>
      <c r="AR56" s="468">
        <v>1.4904917701</v>
      </c>
      <c r="AS56" s="468">
        <v>1.5845971193999999</v>
      </c>
      <c r="AT56" s="468">
        <v>1.5576114858000001</v>
      </c>
      <c r="AU56" s="468">
        <v>1.5296739771000001</v>
      </c>
      <c r="AV56" s="468">
        <v>1.4814620149</v>
      </c>
      <c r="AW56" s="468">
        <v>1.4747919363999999</v>
      </c>
      <c r="AX56" s="468">
        <v>1.459922438</v>
      </c>
      <c r="AY56" s="468">
        <v>1.4197258677</v>
      </c>
      <c r="AZ56" s="468">
        <v>1.4165800188</v>
      </c>
      <c r="BA56" s="468">
        <v>1.4806899406</v>
      </c>
      <c r="BB56" s="468">
        <v>1.3953262921</v>
      </c>
      <c r="BC56" s="468">
        <v>1.4083628692000001</v>
      </c>
      <c r="BD56" s="468">
        <v>1.3916655518000001</v>
      </c>
      <c r="BE56" s="468">
        <v>1.4354771428999999</v>
      </c>
      <c r="BF56" s="468">
        <v>1.4859142425</v>
      </c>
      <c r="BG56" s="468">
        <v>1.450227105</v>
      </c>
      <c r="BH56" s="468">
        <v>1.4753254339999999</v>
      </c>
      <c r="BI56" s="468">
        <v>1.3866476586000001</v>
      </c>
      <c r="BJ56" s="355" t="s">
        <v>1347</v>
      </c>
      <c r="BK56" s="355" t="s">
        <v>1347</v>
      </c>
      <c r="BL56" s="355" t="s">
        <v>1347</v>
      </c>
      <c r="BM56" s="355" t="s">
        <v>1347</v>
      </c>
      <c r="BN56" s="355" t="s">
        <v>1347</v>
      </c>
      <c r="BO56" s="355" t="s">
        <v>1347</v>
      </c>
      <c r="BP56" s="355" t="s">
        <v>1347</v>
      </c>
      <c r="BQ56" s="355" t="s">
        <v>1347</v>
      </c>
      <c r="BR56" s="355" t="s">
        <v>1347</v>
      </c>
      <c r="BS56" s="355" t="s">
        <v>1347</v>
      </c>
      <c r="BT56" s="355" t="s">
        <v>1347</v>
      </c>
      <c r="BU56" s="355" t="s">
        <v>1347</v>
      </c>
      <c r="BV56" s="355" t="s">
        <v>1347</v>
      </c>
    </row>
    <row r="57" spans="1:74" ht="11.1" customHeight="1" x14ac:dyDescent="0.2">
      <c r="A57" s="267" t="s">
        <v>1278</v>
      </c>
      <c r="B57" s="554" t="s">
        <v>1090</v>
      </c>
      <c r="C57" s="468">
        <v>8.8783786466000002E-3</v>
      </c>
      <c r="D57" s="468">
        <v>8.7917226802000006E-3</v>
      </c>
      <c r="E57" s="468">
        <v>8.5187426384000006E-3</v>
      </c>
      <c r="F57" s="468">
        <v>8.0465365702E-3</v>
      </c>
      <c r="G57" s="468">
        <v>7.8833284454999999E-3</v>
      </c>
      <c r="H57" s="468">
        <v>8.7949617272000003E-3</v>
      </c>
      <c r="I57" s="468">
        <v>1.0641562568E-2</v>
      </c>
      <c r="J57" s="468">
        <v>1.2606087068E-2</v>
      </c>
      <c r="K57" s="468">
        <v>1.4097162884E-2</v>
      </c>
      <c r="L57" s="468">
        <v>1.5579721479000001E-2</v>
      </c>
      <c r="M57" s="468">
        <v>1.4830334434E-2</v>
      </c>
      <c r="N57" s="468">
        <v>1.5931026599999999E-2</v>
      </c>
      <c r="O57" s="468">
        <v>1.5392214937E-2</v>
      </c>
      <c r="P57" s="468">
        <v>1.3386673808E-2</v>
      </c>
      <c r="Q57" s="468">
        <v>1.0880602701999999E-2</v>
      </c>
      <c r="R57" s="468">
        <v>9.8608259308999996E-3</v>
      </c>
      <c r="S57" s="468">
        <v>9.2467704538000007E-3</v>
      </c>
      <c r="T57" s="468">
        <v>9.1568854892E-3</v>
      </c>
      <c r="U57" s="468">
        <v>8.6682377386999993E-3</v>
      </c>
      <c r="V57" s="468">
        <v>8.1192834514000004E-3</v>
      </c>
      <c r="W57" s="468">
        <v>8.0213225999000003E-3</v>
      </c>
      <c r="X57" s="468">
        <v>8.1455876988999996E-3</v>
      </c>
      <c r="Y57" s="468">
        <v>7.8088084480000004E-3</v>
      </c>
      <c r="Z57" s="468">
        <v>7.4926645445000002E-3</v>
      </c>
      <c r="AA57" s="468">
        <v>7.1326651837000004E-3</v>
      </c>
      <c r="AB57" s="468">
        <v>7.0949394347999996E-3</v>
      </c>
      <c r="AC57" s="468">
        <v>7.2785883741999999E-3</v>
      </c>
      <c r="AD57" s="468">
        <v>6.9511018241000004E-3</v>
      </c>
      <c r="AE57" s="468">
        <v>6.6370976253999998E-3</v>
      </c>
      <c r="AF57" s="468">
        <v>6.5482741467999999E-3</v>
      </c>
      <c r="AG57" s="468">
        <v>7.1481947464E-3</v>
      </c>
      <c r="AH57" s="468">
        <v>8.6586135234999993E-3</v>
      </c>
      <c r="AI57" s="468">
        <v>9.7933821863999994E-3</v>
      </c>
      <c r="AJ57" s="468">
        <v>1.0157103563E-2</v>
      </c>
      <c r="AK57" s="468">
        <v>9.3174434809000003E-3</v>
      </c>
      <c r="AL57" s="468">
        <v>9.3773939779999999E-3</v>
      </c>
      <c r="AM57" s="468">
        <v>7.8207831253000008E-3</v>
      </c>
      <c r="AN57" s="468">
        <v>6.0136802343999998E-3</v>
      </c>
      <c r="AO57" s="468">
        <v>4.9734864899E-3</v>
      </c>
      <c r="AP57" s="468">
        <v>3.2020890667000001E-3</v>
      </c>
      <c r="AQ57" s="468">
        <v>4.0864382220000004E-3</v>
      </c>
      <c r="AR57" s="468">
        <v>5.3623997385000002E-3</v>
      </c>
      <c r="AS57" s="468">
        <v>8.5356666958999999E-3</v>
      </c>
      <c r="AT57" s="468">
        <v>1.0422891885999999E-2</v>
      </c>
      <c r="AU57" s="468">
        <v>1.1556070841E-2</v>
      </c>
      <c r="AV57" s="468">
        <v>1.2605223303999999E-2</v>
      </c>
      <c r="AW57" s="468">
        <v>1.2614905006E-2</v>
      </c>
      <c r="AX57" s="468">
        <v>1.1714283213E-2</v>
      </c>
      <c r="AY57" s="468">
        <v>1.1286069998E-2</v>
      </c>
      <c r="AZ57" s="468">
        <v>9.6894340496999996E-3</v>
      </c>
      <c r="BA57" s="468">
        <v>9.1878710808000006E-3</v>
      </c>
      <c r="BB57" s="468">
        <v>9.4722964480999997E-3</v>
      </c>
      <c r="BC57" s="468">
        <v>1.1294472133E-2</v>
      </c>
      <c r="BD57" s="468">
        <v>1.1737996386E-2</v>
      </c>
      <c r="BE57" s="468">
        <v>1.1660869934E-2</v>
      </c>
      <c r="BF57" s="468">
        <v>1.1353625060000001E-2</v>
      </c>
      <c r="BG57" s="468">
        <v>1.1015097129E-2</v>
      </c>
      <c r="BH57" s="468">
        <v>1.0596935355E-2</v>
      </c>
      <c r="BI57" s="468">
        <v>1.0565878919E-2</v>
      </c>
      <c r="BJ57" s="355" t="s">
        <v>1347</v>
      </c>
      <c r="BK57" s="355" t="s">
        <v>1347</v>
      </c>
      <c r="BL57" s="355" t="s">
        <v>1347</v>
      </c>
      <c r="BM57" s="355" t="s">
        <v>1347</v>
      </c>
      <c r="BN57" s="355" t="s">
        <v>1347</v>
      </c>
      <c r="BO57" s="355" t="s">
        <v>1347</v>
      </c>
      <c r="BP57" s="355" t="s">
        <v>1347</v>
      </c>
      <c r="BQ57" s="355" t="s">
        <v>1347</v>
      </c>
      <c r="BR57" s="355" t="s">
        <v>1347</v>
      </c>
      <c r="BS57" s="355" t="s">
        <v>1347</v>
      </c>
      <c r="BT57" s="355" t="s">
        <v>1347</v>
      </c>
      <c r="BU57" s="355" t="s">
        <v>1347</v>
      </c>
      <c r="BV57" s="355" t="s">
        <v>1347</v>
      </c>
    </row>
    <row r="58" spans="1:74" ht="11.1" customHeight="1" x14ac:dyDescent="0.2">
      <c r="A58" s="267" t="s">
        <v>1279</v>
      </c>
      <c r="B58" s="554" t="s">
        <v>1092</v>
      </c>
      <c r="C58" s="468">
        <v>1.8479354175</v>
      </c>
      <c r="D58" s="468">
        <v>1.8017995926999999</v>
      </c>
      <c r="E58" s="468">
        <v>1.7448287223000001</v>
      </c>
      <c r="F58" s="468">
        <v>1.6782265499</v>
      </c>
      <c r="G58" s="468">
        <v>1.6667472201</v>
      </c>
      <c r="H58" s="468">
        <v>1.6708420002</v>
      </c>
      <c r="I58" s="468">
        <v>1.6902852093</v>
      </c>
      <c r="J58" s="468">
        <v>1.6910125378</v>
      </c>
      <c r="K58" s="468">
        <v>1.6519136968999999</v>
      </c>
      <c r="L58" s="468">
        <v>1.5856786356000001</v>
      </c>
      <c r="M58" s="468">
        <v>1.5111052769</v>
      </c>
      <c r="N58" s="468">
        <v>1.4556025292000001</v>
      </c>
      <c r="O58" s="468">
        <v>1.4243788533999999</v>
      </c>
      <c r="P58" s="468">
        <v>1.3650229577999999</v>
      </c>
      <c r="Q58" s="468">
        <v>1.3539024782</v>
      </c>
      <c r="R58" s="468">
        <v>1.3308287058999999</v>
      </c>
      <c r="S58" s="468">
        <v>1.3151342613999999</v>
      </c>
      <c r="T58" s="468">
        <v>1.2789909334</v>
      </c>
      <c r="U58" s="468">
        <v>1.2765650979000001</v>
      </c>
      <c r="V58" s="468">
        <v>1.2676010605000001</v>
      </c>
      <c r="W58" s="468">
        <v>1.2589746189</v>
      </c>
      <c r="X58" s="468">
        <v>1.274005488</v>
      </c>
      <c r="Y58" s="468">
        <v>1.2870688722000001</v>
      </c>
      <c r="Z58" s="468">
        <v>1.2769535945999999</v>
      </c>
      <c r="AA58" s="468">
        <v>1.2625697094999999</v>
      </c>
      <c r="AB58" s="468">
        <v>1.2548553061000001</v>
      </c>
      <c r="AC58" s="468">
        <v>1.2311719042</v>
      </c>
      <c r="AD58" s="468">
        <v>1.2344569452</v>
      </c>
      <c r="AE58" s="468">
        <v>1.2539275812999999</v>
      </c>
      <c r="AF58" s="468">
        <v>1.2412692625999999</v>
      </c>
      <c r="AG58" s="468">
        <v>1.2814630084</v>
      </c>
      <c r="AH58" s="468">
        <v>1.3151379783999999</v>
      </c>
      <c r="AI58" s="468">
        <v>1.3387460385000001</v>
      </c>
      <c r="AJ58" s="468">
        <v>1.3851831342000001</v>
      </c>
      <c r="AK58" s="468">
        <v>1.3956750407</v>
      </c>
      <c r="AL58" s="468">
        <v>1.4220361173</v>
      </c>
      <c r="AM58" s="468">
        <v>1.4308588257999999</v>
      </c>
      <c r="AN58" s="468">
        <v>1.4426044158</v>
      </c>
      <c r="AO58" s="468">
        <v>1.4632543763000001</v>
      </c>
      <c r="AP58" s="468">
        <v>1.4616520028</v>
      </c>
      <c r="AQ58" s="468">
        <v>1.4587413088000001</v>
      </c>
      <c r="AR58" s="468">
        <v>1.4742065635999999</v>
      </c>
      <c r="AS58" s="468">
        <v>1.4796144187</v>
      </c>
      <c r="AT58" s="468">
        <v>1.4871989438</v>
      </c>
      <c r="AU58" s="468">
        <v>1.4679243526000001</v>
      </c>
      <c r="AV58" s="468">
        <v>1.4376352801000001</v>
      </c>
      <c r="AW58" s="468">
        <v>1.4058920788</v>
      </c>
      <c r="AX58" s="468">
        <v>1.4113287906</v>
      </c>
      <c r="AY58" s="468">
        <v>1.4181186990000001</v>
      </c>
      <c r="AZ58" s="468">
        <v>1.4194638438</v>
      </c>
      <c r="BA58" s="468">
        <v>1.4296916533999999</v>
      </c>
      <c r="BB58" s="468">
        <v>1.4339522836</v>
      </c>
      <c r="BC58" s="468">
        <v>1.463587432</v>
      </c>
      <c r="BD58" s="468">
        <v>1.5241585762000001</v>
      </c>
      <c r="BE58" s="468">
        <v>1.5611265506000001</v>
      </c>
      <c r="BF58" s="468">
        <v>1.6107942749999999</v>
      </c>
      <c r="BG58" s="468">
        <v>1.6571719277000001</v>
      </c>
      <c r="BH58" s="468">
        <v>1.6936099600000001</v>
      </c>
      <c r="BI58" s="468">
        <v>1.6979416925999999</v>
      </c>
      <c r="BJ58" s="355" t="s">
        <v>1347</v>
      </c>
      <c r="BK58" s="355" t="s">
        <v>1347</v>
      </c>
      <c r="BL58" s="355" t="s">
        <v>1347</v>
      </c>
      <c r="BM58" s="355" t="s">
        <v>1347</v>
      </c>
      <c r="BN58" s="355" t="s">
        <v>1347</v>
      </c>
      <c r="BO58" s="355" t="s">
        <v>1347</v>
      </c>
      <c r="BP58" s="355" t="s">
        <v>1347</v>
      </c>
      <c r="BQ58" s="355" t="s">
        <v>1347</v>
      </c>
      <c r="BR58" s="355" t="s">
        <v>1347</v>
      </c>
      <c r="BS58" s="355" t="s">
        <v>1347</v>
      </c>
      <c r="BT58" s="355" t="s">
        <v>1347</v>
      </c>
      <c r="BU58" s="355" t="s">
        <v>1347</v>
      </c>
      <c r="BV58" s="355" t="s">
        <v>1347</v>
      </c>
    </row>
    <row r="59" spans="1:74" ht="11.1" customHeight="1" x14ac:dyDescent="0.2">
      <c r="A59" s="267" t="s">
        <v>1280</v>
      </c>
      <c r="B59" s="554" t="s">
        <v>1570</v>
      </c>
      <c r="C59" s="468">
        <v>1.3283588901000001</v>
      </c>
      <c r="D59" s="468">
        <v>1.285170299</v>
      </c>
      <c r="E59" s="468">
        <v>1.1752050433000001</v>
      </c>
      <c r="F59" s="468">
        <v>1.1758839397</v>
      </c>
      <c r="G59" s="468">
        <v>1.1789647419</v>
      </c>
      <c r="H59" s="468">
        <v>0.99353169367000005</v>
      </c>
      <c r="I59" s="468">
        <v>0.98029429947000002</v>
      </c>
      <c r="J59" s="468">
        <v>0.90379313368000003</v>
      </c>
      <c r="K59" s="468">
        <v>0.81216804876000004</v>
      </c>
      <c r="L59" s="468">
        <v>0.73918738656000005</v>
      </c>
      <c r="M59" s="468">
        <v>0.69610044781000002</v>
      </c>
      <c r="N59" s="468">
        <v>0.64574697338999998</v>
      </c>
      <c r="O59" s="468">
        <v>0.63477450492999998</v>
      </c>
      <c r="P59" s="468">
        <v>0.65166508296000003</v>
      </c>
      <c r="Q59" s="468">
        <v>0.64292671349999997</v>
      </c>
      <c r="R59" s="468">
        <v>0.62859520549000003</v>
      </c>
      <c r="S59" s="468">
        <v>0.64074856837000005</v>
      </c>
      <c r="T59" s="468">
        <v>0.62911797766999999</v>
      </c>
      <c r="U59" s="468">
        <v>0.59864771621000001</v>
      </c>
      <c r="V59" s="468">
        <v>0.57738547957999997</v>
      </c>
      <c r="W59" s="468">
        <v>0.53419386042000006</v>
      </c>
      <c r="X59" s="468">
        <v>0.50744623624999996</v>
      </c>
      <c r="Y59" s="468">
        <v>0.49649474558000001</v>
      </c>
      <c r="Z59" s="468">
        <v>0.49404036160999998</v>
      </c>
      <c r="AA59" s="468">
        <v>0.48165898547000002</v>
      </c>
      <c r="AB59" s="468">
        <v>0.48778418102999999</v>
      </c>
      <c r="AC59" s="468">
        <v>0.52446522661999995</v>
      </c>
      <c r="AD59" s="468">
        <v>0.57893983062999999</v>
      </c>
      <c r="AE59" s="468">
        <v>0.60328113534000005</v>
      </c>
      <c r="AF59" s="468">
        <v>0.63401170879000002</v>
      </c>
      <c r="AG59" s="468">
        <v>0.65471586679000005</v>
      </c>
      <c r="AH59" s="468">
        <v>0.74088984539000002</v>
      </c>
      <c r="AI59" s="468">
        <v>0.73490378393</v>
      </c>
      <c r="AJ59" s="468">
        <v>0.75020123074</v>
      </c>
      <c r="AK59" s="468">
        <v>0.72408181218000001</v>
      </c>
      <c r="AL59" s="468">
        <v>0.73614457825000001</v>
      </c>
      <c r="AM59" s="468">
        <v>0.73375120881</v>
      </c>
      <c r="AN59" s="468">
        <v>0.72808617732000003</v>
      </c>
      <c r="AO59" s="468">
        <v>0.7296657513</v>
      </c>
      <c r="AP59" s="468">
        <v>0.73662250801999996</v>
      </c>
      <c r="AQ59" s="468">
        <v>0.76648093143999996</v>
      </c>
      <c r="AR59" s="468">
        <v>0.80515027915000004</v>
      </c>
      <c r="AS59" s="468">
        <v>0.87373129220000001</v>
      </c>
      <c r="AT59" s="468">
        <v>0.95800039114000002</v>
      </c>
      <c r="AU59" s="468">
        <v>0.95968051418</v>
      </c>
      <c r="AV59" s="468">
        <v>0.89972515044000001</v>
      </c>
      <c r="AW59" s="468">
        <v>0.87230554979999997</v>
      </c>
      <c r="AX59" s="468">
        <v>0.82428399728000001</v>
      </c>
      <c r="AY59" s="468">
        <v>0.78189312964000002</v>
      </c>
      <c r="AZ59" s="468">
        <v>0.71722635705000004</v>
      </c>
      <c r="BA59" s="468">
        <v>0.69509432675000005</v>
      </c>
      <c r="BB59" s="468">
        <v>0.66797633580000004</v>
      </c>
      <c r="BC59" s="468">
        <v>0.64720387542000002</v>
      </c>
      <c r="BD59" s="468">
        <v>0.65214068964000005</v>
      </c>
      <c r="BE59" s="468">
        <v>0.67567887608999999</v>
      </c>
      <c r="BF59" s="468">
        <v>0.73986784269999994</v>
      </c>
      <c r="BG59" s="468">
        <v>0.81326512055</v>
      </c>
      <c r="BH59" s="468">
        <v>0.80140595836999995</v>
      </c>
      <c r="BI59" s="468">
        <v>0.78891198885000002</v>
      </c>
      <c r="BJ59" s="355" t="s">
        <v>1347</v>
      </c>
      <c r="BK59" s="355" t="s">
        <v>1347</v>
      </c>
      <c r="BL59" s="355" t="s">
        <v>1347</v>
      </c>
      <c r="BM59" s="355" t="s">
        <v>1347</v>
      </c>
      <c r="BN59" s="355" t="s">
        <v>1347</v>
      </c>
      <c r="BO59" s="355" t="s">
        <v>1347</v>
      </c>
      <c r="BP59" s="355" t="s">
        <v>1347</v>
      </c>
      <c r="BQ59" s="355" t="s">
        <v>1347</v>
      </c>
      <c r="BR59" s="355" t="s">
        <v>1347</v>
      </c>
      <c r="BS59" s="355" t="s">
        <v>1347</v>
      </c>
      <c r="BT59" s="355" t="s">
        <v>1347</v>
      </c>
      <c r="BU59" s="355" t="s">
        <v>1347</v>
      </c>
      <c r="BV59" s="355" t="s">
        <v>1347</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629"/>
      <c r="BB60" s="629"/>
      <c r="BC60" s="629"/>
      <c r="BD60" s="629"/>
      <c r="BE60" s="629"/>
      <c r="BF60" s="629"/>
      <c r="BG60" s="629"/>
      <c r="BH60" s="629"/>
      <c r="BI60" s="629"/>
      <c r="BJ60" s="354"/>
      <c r="BK60" s="354"/>
      <c r="BL60" s="354"/>
      <c r="BM60" s="354"/>
      <c r="BN60" s="354"/>
      <c r="BO60" s="354"/>
      <c r="BP60" s="354"/>
      <c r="BQ60" s="354"/>
      <c r="BR60" s="354"/>
      <c r="BS60" s="354"/>
      <c r="BT60" s="354"/>
      <c r="BU60" s="354"/>
      <c r="BV60" s="354"/>
    </row>
    <row r="61" spans="1:74" ht="11.1" customHeight="1" x14ac:dyDescent="0.2">
      <c r="A61" s="169"/>
      <c r="B61" s="37" t="s">
        <v>1281</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630"/>
      <c r="BD61" s="630"/>
      <c r="BE61" s="630"/>
      <c r="BF61" s="630"/>
      <c r="BG61" s="630"/>
      <c r="BH61" s="630"/>
      <c r="BI61" s="630"/>
      <c r="BJ61" s="354"/>
      <c r="BK61" s="354"/>
      <c r="BL61" s="354"/>
      <c r="BM61" s="354"/>
      <c r="BN61" s="354"/>
      <c r="BO61" s="354"/>
      <c r="BP61" s="354"/>
      <c r="BQ61" s="354"/>
      <c r="BR61" s="354"/>
      <c r="BS61" s="354"/>
      <c r="BT61" s="354"/>
      <c r="BU61" s="354"/>
      <c r="BV61" s="354"/>
    </row>
    <row r="62" spans="1:74" ht="11.1" customHeight="1" x14ac:dyDescent="0.2">
      <c r="A62" s="267" t="s">
        <v>1282</v>
      </c>
      <c r="B62" s="554" t="s">
        <v>1084</v>
      </c>
      <c r="C62" s="468">
        <v>-10.117986196</v>
      </c>
      <c r="D62" s="468">
        <v>-9.9290369186999996</v>
      </c>
      <c r="E62" s="468">
        <v>-9.9441692599000007</v>
      </c>
      <c r="F62" s="468">
        <v>-9.9850921079999999</v>
      </c>
      <c r="G62" s="468">
        <v>-9.8876071890000006</v>
      </c>
      <c r="H62" s="468">
        <v>-9.9828948701000009</v>
      </c>
      <c r="I62" s="468">
        <v>-10.258522112</v>
      </c>
      <c r="J62" s="468">
        <v>-10.366171082999999</v>
      </c>
      <c r="K62" s="468">
        <v>-9.9023836406000001</v>
      </c>
      <c r="L62" s="468">
        <v>-9.0594671067999997</v>
      </c>
      <c r="M62" s="468">
        <v>-8.1776099772999995</v>
      </c>
      <c r="N62" s="468">
        <v>-7.7315694619000004</v>
      </c>
      <c r="O62" s="468">
        <v>-7.7803665407000002</v>
      </c>
      <c r="P62" s="468">
        <v>-7.6881327657999998</v>
      </c>
      <c r="Q62" s="468">
        <v>-7.5152525687000002</v>
      </c>
      <c r="R62" s="468">
        <v>-7.7078563723000002</v>
      </c>
      <c r="S62" s="468">
        <v>-8.0951683614000007</v>
      </c>
      <c r="T62" s="468">
        <v>-8.5356234034000007</v>
      </c>
      <c r="U62" s="468">
        <v>-8.9968642794000004</v>
      </c>
      <c r="V62" s="468">
        <v>-9.0947306445000002</v>
      </c>
      <c r="W62" s="468">
        <v>-8.7712326931</v>
      </c>
      <c r="X62" s="468">
        <v>-8.5215319685999997</v>
      </c>
      <c r="Y62" s="468">
        <v>-8.6052252201999995</v>
      </c>
      <c r="Z62" s="468">
        <v>-8.9464861825999993</v>
      </c>
      <c r="AA62" s="468">
        <v>-9.4416475639000002</v>
      </c>
      <c r="AB62" s="468">
        <v>-10.160212647</v>
      </c>
      <c r="AC62" s="468">
        <v>-10.683248474999999</v>
      </c>
      <c r="AD62" s="468">
        <v>-11.244100105999999</v>
      </c>
      <c r="AE62" s="468">
        <v>-11.912948494</v>
      </c>
      <c r="AF62" s="468">
        <v>-12.167812595999999</v>
      </c>
      <c r="AG62" s="468">
        <v>-12.133609634000001</v>
      </c>
      <c r="AH62" s="468">
        <v>-12.245659708</v>
      </c>
      <c r="AI62" s="468">
        <v>-12.618089614000001</v>
      </c>
      <c r="AJ62" s="468">
        <v>-12.886021451</v>
      </c>
      <c r="AK62" s="468">
        <v>-12.868443167000001</v>
      </c>
      <c r="AL62" s="468">
        <v>-12.944864258999999</v>
      </c>
      <c r="AM62" s="468">
        <v>-12.236545457</v>
      </c>
      <c r="AN62" s="468">
        <v>-12.470584604000001</v>
      </c>
      <c r="AO62" s="468">
        <v>-12.696285977</v>
      </c>
      <c r="AP62" s="468">
        <v>-11.973916885</v>
      </c>
      <c r="AQ62" s="468">
        <v>-11.562327331000001</v>
      </c>
      <c r="AR62" s="468">
        <v>-11.477236924</v>
      </c>
      <c r="AS62" s="468">
        <v>-11.794018732</v>
      </c>
      <c r="AT62" s="468">
        <v>-12.385771176</v>
      </c>
      <c r="AU62" s="468">
        <v>-12.499077856</v>
      </c>
      <c r="AV62" s="468">
        <v>-12.193397165</v>
      </c>
      <c r="AW62" s="468">
        <v>-12.098587317</v>
      </c>
      <c r="AX62" s="468">
        <v>-12.326861627</v>
      </c>
      <c r="AY62" s="468">
        <v>-12.708659000000001</v>
      </c>
      <c r="AZ62" s="468">
        <v>-12.752389920000001</v>
      </c>
      <c r="BA62" s="468">
        <v>-12.581942271999999</v>
      </c>
      <c r="BB62" s="468">
        <v>-12.444423409000001</v>
      </c>
      <c r="BC62" s="468">
        <v>-12.400115528000001</v>
      </c>
      <c r="BD62" s="468">
        <v>-12.424532426000001</v>
      </c>
      <c r="BE62" s="468">
        <v>-12.452757079</v>
      </c>
      <c r="BF62" s="468">
        <v>-12.472070180999999</v>
      </c>
      <c r="BG62" s="468">
        <v>-12.485751891</v>
      </c>
      <c r="BH62" s="468">
        <v>-12.500806665000001</v>
      </c>
      <c r="BI62" s="468">
        <v>-12.522540818</v>
      </c>
      <c r="BJ62" s="355" t="s">
        <v>1347</v>
      </c>
      <c r="BK62" s="355" t="s">
        <v>1347</v>
      </c>
      <c r="BL62" s="355" t="s">
        <v>1347</v>
      </c>
      <c r="BM62" s="355" t="s">
        <v>1347</v>
      </c>
      <c r="BN62" s="355" t="s">
        <v>1347</v>
      </c>
      <c r="BO62" s="355" t="s">
        <v>1347</v>
      </c>
      <c r="BP62" s="355" t="s">
        <v>1347</v>
      </c>
      <c r="BQ62" s="355" t="s">
        <v>1347</v>
      </c>
      <c r="BR62" s="355" t="s">
        <v>1347</v>
      </c>
      <c r="BS62" s="355" t="s">
        <v>1347</v>
      </c>
      <c r="BT62" s="355" t="s">
        <v>1347</v>
      </c>
      <c r="BU62" s="355" t="s">
        <v>1347</v>
      </c>
      <c r="BV62" s="355" t="s">
        <v>1347</v>
      </c>
    </row>
    <row r="63" spans="1:74" ht="11.1" customHeight="1" x14ac:dyDescent="0.2">
      <c r="A63" s="267" t="s">
        <v>1283</v>
      </c>
      <c r="B63" s="554" t="s">
        <v>1086</v>
      </c>
      <c r="C63" s="468">
        <v>-41.998729388999998</v>
      </c>
      <c r="D63" s="468">
        <v>-44.439012841</v>
      </c>
      <c r="E63" s="468">
        <v>-44.276770732000003</v>
      </c>
      <c r="F63" s="468">
        <v>-41.626801167000004</v>
      </c>
      <c r="G63" s="468">
        <v>-38.008452007000002</v>
      </c>
      <c r="H63" s="468">
        <v>-35.574232291999998</v>
      </c>
      <c r="I63" s="468">
        <v>-35.618970562999998</v>
      </c>
      <c r="J63" s="468">
        <v>-38.792331607000001</v>
      </c>
      <c r="K63" s="468">
        <v>-42.247821842</v>
      </c>
      <c r="L63" s="468">
        <v>-43.236800097</v>
      </c>
      <c r="M63" s="468">
        <v>-43.856763567999998</v>
      </c>
      <c r="N63" s="468">
        <v>-48.774106732</v>
      </c>
      <c r="O63" s="468">
        <v>-51.963897465000002</v>
      </c>
      <c r="P63" s="468">
        <v>-49.914288872</v>
      </c>
      <c r="Q63" s="468">
        <v>-45.985820212999997</v>
      </c>
      <c r="R63" s="468">
        <v>-41.664956404999998</v>
      </c>
      <c r="S63" s="468">
        <v>-38.746470264999999</v>
      </c>
      <c r="T63" s="468">
        <v>-36.962280757000002</v>
      </c>
      <c r="U63" s="468">
        <v>-37.365405387000003</v>
      </c>
      <c r="V63" s="468">
        <v>-41.317111421</v>
      </c>
      <c r="W63" s="468">
        <v>-45.096056052000002</v>
      </c>
      <c r="X63" s="468">
        <v>-47.414627133000003</v>
      </c>
      <c r="Y63" s="468">
        <v>-45.873579339999999</v>
      </c>
      <c r="Z63" s="468">
        <v>-43.892585465000003</v>
      </c>
      <c r="AA63" s="468">
        <v>-43.987543594000002</v>
      </c>
      <c r="AB63" s="468">
        <v>-42.144210536999999</v>
      </c>
      <c r="AC63" s="468">
        <v>-38.254793088</v>
      </c>
      <c r="AD63" s="468">
        <v>-34.797603690000003</v>
      </c>
      <c r="AE63" s="468">
        <v>-35.712944315000001</v>
      </c>
      <c r="AF63" s="468">
        <v>-42.266972504999998</v>
      </c>
      <c r="AG63" s="468">
        <v>-46.383946391999999</v>
      </c>
      <c r="AH63" s="468">
        <v>-48.464234228999999</v>
      </c>
      <c r="AI63" s="468">
        <v>-53.995374112</v>
      </c>
      <c r="AJ63" s="468">
        <v>-59.579686502000001</v>
      </c>
      <c r="AK63" s="468">
        <v>-58.138344598000003</v>
      </c>
      <c r="AL63" s="468">
        <v>-61.433878677000003</v>
      </c>
      <c r="AM63" s="468">
        <v>-58.967524761999996</v>
      </c>
      <c r="AN63" s="468">
        <v>-60.415704372</v>
      </c>
      <c r="AO63" s="468">
        <v>-60.570187523999998</v>
      </c>
      <c r="AP63" s="468">
        <v>-56.612051037000001</v>
      </c>
      <c r="AQ63" s="468">
        <v>-58.347234190000002</v>
      </c>
      <c r="AR63" s="468">
        <v>-63.453996943</v>
      </c>
      <c r="AS63" s="468">
        <v>-67.258312774999993</v>
      </c>
      <c r="AT63" s="468">
        <v>-71.300873043999999</v>
      </c>
      <c r="AU63" s="468">
        <v>-71.462776672000004</v>
      </c>
      <c r="AV63" s="468">
        <v>-68.336204655000003</v>
      </c>
      <c r="AW63" s="468">
        <v>-64.757464967999994</v>
      </c>
      <c r="AX63" s="468">
        <v>-61.837111210000003</v>
      </c>
      <c r="AY63" s="468">
        <v>-59.242978696000002</v>
      </c>
      <c r="AZ63" s="468">
        <v>-55.705735138000001</v>
      </c>
      <c r="BA63" s="468">
        <v>-54.429513962999998</v>
      </c>
      <c r="BB63" s="468">
        <v>-53.624072101000003</v>
      </c>
      <c r="BC63" s="468">
        <v>-53.358128114000003</v>
      </c>
      <c r="BD63" s="468">
        <v>-53.602393653999997</v>
      </c>
      <c r="BE63" s="468">
        <v>-54.336870576999999</v>
      </c>
      <c r="BF63" s="468">
        <v>-55.655460634000001</v>
      </c>
      <c r="BG63" s="468">
        <v>-57.437871465999997</v>
      </c>
      <c r="BH63" s="468">
        <v>-59.499840786</v>
      </c>
      <c r="BI63" s="468">
        <v>-61.901766946000002</v>
      </c>
      <c r="BJ63" s="355" t="s">
        <v>1347</v>
      </c>
      <c r="BK63" s="355" t="s">
        <v>1347</v>
      </c>
      <c r="BL63" s="355" t="s">
        <v>1347</v>
      </c>
      <c r="BM63" s="355" t="s">
        <v>1347</v>
      </c>
      <c r="BN63" s="355" t="s">
        <v>1347</v>
      </c>
      <c r="BO63" s="355" t="s">
        <v>1347</v>
      </c>
      <c r="BP63" s="355" t="s">
        <v>1347</v>
      </c>
      <c r="BQ63" s="355" t="s">
        <v>1347</v>
      </c>
      <c r="BR63" s="355" t="s">
        <v>1347</v>
      </c>
      <c r="BS63" s="355" t="s">
        <v>1347</v>
      </c>
      <c r="BT63" s="355" t="s">
        <v>1347</v>
      </c>
      <c r="BU63" s="355" t="s">
        <v>1347</v>
      </c>
      <c r="BV63" s="355" t="s">
        <v>1347</v>
      </c>
    </row>
    <row r="64" spans="1:74" ht="11.1" customHeight="1" x14ac:dyDescent="0.2">
      <c r="A64" s="267" t="s">
        <v>1284</v>
      </c>
      <c r="B64" s="554" t="s">
        <v>1088</v>
      </c>
      <c r="C64" s="468">
        <v>-57.888179526999998</v>
      </c>
      <c r="D64" s="468">
        <v>-60.044760822999997</v>
      </c>
      <c r="E64" s="468">
        <v>-61.065593530999998</v>
      </c>
      <c r="F64" s="468">
        <v>-59.525829209000001</v>
      </c>
      <c r="G64" s="468">
        <v>-58.192780589000002</v>
      </c>
      <c r="H64" s="468">
        <v>-60.386275159</v>
      </c>
      <c r="I64" s="468">
        <v>-65.167030232000002</v>
      </c>
      <c r="J64" s="468">
        <v>-71.042541851999999</v>
      </c>
      <c r="K64" s="468">
        <v>-71.682118127999999</v>
      </c>
      <c r="L64" s="468">
        <v>-70.801309191000001</v>
      </c>
      <c r="M64" s="468">
        <v>-69.326470990999994</v>
      </c>
      <c r="N64" s="468">
        <v>-67.302512727000007</v>
      </c>
      <c r="O64" s="468">
        <v>-64.912292047999998</v>
      </c>
      <c r="P64" s="468">
        <v>-63.689501161999999</v>
      </c>
      <c r="Q64" s="468">
        <v>-64.469060365000004</v>
      </c>
      <c r="R64" s="468">
        <v>-65.927598829000004</v>
      </c>
      <c r="S64" s="468">
        <v>-66.716445797999995</v>
      </c>
      <c r="T64" s="468">
        <v>-68.704913270000006</v>
      </c>
      <c r="U64" s="468">
        <v>-72.397022230999994</v>
      </c>
      <c r="V64" s="468">
        <v>-76.601321212000002</v>
      </c>
      <c r="W64" s="468">
        <v>-77.491784483999993</v>
      </c>
      <c r="X64" s="468">
        <v>-75.352100766999996</v>
      </c>
      <c r="Y64" s="468">
        <v>-72.839950881999997</v>
      </c>
      <c r="Z64" s="468">
        <v>-72.050530133999999</v>
      </c>
      <c r="AA64" s="468">
        <v>-72.770741131999998</v>
      </c>
      <c r="AB64" s="468">
        <v>-73.466202413999994</v>
      </c>
      <c r="AC64" s="468">
        <v>-74.157214886999995</v>
      </c>
      <c r="AD64" s="468">
        <v>-76.691802976000005</v>
      </c>
      <c r="AE64" s="468">
        <v>-80.509636880000002</v>
      </c>
      <c r="AF64" s="468">
        <v>-84.816377129000003</v>
      </c>
      <c r="AG64" s="468">
        <v>-87.572355533999996</v>
      </c>
      <c r="AH64" s="468">
        <v>-88.376604197000006</v>
      </c>
      <c r="AI64" s="468">
        <v>-87.829721828999993</v>
      </c>
      <c r="AJ64" s="468">
        <v>-86.665740036000003</v>
      </c>
      <c r="AK64" s="468">
        <v>-78.170162353999999</v>
      </c>
      <c r="AL64" s="468">
        <v>-72.598354189000005</v>
      </c>
      <c r="AM64" s="468">
        <v>-67.008285525000005</v>
      </c>
      <c r="AN64" s="468">
        <v>-65.612574359999996</v>
      </c>
      <c r="AO64" s="468">
        <v>-65.412826233000004</v>
      </c>
      <c r="AP64" s="468">
        <v>-63.413448309000003</v>
      </c>
      <c r="AQ64" s="468">
        <v>-66.647206268000005</v>
      </c>
      <c r="AR64" s="468">
        <v>-72.991962494999996</v>
      </c>
      <c r="AS64" s="468">
        <v>-77.220309509000003</v>
      </c>
      <c r="AT64" s="468">
        <v>-82.041604630999998</v>
      </c>
      <c r="AU64" s="468">
        <v>-83.210570645999994</v>
      </c>
      <c r="AV64" s="468">
        <v>-80.368289369999999</v>
      </c>
      <c r="AW64" s="468">
        <v>-77.359618776999994</v>
      </c>
      <c r="AX64" s="468">
        <v>-75.001906534</v>
      </c>
      <c r="AY64" s="468">
        <v>-72.978208598999998</v>
      </c>
      <c r="AZ64" s="468">
        <v>-70.430225085000004</v>
      </c>
      <c r="BA64" s="468">
        <v>-68.339927063999994</v>
      </c>
      <c r="BB64" s="468">
        <v>-67.446700754999995</v>
      </c>
      <c r="BC64" s="468">
        <v>-68.442018384999997</v>
      </c>
      <c r="BD64" s="468">
        <v>-70.601930304000007</v>
      </c>
      <c r="BE64" s="468">
        <v>-72.133380098999993</v>
      </c>
      <c r="BF64" s="468">
        <v>-73.710629052000002</v>
      </c>
      <c r="BG64" s="468">
        <v>-75.142547129999997</v>
      </c>
      <c r="BH64" s="468">
        <v>-76.330173376000005</v>
      </c>
      <c r="BI64" s="468">
        <v>-77.342150993000004</v>
      </c>
      <c r="BJ64" s="355" t="s">
        <v>1347</v>
      </c>
      <c r="BK64" s="355" t="s">
        <v>1347</v>
      </c>
      <c r="BL64" s="355" t="s">
        <v>1347</v>
      </c>
      <c r="BM64" s="355" t="s">
        <v>1347</v>
      </c>
      <c r="BN64" s="355" t="s">
        <v>1347</v>
      </c>
      <c r="BO64" s="355" t="s">
        <v>1347</v>
      </c>
      <c r="BP64" s="355" t="s">
        <v>1347</v>
      </c>
      <c r="BQ64" s="355" t="s">
        <v>1347</v>
      </c>
      <c r="BR64" s="355" t="s">
        <v>1347</v>
      </c>
      <c r="BS64" s="355" t="s">
        <v>1347</v>
      </c>
      <c r="BT64" s="355" t="s">
        <v>1347</v>
      </c>
      <c r="BU64" s="355" t="s">
        <v>1347</v>
      </c>
      <c r="BV64" s="355" t="s">
        <v>1347</v>
      </c>
    </row>
    <row r="65" spans="1:74" ht="11.1" customHeight="1" x14ac:dyDescent="0.2">
      <c r="A65" s="267" t="s">
        <v>1285</v>
      </c>
      <c r="B65" s="554" t="s">
        <v>1090</v>
      </c>
      <c r="C65" s="468">
        <v>-0.4365667929</v>
      </c>
      <c r="D65" s="468">
        <v>-0.52520738650999998</v>
      </c>
      <c r="E65" s="468">
        <v>-0.61400777578999999</v>
      </c>
      <c r="F65" s="468">
        <v>-0.60446373987000002</v>
      </c>
      <c r="G65" s="468">
        <v>-0.45182070005000002</v>
      </c>
      <c r="H65" s="468">
        <v>-0.25872188285999997</v>
      </c>
      <c r="I65" s="468">
        <v>-0.20080035262000001</v>
      </c>
      <c r="J65" s="468">
        <v>-0.27235818601</v>
      </c>
      <c r="K65" s="468">
        <v>-0.26990426535000001</v>
      </c>
      <c r="L65" s="468">
        <v>-0.20233928047999999</v>
      </c>
      <c r="M65" s="468">
        <v>-0.13032267221999999</v>
      </c>
      <c r="N65" s="468">
        <v>-0.15554309775</v>
      </c>
      <c r="O65" s="468">
        <v>-0.30532881420000002</v>
      </c>
      <c r="P65" s="468">
        <v>-0.5152139456</v>
      </c>
      <c r="Q65" s="468">
        <v>-0.64891917239999997</v>
      </c>
      <c r="R65" s="468">
        <v>-0.70788615495999996</v>
      </c>
      <c r="S65" s="468">
        <v>-0.71867799475000005</v>
      </c>
      <c r="T65" s="468">
        <v>-0.74337556943000005</v>
      </c>
      <c r="U65" s="468">
        <v>-0.81609278235000005</v>
      </c>
      <c r="V65" s="468">
        <v>-0.83927318088000002</v>
      </c>
      <c r="W65" s="468">
        <v>-0.72982633041</v>
      </c>
      <c r="X65" s="468">
        <v>-0.61369527111</v>
      </c>
      <c r="Y65" s="468">
        <v>-0.56205625535000003</v>
      </c>
      <c r="Z65" s="468">
        <v>-0.59485983347000004</v>
      </c>
      <c r="AA65" s="468">
        <v>-0.67951911440000001</v>
      </c>
      <c r="AB65" s="468">
        <v>-0.79716824303</v>
      </c>
      <c r="AC65" s="468">
        <v>-0.85830572259000004</v>
      </c>
      <c r="AD65" s="468">
        <v>-0.87889971749999996</v>
      </c>
      <c r="AE65" s="468">
        <v>-0.88750638266000004</v>
      </c>
      <c r="AF65" s="468">
        <v>-0.84967165210999995</v>
      </c>
      <c r="AG65" s="468">
        <v>-0.75408587487000001</v>
      </c>
      <c r="AH65" s="468">
        <v>-0.64080334803000005</v>
      </c>
      <c r="AI65" s="468">
        <v>-0.59094865983</v>
      </c>
      <c r="AJ65" s="468">
        <v>-0.41864658870999999</v>
      </c>
      <c r="AK65" s="468">
        <v>-0.43071548670999998</v>
      </c>
      <c r="AL65" s="468">
        <v>-0.47991484693999997</v>
      </c>
      <c r="AM65" s="468">
        <v>-0.56630730344000002</v>
      </c>
      <c r="AN65" s="468">
        <v>-0.68341743400999999</v>
      </c>
      <c r="AO65" s="468">
        <v>-0.72743886952000003</v>
      </c>
      <c r="AP65" s="468">
        <v>-0.67452612214999996</v>
      </c>
      <c r="AQ65" s="468">
        <v>-0.55352822363999998</v>
      </c>
      <c r="AR65" s="468">
        <v>-0.53899700930000005</v>
      </c>
      <c r="AS65" s="468">
        <v>-0.44300009333000001</v>
      </c>
      <c r="AT65" s="468">
        <v>-0.36168544768999999</v>
      </c>
      <c r="AU65" s="468">
        <v>-0.29893434262000002</v>
      </c>
      <c r="AV65" s="468">
        <v>-0.29973750342</v>
      </c>
      <c r="AW65" s="468">
        <v>-0.36166650583999999</v>
      </c>
      <c r="AX65" s="468">
        <v>-0.47029416567999999</v>
      </c>
      <c r="AY65" s="468">
        <v>-0.59147243169999997</v>
      </c>
      <c r="AZ65" s="468">
        <v>-0.68933476414999995</v>
      </c>
      <c r="BA65" s="468">
        <v>-0.73073797967999998</v>
      </c>
      <c r="BB65" s="468">
        <v>-0.74045984501999995</v>
      </c>
      <c r="BC65" s="468">
        <v>-0.71812538208999999</v>
      </c>
      <c r="BD65" s="468">
        <v>-0.67089046648999995</v>
      </c>
      <c r="BE65" s="468">
        <v>-0.64231254916000002</v>
      </c>
      <c r="BF65" s="468">
        <v>-0.61021911375000004</v>
      </c>
      <c r="BG65" s="468">
        <v>-0.57800377104</v>
      </c>
      <c r="BH65" s="468">
        <v>-0.54917299821999999</v>
      </c>
      <c r="BI65" s="468">
        <v>-0.52337585874000003</v>
      </c>
      <c r="BJ65" s="355" t="s">
        <v>1347</v>
      </c>
      <c r="BK65" s="355" t="s">
        <v>1347</v>
      </c>
      <c r="BL65" s="355" t="s">
        <v>1347</v>
      </c>
      <c r="BM65" s="355" t="s">
        <v>1347</v>
      </c>
      <c r="BN65" s="355" t="s">
        <v>1347</v>
      </c>
      <c r="BO65" s="355" t="s">
        <v>1347</v>
      </c>
      <c r="BP65" s="355" t="s">
        <v>1347</v>
      </c>
      <c r="BQ65" s="355" t="s">
        <v>1347</v>
      </c>
      <c r="BR65" s="355" t="s">
        <v>1347</v>
      </c>
      <c r="BS65" s="355" t="s">
        <v>1347</v>
      </c>
      <c r="BT65" s="355" t="s">
        <v>1347</v>
      </c>
      <c r="BU65" s="355" t="s">
        <v>1347</v>
      </c>
      <c r="BV65" s="355" t="s">
        <v>1347</v>
      </c>
    </row>
    <row r="66" spans="1:74" ht="11.1" customHeight="1" x14ac:dyDescent="0.2">
      <c r="A66" s="267" t="s">
        <v>1286</v>
      </c>
      <c r="B66" s="554" t="s">
        <v>1092</v>
      </c>
      <c r="C66" s="468">
        <v>-254.98882724000001</v>
      </c>
      <c r="D66" s="468">
        <v>-260.90508834000002</v>
      </c>
      <c r="E66" s="468">
        <v>-270.25835166000002</v>
      </c>
      <c r="F66" s="468">
        <v>-271.82989139</v>
      </c>
      <c r="G66" s="468">
        <v>-268.36758053</v>
      </c>
      <c r="H66" s="468">
        <v>-272.21004597000001</v>
      </c>
      <c r="I66" s="468">
        <v>-291.51256501</v>
      </c>
      <c r="J66" s="468">
        <v>-325.59635745000003</v>
      </c>
      <c r="K66" s="468">
        <v>-340.22718551999998</v>
      </c>
      <c r="L66" s="468">
        <v>-344.54563911999998</v>
      </c>
      <c r="M66" s="468">
        <v>-343.87723956999997</v>
      </c>
      <c r="N66" s="468">
        <v>-344.42714589000002</v>
      </c>
      <c r="O66" s="468">
        <v>-350.15161559000001</v>
      </c>
      <c r="P66" s="468">
        <v>-358.18507032999997</v>
      </c>
      <c r="Q66" s="468">
        <v>-360.95444091000002</v>
      </c>
      <c r="R66" s="468">
        <v>-356.79238279999998</v>
      </c>
      <c r="S66" s="468">
        <v>-351.43046520000001</v>
      </c>
      <c r="T66" s="468">
        <v>-353.21626433</v>
      </c>
      <c r="U66" s="468">
        <v>-363.46312957999999</v>
      </c>
      <c r="V66" s="468">
        <v>-373.56027261999998</v>
      </c>
      <c r="W66" s="468">
        <v>-375.38797583000002</v>
      </c>
      <c r="X66" s="468">
        <v>-376.74818887999999</v>
      </c>
      <c r="Y66" s="468">
        <v>-380.69640787999998</v>
      </c>
      <c r="Z66" s="468">
        <v>-389.34808375</v>
      </c>
      <c r="AA66" s="468">
        <v>-400.42906640000001</v>
      </c>
      <c r="AB66" s="468">
        <v>-411.54813566000001</v>
      </c>
      <c r="AC66" s="468">
        <v>-415.47577663999999</v>
      </c>
      <c r="AD66" s="468">
        <v>-414.01557475999999</v>
      </c>
      <c r="AE66" s="468">
        <v>-414.60623511</v>
      </c>
      <c r="AF66" s="468">
        <v>-417.06508559000002</v>
      </c>
      <c r="AG66" s="468">
        <v>-416.47748767000002</v>
      </c>
      <c r="AH66" s="468">
        <v>-412.66853030999999</v>
      </c>
      <c r="AI66" s="468">
        <v>-410.77321803000001</v>
      </c>
      <c r="AJ66" s="468">
        <v>-404.67807690000001</v>
      </c>
      <c r="AK66" s="468">
        <v>-404.41473377</v>
      </c>
      <c r="AL66" s="468">
        <v>-406.74518275999998</v>
      </c>
      <c r="AM66" s="468">
        <v>-410.76642670000001</v>
      </c>
      <c r="AN66" s="468">
        <v>-421.51881520000001</v>
      </c>
      <c r="AO66" s="468">
        <v>-430.70400619999998</v>
      </c>
      <c r="AP66" s="468">
        <v>-431.64104430999998</v>
      </c>
      <c r="AQ66" s="468">
        <v>-427.6110061</v>
      </c>
      <c r="AR66" s="468">
        <v>-434.52539221000001</v>
      </c>
      <c r="AS66" s="468">
        <v>-427.68901212999998</v>
      </c>
      <c r="AT66" s="468">
        <v>-429.21865326</v>
      </c>
      <c r="AU66" s="468">
        <v>-428.64994887</v>
      </c>
      <c r="AV66" s="468">
        <v>-423.65684677000002</v>
      </c>
      <c r="AW66" s="468">
        <v>-414.66559223000002</v>
      </c>
      <c r="AX66" s="468">
        <v>-410.22495265999999</v>
      </c>
      <c r="AY66" s="468">
        <v>-412.27054112000002</v>
      </c>
      <c r="AZ66" s="468">
        <v>-417.41034422000001</v>
      </c>
      <c r="BA66" s="468">
        <v>-419.04144701000001</v>
      </c>
      <c r="BB66" s="468">
        <v>-415.31018440000003</v>
      </c>
      <c r="BC66" s="468">
        <v>-414.03875498999997</v>
      </c>
      <c r="BD66" s="468">
        <v>-418.44534535000003</v>
      </c>
      <c r="BE66" s="468">
        <v>-422.56462643999998</v>
      </c>
      <c r="BF66" s="468">
        <v>-426.13865611</v>
      </c>
      <c r="BG66" s="468">
        <v>-428.36612926999999</v>
      </c>
      <c r="BH66" s="468">
        <v>-429.36553242000002</v>
      </c>
      <c r="BI66" s="468">
        <v>-429.51283705999998</v>
      </c>
      <c r="BJ66" s="355" t="s">
        <v>1347</v>
      </c>
      <c r="BK66" s="355" t="s">
        <v>1347</v>
      </c>
      <c r="BL66" s="355" t="s">
        <v>1347</v>
      </c>
      <c r="BM66" s="355" t="s">
        <v>1347</v>
      </c>
      <c r="BN66" s="355" t="s">
        <v>1347</v>
      </c>
      <c r="BO66" s="355" t="s">
        <v>1347</v>
      </c>
      <c r="BP66" s="355" t="s">
        <v>1347</v>
      </c>
      <c r="BQ66" s="355" t="s">
        <v>1347</v>
      </c>
      <c r="BR66" s="355" t="s">
        <v>1347</v>
      </c>
      <c r="BS66" s="355" t="s">
        <v>1347</v>
      </c>
      <c r="BT66" s="355" t="s">
        <v>1347</v>
      </c>
      <c r="BU66" s="355" t="s">
        <v>1347</v>
      </c>
      <c r="BV66" s="355" t="s">
        <v>1347</v>
      </c>
    </row>
    <row r="67" spans="1:74" ht="11.1" customHeight="1" x14ac:dyDescent="0.2">
      <c r="A67" s="267" t="s">
        <v>1287</v>
      </c>
      <c r="B67" s="554" t="s">
        <v>1570</v>
      </c>
      <c r="C67" s="468">
        <v>-54.608777887999999</v>
      </c>
      <c r="D67" s="468">
        <v>-52.999029681000003</v>
      </c>
      <c r="E67" s="468">
        <v>-54.635933420000001</v>
      </c>
      <c r="F67" s="468">
        <v>-55.218323611999999</v>
      </c>
      <c r="G67" s="468">
        <v>-52.258975954</v>
      </c>
      <c r="H67" s="468">
        <v>-49.824140933999999</v>
      </c>
      <c r="I67" s="468">
        <v>-51.045416357999997</v>
      </c>
      <c r="J67" s="468">
        <v>-57.050251744999997</v>
      </c>
      <c r="K67" s="468">
        <v>-61.197183723999999</v>
      </c>
      <c r="L67" s="468">
        <v>-61.885717929999998</v>
      </c>
      <c r="M67" s="468">
        <v>-59.955834598000003</v>
      </c>
      <c r="N67" s="468">
        <v>-58.128538032000002</v>
      </c>
      <c r="O67" s="468">
        <v>-59.363976557000001</v>
      </c>
      <c r="P67" s="468">
        <v>-63.163615954999997</v>
      </c>
      <c r="Q67" s="468">
        <v>-66.081696382000004</v>
      </c>
      <c r="R67" s="468">
        <v>-67.398304659999994</v>
      </c>
      <c r="S67" s="468">
        <v>-67.950460219000007</v>
      </c>
      <c r="T67" s="468">
        <v>-70.357087520999997</v>
      </c>
      <c r="U67" s="468">
        <v>-76.141110042999998</v>
      </c>
      <c r="V67" s="468">
        <v>-83.202240540000005</v>
      </c>
      <c r="W67" s="468">
        <v>-85.344936501000007</v>
      </c>
      <c r="X67" s="468">
        <v>-83.387725090000004</v>
      </c>
      <c r="Y67" s="468">
        <v>-79.785883526000006</v>
      </c>
      <c r="Z67" s="468">
        <v>-76.053405456999997</v>
      </c>
      <c r="AA67" s="468">
        <v>-72.810831664999995</v>
      </c>
      <c r="AB67" s="468">
        <v>-69.922030101000004</v>
      </c>
      <c r="AC67" s="468">
        <v>-67.843860528999997</v>
      </c>
      <c r="AD67" s="468">
        <v>-66.338393679999996</v>
      </c>
      <c r="AE67" s="468">
        <v>-67.545386039999997</v>
      </c>
      <c r="AF67" s="468">
        <v>-72.355127937999995</v>
      </c>
      <c r="AG67" s="468">
        <v>-76.426143585999995</v>
      </c>
      <c r="AH67" s="468">
        <v>-80.499989690000007</v>
      </c>
      <c r="AI67" s="468">
        <v>-85.639961321000001</v>
      </c>
      <c r="AJ67" s="468">
        <v>-88.307999682000002</v>
      </c>
      <c r="AK67" s="468">
        <v>-86.102516983000001</v>
      </c>
      <c r="AL67" s="468">
        <v>-85.928998480999994</v>
      </c>
      <c r="AM67" s="468">
        <v>-84.926417569999998</v>
      </c>
      <c r="AN67" s="468">
        <v>-86.737733957000003</v>
      </c>
      <c r="AO67" s="468">
        <v>-86.965141693999996</v>
      </c>
      <c r="AP67" s="468">
        <v>-82.813870897000001</v>
      </c>
      <c r="AQ67" s="468">
        <v>-81.210931138999996</v>
      </c>
      <c r="AR67" s="468">
        <v>-82.805086635999999</v>
      </c>
      <c r="AS67" s="468">
        <v>-82.521192635999995</v>
      </c>
      <c r="AT67" s="468">
        <v>-83.967123869999995</v>
      </c>
      <c r="AU67" s="468">
        <v>-86.166027532000001</v>
      </c>
      <c r="AV67" s="468">
        <v>-88.646377397999998</v>
      </c>
      <c r="AW67" s="468">
        <v>-90.127003926</v>
      </c>
      <c r="AX67" s="468">
        <v>-90.635759219999997</v>
      </c>
      <c r="AY67" s="468">
        <v>-90.509638379999998</v>
      </c>
      <c r="AZ67" s="468">
        <v>-89.756201945000001</v>
      </c>
      <c r="BA67" s="468">
        <v>-88.804660394999999</v>
      </c>
      <c r="BB67" s="468">
        <v>-86.572224599999998</v>
      </c>
      <c r="BC67" s="468">
        <v>-83.780993519999996</v>
      </c>
      <c r="BD67" s="468">
        <v>-82.593077778999998</v>
      </c>
      <c r="BE67" s="468">
        <v>-84.127845902000004</v>
      </c>
      <c r="BF67" s="468">
        <v>-85.924955298</v>
      </c>
      <c r="BG67" s="468">
        <v>-87.736229719999997</v>
      </c>
      <c r="BH67" s="468">
        <v>-89.416386419999995</v>
      </c>
      <c r="BI67" s="468">
        <v>-91.044422338999993</v>
      </c>
      <c r="BJ67" s="355" t="s">
        <v>1347</v>
      </c>
      <c r="BK67" s="355" t="s">
        <v>1347</v>
      </c>
      <c r="BL67" s="355" t="s">
        <v>1347</v>
      </c>
      <c r="BM67" s="355" t="s">
        <v>1347</v>
      </c>
      <c r="BN67" s="355" t="s">
        <v>1347</v>
      </c>
      <c r="BO67" s="355" t="s">
        <v>1347</v>
      </c>
      <c r="BP67" s="355" t="s">
        <v>1347</v>
      </c>
      <c r="BQ67" s="355" t="s">
        <v>1347</v>
      </c>
      <c r="BR67" s="355" t="s">
        <v>1347</v>
      </c>
      <c r="BS67" s="355" t="s">
        <v>1347</v>
      </c>
      <c r="BT67" s="355" t="s">
        <v>1347</v>
      </c>
      <c r="BU67" s="355" t="s">
        <v>1347</v>
      </c>
      <c r="BV67" s="355" t="s">
        <v>1347</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0"/>
      <c r="BE68" s="630"/>
      <c r="BF68" s="630"/>
      <c r="BG68" s="630"/>
      <c r="BH68" s="630"/>
      <c r="BI68" s="630"/>
      <c r="BJ68" s="354"/>
      <c r="BK68" s="354"/>
      <c r="BL68" s="354"/>
      <c r="BM68" s="354"/>
      <c r="BN68" s="354"/>
      <c r="BO68" s="354"/>
      <c r="BP68" s="354"/>
      <c r="BQ68" s="354"/>
      <c r="BR68" s="354"/>
      <c r="BS68" s="354"/>
      <c r="BT68" s="354"/>
      <c r="BU68" s="354"/>
      <c r="BV68" s="354"/>
    </row>
    <row r="69" spans="1:74" ht="11.1" customHeight="1" x14ac:dyDescent="0.2">
      <c r="A69" s="267"/>
      <c r="B69" s="37" t="s">
        <v>1348</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630"/>
      <c r="BB69" s="630"/>
      <c r="BC69" s="630"/>
      <c r="BD69" s="630"/>
      <c r="BE69" s="630"/>
      <c r="BF69" s="630"/>
      <c r="BG69" s="630"/>
      <c r="BH69" s="630"/>
      <c r="BI69" s="630"/>
      <c r="BJ69" s="354"/>
      <c r="BK69" s="354"/>
      <c r="BL69" s="354"/>
      <c r="BM69" s="354"/>
      <c r="BN69" s="354"/>
      <c r="BO69" s="354"/>
      <c r="BP69" s="354"/>
      <c r="BQ69" s="354"/>
      <c r="BR69" s="354"/>
      <c r="BS69" s="354"/>
      <c r="BT69" s="354"/>
      <c r="BU69" s="354"/>
      <c r="BV69" s="354"/>
    </row>
    <row r="70" spans="1:74" ht="11.1" customHeight="1" x14ac:dyDescent="0.2">
      <c r="A70" s="267" t="s">
        <v>1288</v>
      </c>
      <c r="B70" s="554" t="s">
        <v>1084</v>
      </c>
      <c r="C70" s="468">
        <v>1071.8168255999999</v>
      </c>
      <c r="D70" s="468">
        <v>1085.7308413000001</v>
      </c>
      <c r="E70" s="468">
        <v>1111.1965370999999</v>
      </c>
      <c r="F70" s="468">
        <v>1154.3627977000001</v>
      </c>
      <c r="G70" s="468">
        <v>1212.9751841</v>
      </c>
      <c r="H70" s="468">
        <v>1279.0755273</v>
      </c>
      <c r="I70" s="468">
        <v>1334.5826893000001</v>
      </c>
      <c r="J70" s="468">
        <v>1366.4196482</v>
      </c>
      <c r="K70" s="468">
        <v>1353.8065902000001</v>
      </c>
      <c r="L70" s="468">
        <v>1295.8621077</v>
      </c>
      <c r="M70" s="468">
        <v>1212.548331</v>
      </c>
      <c r="N70" s="468">
        <v>1146.8858464</v>
      </c>
      <c r="O70" s="468">
        <v>1110.7369596000001</v>
      </c>
      <c r="P70" s="468">
        <v>1092.0602040000001</v>
      </c>
      <c r="Q70" s="468">
        <v>1080.6521103</v>
      </c>
      <c r="R70" s="468">
        <v>1086.5122598999999</v>
      </c>
      <c r="S70" s="468">
        <v>1120.8251468999999</v>
      </c>
      <c r="T70" s="468">
        <v>1190.4172295000001</v>
      </c>
      <c r="U70" s="468">
        <v>1263.4895807</v>
      </c>
      <c r="V70" s="468">
        <v>1314.6983808</v>
      </c>
      <c r="W70" s="468">
        <v>1338.905771</v>
      </c>
      <c r="X70" s="468">
        <v>1332.2406446</v>
      </c>
      <c r="Y70" s="468">
        <v>1312.3791067</v>
      </c>
      <c r="Z70" s="468">
        <v>1288.6578139000001</v>
      </c>
      <c r="AA70" s="468">
        <v>1278.5301497999999</v>
      </c>
      <c r="AB70" s="468">
        <v>1277.5739659999999</v>
      </c>
      <c r="AC70" s="468">
        <v>1274.679621</v>
      </c>
      <c r="AD70" s="468">
        <v>1261.4851764</v>
      </c>
      <c r="AE70" s="468">
        <v>1235.8213693</v>
      </c>
      <c r="AF70" s="468">
        <v>1212.2929124</v>
      </c>
      <c r="AG70" s="468">
        <v>1206.8755768999999</v>
      </c>
      <c r="AH70" s="468">
        <v>1207.2137204999999</v>
      </c>
      <c r="AI70" s="468">
        <v>1205.2553614000001</v>
      </c>
      <c r="AJ70" s="468">
        <v>1167.9079314999999</v>
      </c>
      <c r="AK70" s="468">
        <v>1143.9751289000001</v>
      </c>
      <c r="AL70" s="468">
        <v>1135.6412279000001</v>
      </c>
      <c r="AM70" s="468">
        <v>1068.7412194999999</v>
      </c>
      <c r="AN70" s="468">
        <v>1048.2833171</v>
      </c>
      <c r="AO70" s="468">
        <v>1013.1316664</v>
      </c>
      <c r="AP70" s="468">
        <v>928.62155168000004</v>
      </c>
      <c r="AQ70" s="468">
        <v>933.35772970999994</v>
      </c>
      <c r="AR70" s="468">
        <v>918.64246410999999</v>
      </c>
      <c r="AS70" s="468">
        <v>914.34160911000004</v>
      </c>
      <c r="AT70" s="468">
        <v>934.25562013000001</v>
      </c>
      <c r="AU70" s="468">
        <v>952.49657980999996</v>
      </c>
      <c r="AV70" s="468">
        <v>965.18101258000002</v>
      </c>
      <c r="AW70" s="468">
        <v>969.79888529000004</v>
      </c>
      <c r="AX70" s="468">
        <v>979.85364755000001</v>
      </c>
      <c r="AY70" s="468">
        <v>1003.843869</v>
      </c>
      <c r="AZ70" s="468">
        <v>1050.8050741</v>
      </c>
      <c r="BA70" s="468">
        <v>1069.1069958</v>
      </c>
      <c r="BB70" s="468">
        <v>1057.8284091999999</v>
      </c>
      <c r="BC70" s="468">
        <v>1040.5598230999999</v>
      </c>
      <c r="BD70" s="468">
        <v>1024.3374595</v>
      </c>
      <c r="BE70" s="468">
        <v>1017.0710082000001</v>
      </c>
      <c r="BF70" s="468">
        <v>1005.4702076999999</v>
      </c>
      <c r="BG70" s="468">
        <v>991.42201446000001</v>
      </c>
      <c r="BH70" s="468">
        <v>977.77559009000004</v>
      </c>
      <c r="BI70" s="468">
        <v>965.15877751000005</v>
      </c>
      <c r="BJ70" s="355" t="s">
        <v>1347</v>
      </c>
      <c r="BK70" s="355" t="s">
        <v>1347</v>
      </c>
      <c r="BL70" s="355" t="s">
        <v>1347</v>
      </c>
      <c r="BM70" s="355" t="s">
        <v>1347</v>
      </c>
      <c r="BN70" s="355" t="s">
        <v>1347</v>
      </c>
      <c r="BO70" s="355" t="s">
        <v>1347</v>
      </c>
      <c r="BP70" s="355" t="s">
        <v>1347</v>
      </c>
      <c r="BQ70" s="355" t="s">
        <v>1347</v>
      </c>
      <c r="BR70" s="355" t="s">
        <v>1347</v>
      </c>
      <c r="BS70" s="355" t="s">
        <v>1347</v>
      </c>
      <c r="BT70" s="355" t="s">
        <v>1347</v>
      </c>
      <c r="BU70" s="355" t="s">
        <v>1347</v>
      </c>
      <c r="BV70" s="355" t="s">
        <v>1347</v>
      </c>
    </row>
    <row r="71" spans="1:74" ht="11.1" customHeight="1" x14ac:dyDescent="0.2">
      <c r="A71" s="267" t="s">
        <v>1289</v>
      </c>
      <c r="B71" s="554" t="s">
        <v>1086</v>
      </c>
      <c r="C71" s="468">
        <v>38.817982598999997</v>
      </c>
      <c r="D71" s="468">
        <v>38.387610608999999</v>
      </c>
      <c r="E71" s="468">
        <v>38.978000406</v>
      </c>
      <c r="F71" s="468">
        <v>39.169887193999998</v>
      </c>
      <c r="G71" s="468">
        <v>39.864088494000001</v>
      </c>
      <c r="H71" s="468">
        <v>42.326085055999997</v>
      </c>
      <c r="I71" s="468">
        <v>44.919300008999997</v>
      </c>
      <c r="J71" s="468">
        <v>49.598648146000002</v>
      </c>
      <c r="K71" s="468">
        <v>52.340651194000003</v>
      </c>
      <c r="L71" s="468">
        <v>52.032342931000002</v>
      </c>
      <c r="M71" s="468">
        <v>51.266031290999997</v>
      </c>
      <c r="N71" s="468">
        <v>50.608175934000002</v>
      </c>
      <c r="O71" s="468">
        <v>49.138715071999997</v>
      </c>
      <c r="P71" s="468">
        <v>48.037684255000002</v>
      </c>
      <c r="Q71" s="468">
        <v>45.677590408999997</v>
      </c>
      <c r="R71" s="468">
        <v>43.430503809999998</v>
      </c>
      <c r="S71" s="468">
        <v>45.089158134000002</v>
      </c>
      <c r="T71" s="468">
        <v>48.464467108999997</v>
      </c>
      <c r="U71" s="468">
        <v>51.201669029000001</v>
      </c>
      <c r="V71" s="468">
        <v>52.897350793999998</v>
      </c>
      <c r="W71" s="468">
        <v>54.92768684</v>
      </c>
      <c r="X71" s="468">
        <v>56.337816756000002</v>
      </c>
      <c r="Y71" s="468">
        <v>56.475877078000003</v>
      </c>
      <c r="Z71" s="468">
        <v>57.264827379000003</v>
      </c>
      <c r="AA71" s="468">
        <v>58.455006758000003</v>
      </c>
      <c r="AB71" s="468">
        <v>59.384000397000001</v>
      </c>
      <c r="AC71" s="468">
        <v>61.358649468000003</v>
      </c>
      <c r="AD71" s="468">
        <v>64.539375327000002</v>
      </c>
      <c r="AE71" s="468">
        <v>68.679177670000001</v>
      </c>
      <c r="AF71" s="468">
        <v>72.741212883000003</v>
      </c>
      <c r="AG71" s="468">
        <v>75.023891063999997</v>
      </c>
      <c r="AH71" s="468">
        <v>75.484842899</v>
      </c>
      <c r="AI71" s="468">
        <v>73.962870615</v>
      </c>
      <c r="AJ71" s="468">
        <v>73.591859307999997</v>
      </c>
      <c r="AK71" s="468">
        <v>68.913096550000006</v>
      </c>
      <c r="AL71" s="468">
        <v>64.770942790000007</v>
      </c>
      <c r="AM71" s="468">
        <v>61.669290267999997</v>
      </c>
      <c r="AN71" s="468">
        <v>58.171394257999999</v>
      </c>
      <c r="AO71" s="468">
        <v>57.433624035999998</v>
      </c>
      <c r="AP71" s="468">
        <v>57.640836313999998</v>
      </c>
      <c r="AQ71" s="468">
        <v>62.768142314999999</v>
      </c>
      <c r="AR71" s="468">
        <v>66.552217991999996</v>
      </c>
      <c r="AS71" s="468">
        <v>69.279761831000002</v>
      </c>
      <c r="AT71" s="468">
        <v>70.161148276999995</v>
      </c>
      <c r="AU71" s="468">
        <v>69.232537776000001</v>
      </c>
      <c r="AV71" s="468">
        <v>66.212410946999995</v>
      </c>
      <c r="AW71" s="468">
        <v>62.387473653999997</v>
      </c>
      <c r="AX71" s="468">
        <v>58.883040076999997</v>
      </c>
      <c r="AY71" s="468">
        <v>55.995015615</v>
      </c>
      <c r="AZ71" s="468">
        <v>54.403406056000001</v>
      </c>
      <c r="BA71" s="468">
        <v>54.892199716</v>
      </c>
      <c r="BB71" s="468">
        <v>57.797404866000001</v>
      </c>
      <c r="BC71" s="468">
        <v>61.407249608000001</v>
      </c>
      <c r="BD71" s="468">
        <v>64.015828968999998</v>
      </c>
      <c r="BE71" s="468">
        <v>63.898308632000003</v>
      </c>
      <c r="BF71" s="468">
        <v>63.840038688</v>
      </c>
      <c r="BG71" s="468">
        <v>63.648110316</v>
      </c>
      <c r="BH71" s="468">
        <v>63.244706196000003</v>
      </c>
      <c r="BI71" s="468">
        <v>62.585683514000003</v>
      </c>
      <c r="BJ71" s="355" t="s">
        <v>1347</v>
      </c>
      <c r="BK71" s="355" t="s">
        <v>1347</v>
      </c>
      <c r="BL71" s="355" t="s">
        <v>1347</v>
      </c>
      <c r="BM71" s="355" t="s">
        <v>1347</v>
      </c>
      <c r="BN71" s="355" t="s">
        <v>1347</v>
      </c>
      <c r="BO71" s="355" t="s">
        <v>1347</v>
      </c>
      <c r="BP71" s="355" t="s">
        <v>1347</v>
      </c>
      <c r="BQ71" s="355" t="s">
        <v>1347</v>
      </c>
      <c r="BR71" s="355" t="s">
        <v>1347</v>
      </c>
      <c r="BS71" s="355" t="s">
        <v>1347</v>
      </c>
      <c r="BT71" s="355" t="s">
        <v>1347</v>
      </c>
      <c r="BU71" s="355" t="s">
        <v>1347</v>
      </c>
      <c r="BV71" s="355" t="s">
        <v>1347</v>
      </c>
    </row>
    <row r="72" spans="1:74" ht="11.1" customHeight="1" x14ac:dyDescent="0.2">
      <c r="A72" s="267" t="s">
        <v>1290</v>
      </c>
      <c r="B72" s="554" t="s">
        <v>1088</v>
      </c>
      <c r="C72" s="468">
        <v>152.09771144999999</v>
      </c>
      <c r="D72" s="468">
        <v>173.91568168000001</v>
      </c>
      <c r="E72" s="468">
        <v>195.26901230999999</v>
      </c>
      <c r="F72" s="468">
        <v>202.05405187</v>
      </c>
      <c r="G72" s="468">
        <v>215.67152575</v>
      </c>
      <c r="H72" s="468">
        <v>222.16089213000001</v>
      </c>
      <c r="I72" s="468">
        <v>228.12295678000001</v>
      </c>
      <c r="J72" s="468">
        <v>236.46749406000001</v>
      </c>
      <c r="K72" s="468">
        <v>253.65480403999999</v>
      </c>
      <c r="L72" s="468">
        <v>261.22540779000002</v>
      </c>
      <c r="M72" s="468">
        <v>268.40806516999999</v>
      </c>
      <c r="N72" s="468">
        <v>279.34013879999998</v>
      </c>
      <c r="O72" s="468">
        <v>294.00250786999999</v>
      </c>
      <c r="P72" s="468">
        <v>312.20652335</v>
      </c>
      <c r="Q72" s="468">
        <v>320.27696978</v>
      </c>
      <c r="R72" s="468">
        <v>322.65487337000002</v>
      </c>
      <c r="S72" s="468">
        <v>334.91265292999998</v>
      </c>
      <c r="T72" s="468">
        <v>339.54103989999999</v>
      </c>
      <c r="U72" s="468">
        <v>341.99265634</v>
      </c>
      <c r="V72" s="468">
        <v>359.83014919999999</v>
      </c>
      <c r="W72" s="468">
        <v>375.15736303</v>
      </c>
      <c r="X72" s="468">
        <v>371.68695264000002</v>
      </c>
      <c r="Y72" s="468">
        <v>382.50956072000002</v>
      </c>
      <c r="Z72" s="468">
        <v>402.75074375999998</v>
      </c>
      <c r="AA72" s="468">
        <v>398.06396407</v>
      </c>
      <c r="AB72" s="468">
        <v>392.49241079000001</v>
      </c>
      <c r="AC72" s="468">
        <v>372.67415589000001</v>
      </c>
      <c r="AD72" s="468">
        <v>344.20275392999997</v>
      </c>
      <c r="AE72" s="468">
        <v>329.77841942999999</v>
      </c>
      <c r="AF72" s="468">
        <v>325.68461808000001</v>
      </c>
      <c r="AG72" s="468">
        <v>321.25229911000002</v>
      </c>
      <c r="AH72" s="468">
        <v>318.40205474999999</v>
      </c>
      <c r="AI72" s="468">
        <v>318.04370609</v>
      </c>
      <c r="AJ72" s="468">
        <v>324.07040823</v>
      </c>
      <c r="AK72" s="468">
        <v>327.93620487999999</v>
      </c>
      <c r="AL72" s="468">
        <v>339.16636340000002</v>
      </c>
      <c r="AM72" s="468">
        <v>345.67639394999998</v>
      </c>
      <c r="AN72" s="468">
        <v>345.17547142000001</v>
      </c>
      <c r="AO72" s="468">
        <v>336.05502848999998</v>
      </c>
      <c r="AP72" s="468">
        <v>332.11346323999999</v>
      </c>
      <c r="AQ72" s="468">
        <v>310.98331825000002</v>
      </c>
      <c r="AR72" s="468">
        <v>299.02426621000001</v>
      </c>
      <c r="AS72" s="468">
        <v>301.41470243999999</v>
      </c>
      <c r="AT72" s="468">
        <v>293.06378389000002</v>
      </c>
      <c r="AU72" s="468">
        <v>283.40426224999999</v>
      </c>
      <c r="AV72" s="468">
        <v>283.78945757999998</v>
      </c>
      <c r="AW72" s="468">
        <v>298.50331455000003</v>
      </c>
      <c r="AX72" s="468">
        <v>314.63318536000003</v>
      </c>
      <c r="AY72" s="468">
        <v>323.7032729</v>
      </c>
      <c r="AZ72" s="468">
        <v>328.31110006</v>
      </c>
      <c r="BA72" s="468">
        <v>333.05810317999999</v>
      </c>
      <c r="BB72" s="468">
        <v>342.07230437999999</v>
      </c>
      <c r="BC72" s="468">
        <v>349.50572061000003</v>
      </c>
      <c r="BD72" s="468">
        <v>350.42780920000001</v>
      </c>
      <c r="BE72" s="468">
        <v>346.32934141999999</v>
      </c>
      <c r="BF72" s="468">
        <v>342.12630142</v>
      </c>
      <c r="BG72" s="468">
        <v>337.74401076999999</v>
      </c>
      <c r="BH72" s="468">
        <v>333.39373323000001</v>
      </c>
      <c r="BI72" s="468">
        <v>328.88621513999999</v>
      </c>
      <c r="BJ72" s="355" t="s">
        <v>1347</v>
      </c>
      <c r="BK72" s="355" t="s">
        <v>1347</v>
      </c>
      <c r="BL72" s="355" t="s">
        <v>1347</v>
      </c>
      <c r="BM72" s="355" t="s">
        <v>1347</v>
      </c>
      <c r="BN72" s="355" t="s">
        <v>1347</v>
      </c>
      <c r="BO72" s="355" t="s">
        <v>1347</v>
      </c>
      <c r="BP72" s="355" t="s">
        <v>1347</v>
      </c>
      <c r="BQ72" s="355" t="s">
        <v>1347</v>
      </c>
      <c r="BR72" s="355" t="s">
        <v>1347</v>
      </c>
      <c r="BS72" s="355" t="s">
        <v>1347</v>
      </c>
      <c r="BT72" s="355" t="s">
        <v>1347</v>
      </c>
      <c r="BU72" s="355" t="s">
        <v>1347</v>
      </c>
      <c r="BV72" s="355" t="s">
        <v>1347</v>
      </c>
    </row>
    <row r="73" spans="1:74" ht="11.1" customHeight="1" x14ac:dyDescent="0.2">
      <c r="A73" s="267" t="s">
        <v>1291</v>
      </c>
      <c r="B73" s="554" t="s">
        <v>1090</v>
      </c>
      <c r="C73" s="468">
        <v>614.17840721000005</v>
      </c>
      <c r="D73" s="468">
        <v>619.34277123000004</v>
      </c>
      <c r="E73" s="468">
        <v>629.93960522999998</v>
      </c>
      <c r="F73" s="468">
        <v>640.05624059000002</v>
      </c>
      <c r="G73" s="468">
        <v>655.51372287000004</v>
      </c>
      <c r="H73" s="468">
        <v>684.89996342999996</v>
      </c>
      <c r="I73" s="468">
        <v>721.99150393000002</v>
      </c>
      <c r="J73" s="468">
        <v>761.98007601999996</v>
      </c>
      <c r="K73" s="468">
        <v>795.06191864000004</v>
      </c>
      <c r="L73" s="468">
        <v>805.09665643999995</v>
      </c>
      <c r="M73" s="468">
        <v>799.13498097000002</v>
      </c>
      <c r="N73" s="468">
        <v>804.12861599999997</v>
      </c>
      <c r="O73" s="468">
        <v>824.62027169999999</v>
      </c>
      <c r="P73" s="468">
        <v>840.51062426999999</v>
      </c>
      <c r="Q73" s="468">
        <v>849.25504459000001</v>
      </c>
      <c r="R73" s="468">
        <v>856.08043329999998</v>
      </c>
      <c r="S73" s="468">
        <v>877.70771574000003</v>
      </c>
      <c r="T73" s="468">
        <v>915.33595374000004</v>
      </c>
      <c r="U73" s="468">
        <v>953.58922303999998</v>
      </c>
      <c r="V73" s="468">
        <v>971.42501037</v>
      </c>
      <c r="W73" s="468">
        <v>964.59407177000003</v>
      </c>
      <c r="X73" s="468">
        <v>970.48290126999996</v>
      </c>
      <c r="Y73" s="468">
        <v>995.44345774999999</v>
      </c>
      <c r="Z73" s="468">
        <v>1010.1734154</v>
      </c>
      <c r="AA73" s="468">
        <v>1010.9137806</v>
      </c>
      <c r="AB73" s="468">
        <v>997.55216241000005</v>
      </c>
      <c r="AC73" s="468">
        <v>980.66208828000003</v>
      </c>
      <c r="AD73" s="468">
        <v>956.81268346000002</v>
      </c>
      <c r="AE73" s="468">
        <v>934.56386821000001</v>
      </c>
      <c r="AF73" s="468">
        <v>901.62364358000002</v>
      </c>
      <c r="AG73" s="468">
        <v>857.84825302000002</v>
      </c>
      <c r="AH73" s="468">
        <v>817.19203191999998</v>
      </c>
      <c r="AI73" s="468">
        <v>788.64841301000001</v>
      </c>
      <c r="AJ73" s="468">
        <v>763.21012235000001</v>
      </c>
      <c r="AK73" s="468">
        <v>774.08228259999998</v>
      </c>
      <c r="AL73" s="468">
        <v>776.52492870000003</v>
      </c>
      <c r="AM73" s="468">
        <v>719.61259915999995</v>
      </c>
      <c r="AN73" s="468">
        <v>668.24401152999997</v>
      </c>
      <c r="AO73" s="468">
        <v>629.54409508000003</v>
      </c>
      <c r="AP73" s="468">
        <v>585.44584865000002</v>
      </c>
      <c r="AQ73" s="468">
        <v>570.24660270000004</v>
      </c>
      <c r="AR73" s="468">
        <v>512.48407276</v>
      </c>
      <c r="AS73" s="468">
        <v>498.12373036000002</v>
      </c>
      <c r="AT73" s="468">
        <v>492.80297485</v>
      </c>
      <c r="AU73" s="468">
        <v>502.28760373</v>
      </c>
      <c r="AV73" s="468">
        <v>506.24479327</v>
      </c>
      <c r="AW73" s="468">
        <v>506.82492465000001</v>
      </c>
      <c r="AX73" s="468">
        <v>513.99901164000005</v>
      </c>
      <c r="AY73" s="468">
        <v>531.18408459</v>
      </c>
      <c r="AZ73" s="468">
        <v>559.58855827000002</v>
      </c>
      <c r="BA73" s="468">
        <v>587.05671142000006</v>
      </c>
      <c r="BB73" s="468">
        <v>609.93276322999998</v>
      </c>
      <c r="BC73" s="468">
        <v>626.04715977000001</v>
      </c>
      <c r="BD73" s="468">
        <v>636.48939122000002</v>
      </c>
      <c r="BE73" s="468">
        <v>643.36459418000004</v>
      </c>
      <c r="BF73" s="468">
        <v>654.19339417000003</v>
      </c>
      <c r="BG73" s="468">
        <v>664.26668099000005</v>
      </c>
      <c r="BH73" s="468">
        <v>673.13124358000005</v>
      </c>
      <c r="BI73" s="468">
        <v>682.61457115999997</v>
      </c>
      <c r="BJ73" s="355" t="s">
        <v>1347</v>
      </c>
      <c r="BK73" s="355" t="s">
        <v>1347</v>
      </c>
      <c r="BL73" s="355" t="s">
        <v>1347</v>
      </c>
      <c r="BM73" s="355" t="s">
        <v>1347</v>
      </c>
      <c r="BN73" s="355" t="s">
        <v>1347</v>
      </c>
      <c r="BO73" s="355" t="s">
        <v>1347</v>
      </c>
      <c r="BP73" s="355" t="s">
        <v>1347</v>
      </c>
      <c r="BQ73" s="355" t="s">
        <v>1347</v>
      </c>
      <c r="BR73" s="355" t="s">
        <v>1347</v>
      </c>
      <c r="BS73" s="355" t="s">
        <v>1347</v>
      </c>
      <c r="BT73" s="355" t="s">
        <v>1347</v>
      </c>
      <c r="BU73" s="355" t="s">
        <v>1347</v>
      </c>
      <c r="BV73" s="355" t="s">
        <v>1347</v>
      </c>
    </row>
    <row r="74" spans="1:74" ht="11.1" customHeight="1" x14ac:dyDescent="0.2">
      <c r="A74" s="267" t="s">
        <v>1292</v>
      </c>
      <c r="B74" s="554" t="s">
        <v>1092</v>
      </c>
      <c r="C74" s="468">
        <v>522.07076345999997</v>
      </c>
      <c r="D74" s="468">
        <v>552.73519323000005</v>
      </c>
      <c r="E74" s="468">
        <v>595.47983440999997</v>
      </c>
      <c r="F74" s="468">
        <v>617.70101260000001</v>
      </c>
      <c r="G74" s="468">
        <v>653.00979534999999</v>
      </c>
      <c r="H74" s="468">
        <v>675.95015210999998</v>
      </c>
      <c r="I74" s="468">
        <v>705.43781534000004</v>
      </c>
      <c r="J74" s="468">
        <v>725.7285498</v>
      </c>
      <c r="K74" s="468">
        <v>738.42560694999997</v>
      </c>
      <c r="L74" s="468">
        <v>729.57758093999996</v>
      </c>
      <c r="M74" s="468">
        <v>729.00277897000001</v>
      </c>
      <c r="N74" s="468">
        <v>743.37689551000005</v>
      </c>
      <c r="O74" s="468">
        <v>758.10577902</v>
      </c>
      <c r="P74" s="468">
        <v>776.25131750000003</v>
      </c>
      <c r="Q74" s="468">
        <v>784.38470586999995</v>
      </c>
      <c r="R74" s="468">
        <v>790.7198042</v>
      </c>
      <c r="S74" s="468">
        <v>813.21692303999998</v>
      </c>
      <c r="T74" s="468">
        <v>824.37926282000001</v>
      </c>
      <c r="U74" s="468">
        <v>828.60761491000005</v>
      </c>
      <c r="V74" s="468">
        <v>839.49458379999999</v>
      </c>
      <c r="W74" s="468">
        <v>847.55640212000003</v>
      </c>
      <c r="X74" s="468">
        <v>833.54536191</v>
      </c>
      <c r="Y74" s="468">
        <v>834.12377067</v>
      </c>
      <c r="Z74" s="468">
        <v>845.62813632999996</v>
      </c>
      <c r="AA74" s="468">
        <v>837.46320806999995</v>
      </c>
      <c r="AB74" s="468">
        <v>835.95651795000003</v>
      </c>
      <c r="AC74" s="468">
        <v>831.81738084000006</v>
      </c>
      <c r="AD74" s="468">
        <v>828.39143648000004</v>
      </c>
      <c r="AE74" s="468">
        <v>832.97944960999996</v>
      </c>
      <c r="AF74" s="468">
        <v>839.25076166999997</v>
      </c>
      <c r="AG74" s="468">
        <v>843.95178589</v>
      </c>
      <c r="AH74" s="468">
        <v>842.08693694999999</v>
      </c>
      <c r="AI74" s="468">
        <v>838.47421912000004</v>
      </c>
      <c r="AJ74" s="468">
        <v>843.63120206999997</v>
      </c>
      <c r="AK74" s="468">
        <v>837.06478187000005</v>
      </c>
      <c r="AL74" s="468">
        <v>829.45485048</v>
      </c>
      <c r="AM74" s="468">
        <v>850.56000048999999</v>
      </c>
      <c r="AN74" s="468">
        <v>875.12240940000004</v>
      </c>
      <c r="AO74" s="468">
        <v>904.32959297000002</v>
      </c>
      <c r="AP74" s="468">
        <v>936.81084854999995</v>
      </c>
      <c r="AQ74" s="468">
        <v>949.82930140999997</v>
      </c>
      <c r="AR74" s="468">
        <v>981.90822571000001</v>
      </c>
      <c r="AS74" s="468">
        <v>963.26881261000005</v>
      </c>
      <c r="AT74" s="468">
        <v>942.18896281000002</v>
      </c>
      <c r="AU74" s="468">
        <v>906.99522223999998</v>
      </c>
      <c r="AV74" s="468">
        <v>875.49426856000002</v>
      </c>
      <c r="AW74" s="468">
        <v>856.93004807</v>
      </c>
      <c r="AX74" s="468">
        <v>857.75526610999998</v>
      </c>
      <c r="AY74" s="468">
        <v>866.34442256</v>
      </c>
      <c r="AZ74" s="468">
        <v>877.00708546999999</v>
      </c>
      <c r="BA74" s="468">
        <v>888.14816609000002</v>
      </c>
      <c r="BB74" s="468">
        <v>902.50204882000003</v>
      </c>
      <c r="BC74" s="468">
        <v>915.15839934999997</v>
      </c>
      <c r="BD74" s="468">
        <v>912.97099949000005</v>
      </c>
      <c r="BE74" s="468">
        <v>902.96731781000005</v>
      </c>
      <c r="BF74" s="468">
        <v>892.31648453000003</v>
      </c>
      <c r="BG74" s="468">
        <v>881.76742428</v>
      </c>
      <c r="BH74" s="468">
        <v>872.02309553999999</v>
      </c>
      <c r="BI74" s="468">
        <v>862.64458124999999</v>
      </c>
      <c r="BJ74" s="355" t="s">
        <v>1347</v>
      </c>
      <c r="BK74" s="355" t="s">
        <v>1347</v>
      </c>
      <c r="BL74" s="355" t="s">
        <v>1347</v>
      </c>
      <c r="BM74" s="355" t="s">
        <v>1347</v>
      </c>
      <c r="BN74" s="355" t="s">
        <v>1347</v>
      </c>
      <c r="BO74" s="355" t="s">
        <v>1347</v>
      </c>
      <c r="BP74" s="355" t="s">
        <v>1347</v>
      </c>
      <c r="BQ74" s="355" t="s">
        <v>1347</v>
      </c>
      <c r="BR74" s="355" t="s">
        <v>1347</v>
      </c>
      <c r="BS74" s="355" t="s">
        <v>1347</v>
      </c>
      <c r="BT74" s="355" t="s">
        <v>1347</v>
      </c>
      <c r="BU74" s="355" t="s">
        <v>1347</v>
      </c>
      <c r="BV74" s="355" t="s">
        <v>1347</v>
      </c>
    </row>
    <row r="75" spans="1:74" ht="11.1" customHeight="1" x14ac:dyDescent="0.2">
      <c r="A75" s="267" t="s">
        <v>1293</v>
      </c>
      <c r="B75" s="554" t="s">
        <v>1570</v>
      </c>
      <c r="C75" s="468">
        <v>220.48595771000001</v>
      </c>
      <c r="D75" s="468">
        <v>235.33738341</v>
      </c>
      <c r="E75" s="468">
        <v>245.30952135999999</v>
      </c>
      <c r="F75" s="468">
        <v>251.70579021</v>
      </c>
      <c r="G75" s="468">
        <v>263.06715456000001</v>
      </c>
      <c r="H75" s="468">
        <v>277.0334742</v>
      </c>
      <c r="I75" s="468">
        <v>286.74575747</v>
      </c>
      <c r="J75" s="468">
        <v>288.86185379</v>
      </c>
      <c r="K75" s="468">
        <v>286.45013840000001</v>
      </c>
      <c r="L75" s="468">
        <v>286.71513913000001</v>
      </c>
      <c r="M75" s="468">
        <v>292.97721321</v>
      </c>
      <c r="N75" s="468">
        <v>307.13071522000001</v>
      </c>
      <c r="O75" s="468">
        <v>327.32815773999999</v>
      </c>
      <c r="P75" s="468">
        <v>347.85270278000002</v>
      </c>
      <c r="Q75" s="468">
        <v>367.47204377000003</v>
      </c>
      <c r="R75" s="468">
        <v>385.65964824999998</v>
      </c>
      <c r="S75" s="468">
        <v>402.99869925000002</v>
      </c>
      <c r="T75" s="468">
        <v>421.96810442999998</v>
      </c>
      <c r="U75" s="468">
        <v>435.32658515999998</v>
      </c>
      <c r="V75" s="468">
        <v>446.78060835000002</v>
      </c>
      <c r="W75" s="468">
        <v>446.27143663999999</v>
      </c>
      <c r="X75" s="468">
        <v>437.99312201999999</v>
      </c>
      <c r="Y75" s="468">
        <v>427.02566490999999</v>
      </c>
      <c r="Z75" s="468">
        <v>414.48890419000003</v>
      </c>
      <c r="AA75" s="468">
        <v>399.99506473000002</v>
      </c>
      <c r="AB75" s="468">
        <v>383.04531050000003</v>
      </c>
      <c r="AC75" s="468">
        <v>367.98135583999999</v>
      </c>
      <c r="AD75" s="468">
        <v>355.73382850000002</v>
      </c>
      <c r="AE75" s="468">
        <v>353.16851079000003</v>
      </c>
      <c r="AF75" s="468">
        <v>364.61815603000002</v>
      </c>
      <c r="AG75" s="468">
        <v>382.90927264999999</v>
      </c>
      <c r="AH75" s="468">
        <v>393.92704504</v>
      </c>
      <c r="AI75" s="468">
        <v>391.13010802000002</v>
      </c>
      <c r="AJ75" s="468">
        <v>391.36119386000001</v>
      </c>
      <c r="AK75" s="468">
        <v>373.24289979999998</v>
      </c>
      <c r="AL75" s="468">
        <v>367.50828410000003</v>
      </c>
      <c r="AM75" s="468">
        <v>349.90247911</v>
      </c>
      <c r="AN75" s="468">
        <v>330.23665084999999</v>
      </c>
      <c r="AO75" s="468">
        <v>309.87122470999998</v>
      </c>
      <c r="AP75" s="468">
        <v>294.37709935999999</v>
      </c>
      <c r="AQ75" s="468">
        <v>283.66880765000002</v>
      </c>
      <c r="AR75" s="468">
        <v>277.76934593999999</v>
      </c>
      <c r="AS75" s="468">
        <v>292.65802436000001</v>
      </c>
      <c r="AT75" s="468">
        <v>309.03994716</v>
      </c>
      <c r="AU75" s="468">
        <v>334.42239290999999</v>
      </c>
      <c r="AV75" s="468">
        <v>360.42770617000002</v>
      </c>
      <c r="AW75" s="468">
        <v>383.01378295000001</v>
      </c>
      <c r="AX75" s="468">
        <v>398.87701193999999</v>
      </c>
      <c r="AY75" s="468">
        <v>408.86214144000002</v>
      </c>
      <c r="AZ75" s="468">
        <v>406.63592176999998</v>
      </c>
      <c r="BA75" s="468">
        <v>394.14536729000002</v>
      </c>
      <c r="BB75" s="468">
        <v>375.25578574999997</v>
      </c>
      <c r="BC75" s="468">
        <v>359.90344876</v>
      </c>
      <c r="BD75" s="468">
        <v>354.55997571</v>
      </c>
      <c r="BE75" s="468">
        <v>359.94931897999999</v>
      </c>
      <c r="BF75" s="468">
        <v>364.87523576000001</v>
      </c>
      <c r="BG75" s="468">
        <v>370.28029068000001</v>
      </c>
      <c r="BH75" s="468">
        <v>376.28420929999999</v>
      </c>
      <c r="BI75" s="468">
        <v>383.28537643999999</v>
      </c>
      <c r="BJ75" s="355" t="s">
        <v>1347</v>
      </c>
      <c r="BK75" s="355" t="s">
        <v>1347</v>
      </c>
      <c r="BL75" s="355" t="s">
        <v>1347</v>
      </c>
      <c r="BM75" s="355" t="s">
        <v>1347</v>
      </c>
      <c r="BN75" s="355" t="s">
        <v>1347</v>
      </c>
      <c r="BO75" s="355" t="s">
        <v>1347</v>
      </c>
      <c r="BP75" s="355" t="s">
        <v>1347</v>
      </c>
      <c r="BQ75" s="355" t="s">
        <v>1347</v>
      </c>
      <c r="BR75" s="355" t="s">
        <v>1347</v>
      </c>
      <c r="BS75" s="355" t="s">
        <v>1347</v>
      </c>
      <c r="BT75" s="355" t="s">
        <v>1347</v>
      </c>
      <c r="BU75" s="355" t="s">
        <v>1347</v>
      </c>
      <c r="BV75" s="355" t="s">
        <v>1347</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631"/>
      <c r="BH76" s="631"/>
      <c r="BI76" s="631"/>
      <c r="BJ76" s="354"/>
      <c r="BK76" s="354"/>
      <c r="BL76" s="354"/>
      <c r="BM76" s="354"/>
      <c r="BN76" s="354"/>
      <c r="BO76" s="354"/>
      <c r="BP76" s="354"/>
      <c r="BQ76" s="354"/>
      <c r="BR76" s="354"/>
      <c r="BS76" s="354"/>
      <c r="BT76" s="354"/>
      <c r="BU76" s="354"/>
      <c r="BV76" s="354"/>
    </row>
    <row r="77" spans="1:74" ht="11.1" customHeight="1" x14ac:dyDescent="0.2">
      <c r="A77" s="267"/>
      <c r="B77" s="37" t="s">
        <v>1349</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631"/>
      <c r="BH77" s="631"/>
      <c r="BI77" s="631"/>
      <c r="BJ77" s="354"/>
      <c r="BK77" s="354"/>
      <c r="BL77" s="354"/>
      <c r="BM77" s="354"/>
      <c r="BN77" s="354"/>
      <c r="BO77" s="354"/>
      <c r="BP77" s="354"/>
      <c r="BQ77" s="354"/>
      <c r="BR77" s="354"/>
      <c r="BS77" s="354"/>
      <c r="BT77" s="354"/>
      <c r="BU77" s="354"/>
      <c r="BV77" s="354"/>
    </row>
    <row r="78" spans="1:74" ht="11.1" customHeight="1" x14ac:dyDescent="0.2">
      <c r="A78" s="267" t="s">
        <v>1294</v>
      </c>
      <c r="B78" s="554" t="s">
        <v>1084</v>
      </c>
      <c r="C78" s="468">
        <v>34.574736309000002</v>
      </c>
      <c r="D78" s="468">
        <v>33.929088792000002</v>
      </c>
      <c r="E78" s="468">
        <v>32.682251090999998</v>
      </c>
      <c r="F78" s="468">
        <v>31.198994534000001</v>
      </c>
      <c r="G78" s="468">
        <v>31.101927796999998</v>
      </c>
      <c r="H78" s="468">
        <v>32.796808392999999</v>
      </c>
      <c r="I78" s="468">
        <v>34.220068955000002</v>
      </c>
      <c r="J78" s="468">
        <v>37.956101338000003</v>
      </c>
      <c r="K78" s="468">
        <v>36.589367303000003</v>
      </c>
      <c r="L78" s="468">
        <v>32.396552692999997</v>
      </c>
      <c r="M78" s="468">
        <v>31.090982846999999</v>
      </c>
      <c r="N78" s="468">
        <v>30.181206485000001</v>
      </c>
      <c r="O78" s="468">
        <v>27.768423988999999</v>
      </c>
      <c r="P78" s="468">
        <v>27.3015051</v>
      </c>
      <c r="Q78" s="468">
        <v>25.131444425000002</v>
      </c>
      <c r="R78" s="468">
        <v>23.117282125999999</v>
      </c>
      <c r="S78" s="468">
        <v>23.350523894999998</v>
      </c>
      <c r="T78" s="468">
        <v>24.294229174000002</v>
      </c>
      <c r="U78" s="468">
        <v>24.774305503000001</v>
      </c>
      <c r="V78" s="468">
        <v>25.778399623999999</v>
      </c>
      <c r="W78" s="468">
        <v>27.324607572000001</v>
      </c>
      <c r="X78" s="468">
        <v>28.345545631</v>
      </c>
      <c r="Y78" s="468">
        <v>27.922959717000001</v>
      </c>
      <c r="Z78" s="468">
        <v>24.781881037000002</v>
      </c>
      <c r="AA78" s="468">
        <v>24.587118265000001</v>
      </c>
      <c r="AB78" s="468">
        <v>24.568730116000001</v>
      </c>
      <c r="AC78" s="468">
        <v>24.513069635000001</v>
      </c>
      <c r="AD78" s="468">
        <v>24.735003458000001</v>
      </c>
      <c r="AE78" s="468">
        <v>24.231791555000001</v>
      </c>
      <c r="AF78" s="468">
        <v>23.313325238000001</v>
      </c>
      <c r="AG78" s="468">
        <v>24.137511537999998</v>
      </c>
      <c r="AH78" s="468">
        <v>25.150285842999999</v>
      </c>
      <c r="AI78" s="468">
        <v>25.109486695000001</v>
      </c>
      <c r="AJ78" s="468">
        <v>27.160649569</v>
      </c>
      <c r="AK78" s="468">
        <v>28.599378221999999</v>
      </c>
      <c r="AL78" s="468">
        <v>29.119005843</v>
      </c>
      <c r="AM78" s="468">
        <v>26.718530488999999</v>
      </c>
      <c r="AN78" s="468">
        <v>25.567885782000001</v>
      </c>
      <c r="AO78" s="468">
        <v>24.710528450000002</v>
      </c>
      <c r="AP78" s="468">
        <v>21.595850038999998</v>
      </c>
      <c r="AQ78" s="468">
        <v>21.705993714000002</v>
      </c>
      <c r="AR78" s="468">
        <v>22.405913759000001</v>
      </c>
      <c r="AS78" s="468">
        <v>23.444656643999998</v>
      </c>
      <c r="AT78" s="468">
        <v>25.951545004</v>
      </c>
      <c r="AU78" s="468">
        <v>25.743150805999999</v>
      </c>
      <c r="AV78" s="468">
        <v>27.576600359</v>
      </c>
      <c r="AW78" s="468">
        <v>29.387845008999999</v>
      </c>
      <c r="AX78" s="468">
        <v>29.692534773999999</v>
      </c>
      <c r="AY78" s="468">
        <v>29.524819676</v>
      </c>
      <c r="AZ78" s="468">
        <v>30.906031591000001</v>
      </c>
      <c r="BA78" s="468">
        <v>31.444323405999999</v>
      </c>
      <c r="BB78" s="468">
        <v>30.223668836000002</v>
      </c>
      <c r="BC78" s="468">
        <v>29.730280659999998</v>
      </c>
      <c r="BD78" s="468">
        <v>27.684796203000001</v>
      </c>
      <c r="BE78" s="468">
        <v>28.251972449</v>
      </c>
      <c r="BF78" s="468">
        <v>27.929727991</v>
      </c>
      <c r="BG78" s="468">
        <v>28.326343269999999</v>
      </c>
      <c r="BH78" s="468">
        <v>27.160433057999999</v>
      </c>
      <c r="BI78" s="468">
        <v>26.085372365000001</v>
      </c>
      <c r="BJ78" s="355" t="s">
        <v>1347</v>
      </c>
      <c r="BK78" s="355" t="s">
        <v>1347</v>
      </c>
      <c r="BL78" s="355" t="s">
        <v>1347</v>
      </c>
      <c r="BM78" s="355" t="s">
        <v>1347</v>
      </c>
      <c r="BN78" s="355" t="s">
        <v>1347</v>
      </c>
      <c r="BO78" s="355" t="s">
        <v>1347</v>
      </c>
      <c r="BP78" s="355" t="s">
        <v>1347</v>
      </c>
      <c r="BQ78" s="355" t="s">
        <v>1347</v>
      </c>
      <c r="BR78" s="355" t="s">
        <v>1347</v>
      </c>
      <c r="BS78" s="355" t="s">
        <v>1347</v>
      </c>
      <c r="BT78" s="355" t="s">
        <v>1347</v>
      </c>
      <c r="BU78" s="355" t="s">
        <v>1347</v>
      </c>
      <c r="BV78" s="355" t="s">
        <v>1347</v>
      </c>
    </row>
    <row r="79" spans="1:74" ht="11.1" customHeight="1" x14ac:dyDescent="0.2">
      <c r="A79" s="267" t="s">
        <v>1295</v>
      </c>
      <c r="B79" s="554" t="s">
        <v>1086</v>
      </c>
      <c r="C79" s="468">
        <v>3.2348318833</v>
      </c>
      <c r="D79" s="468">
        <v>3.4897827825999999</v>
      </c>
      <c r="E79" s="468">
        <v>3.5434545823999999</v>
      </c>
      <c r="F79" s="468">
        <v>3.0130682457</v>
      </c>
      <c r="G79" s="468">
        <v>3.0664683457000002</v>
      </c>
      <c r="H79" s="468">
        <v>2.8217390037999999</v>
      </c>
      <c r="I79" s="468">
        <v>2.8074562506</v>
      </c>
      <c r="J79" s="468">
        <v>2.9175675380000001</v>
      </c>
      <c r="K79" s="468">
        <v>2.9078139552</v>
      </c>
      <c r="L79" s="468">
        <v>2.3651064969000002</v>
      </c>
      <c r="M79" s="468">
        <v>2.2289578822</v>
      </c>
      <c r="N79" s="468">
        <v>2.2003554753999999</v>
      </c>
      <c r="O79" s="468">
        <v>1.9655486029</v>
      </c>
      <c r="P79" s="468">
        <v>1.7791734909000001</v>
      </c>
      <c r="Q79" s="468">
        <v>1.6917626077000001</v>
      </c>
      <c r="R79" s="468">
        <v>1.316075873</v>
      </c>
      <c r="S79" s="468">
        <v>1.3261517098</v>
      </c>
      <c r="T79" s="468">
        <v>1.3846990602</v>
      </c>
      <c r="U79" s="468">
        <v>1.3474123429</v>
      </c>
      <c r="V79" s="468">
        <v>1.3920355471999999</v>
      </c>
      <c r="W79" s="468">
        <v>1.4454654432</v>
      </c>
      <c r="X79" s="468">
        <v>1.444559404</v>
      </c>
      <c r="Y79" s="468">
        <v>1.4118969268999999</v>
      </c>
      <c r="Z79" s="468">
        <v>1.4683289072000001</v>
      </c>
      <c r="AA79" s="468">
        <v>1.4257318721000001</v>
      </c>
      <c r="AB79" s="468">
        <v>1.4483902536</v>
      </c>
      <c r="AC79" s="468">
        <v>1.4965524261000001</v>
      </c>
      <c r="AD79" s="468">
        <v>1.5741311055</v>
      </c>
      <c r="AE79" s="468">
        <v>1.6751018944</v>
      </c>
      <c r="AF79" s="468">
        <v>1.8185303221</v>
      </c>
      <c r="AG79" s="468">
        <v>2.0276727315</v>
      </c>
      <c r="AH79" s="468">
        <v>2.1567097971</v>
      </c>
      <c r="AI79" s="468">
        <v>2.1132248747000002</v>
      </c>
      <c r="AJ79" s="468">
        <v>2.1644664501999999</v>
      </c>
      <c r="AK79" s="468">
        <v>2.1535342672</v>
      </c>
      <c r="AL79" s="468">
        <v>1.9627558421</v>
      </c>
      <c r="AM79" s="468">
        <v>1.8687663718</v>
      </c>
      <c r="AN79" s="468">
        <v>1.8178560706</v>
      </c>
      <c r="AO79" s="468">
        <v>1.6892242364000001</v>
      </c>
      <c r="AP79" s="468">
        <v>1.6953187151</v>
      </c>
      <c r="AQ79" s="468">
        <v>1.8461218328</v>
      </c>
      <c r="AR79" s="468">
        <v>1.9574181762</v>
      </c>
      <c r="AS79" s="468">
        <v>2.0376400538000001</v>
      </c>
      <c r="AT79" s="468">
        <v>2.0046042365000001</v>
      </c>
      <c r="AU79" s="468">
        <v>1.9780725079000001</v>
      </c>
      <c r="AV79" s="468">
        <v>1.8917831699000001</v>
      </c>
      <c r="AW79" s="468">
        <v>1.8349256957</v>
      </c>
      <c r="AX79" s="468">
        <v>1.7318541198999999</v>
      </c>
      <c r="AY79" s="468">
        <v>1.599857589</v>
      </c>
      <c r="AZ79" s="468">
        <v>1.5112057238000001</v>
      </c>
      <c r="BA79" s="468">
        <v>1.5683485633000001</v>
      </c>
      <c r="BB79" s="468">
        <v>1.7514365111000001</v>
      </c>
      <c r="BC79" s="468">
        <v>1.8608257456999999</v>
      </c>
      <c r="BD79" s="468">
        <v>1.9398736051000001</v>
      </c>
      <c r="BE79" s="468">
        <v>1.9968221448000001</v>
      </c>
      <c r="BF79" s="468">
        <v>2.0593560866999998</v>
      </c>
      <c r="BG79" s="468">
        <v>2.0531648488999998</v>
      </c>
      <c r="BH79" s="468">
        <v>2.1081568732</v>
      </c>
      <c r="BI79" s="468">
        <v>2.1581270177</v>
      </c>
      <c r="BJ79" s="355" t="s">
        <v>1347</v>
      </c>
      <c r="BK79" s="355" t="s">
        <v>1347</v>
      </c>
      <c r="BL79" s="355" t="s">
        <v>1347</v>
      </c>
      <c r="BM79" s="355" t="s">
        <v>1347</v>
      </c>
      <c r="BN79" s="355" t="s">
        <v>1347</v>
      </c>
      <c r="BO79" s="355" t="s">
        <v>1347</v>
      </c>
      <c r="BP79" s="355" t="s">
        <v>1347</v>
      </c>
      <c r="BQ79" s="355" t="s">
        <v>1347</v>
      </c>
      <c r="BR79" s="355" t="s">
        <v>1347</v>
      </c>
      <c r="BS79" s="355" t="s">
        <v>1347</v>
      </c>
      <c r="BT79" s="355" t="s">
        <v>1347</v>
      </c>
      <c r="BU79" s="355" t="s">
        <v>1347</v>
      </c>
      <c r="BV79" s="355" t="s">
        <v>1347</v>
      </c>
    </row>
    <row r="80" spans="1:74" ht="11.1" customHeight="1" x14ac:dyDescent="0.2">
      <c r="A80" s="267" t="s">
        <v>1296</v>
      </c>
      <c r="B80" s="554" t="s">
        <v>1088</v>
      </c>
      <c r="C80" s="468">
        <v>6.0839084577999998</v>
      </c>
      <c r="D80" s="468">
        <v>6.2112743456999997</v>
      </c>
      <c r="E80" s="468">
        <v>6.5089670769000003</v>
      </c>
      <c r="F80" s="468">
        <v>6.5178726410000003</v>
      </c>
      <c r="G80" s="468">
        <v>6.7397351797000002</v>
      </c>
      <c r="H80" s="468">
        <v>6.3474540606999996</v>
      </c>
      <c r="I80" s="468">
        <v>6.5177987651000002</v>
      </c>
      <c r="J80" s="468">
        <v>6.5685415017000004</v>
      </c>
      <c r="K80" s="468">
        <v>7.0459667788999996</v>
      </c>
      <c r="L80" s="468">
        <v>6.8743528366</v>
      </c>
      <c r="M80" s="468">
        <v>7.0633701359999996</v>
      </c>
      <c r="N80" s="468">
        <v>6.9835034700999996</v>
      </c>
      <c r="O80" s="468">
        <v>6.6818751788000004</v>
      </c>
      <c r="P80" s="468">
        <v>6.6426919861</v>
      </c>
      <c r="Q80" s="468">
        <v>6.2799405839000002</v>
      </c>
      <c r="R80" s="468">
        <v>5.6606118135000001</v>
      </c>
      <c r="S80" s="468">
        <v>5.4903713595000001</v>
      </c>
      <c r="T80" s="468">
        <v>5.1445612106</v>
      </c>
      <c r="U80" s="468">
        <v>4.8856093762999997</v>
      </c>
      <c r="V80" s="468">
        <v>4.9291801261000003</v>
      </c>
      <c r="W80" s="468">
        <v>5.0020981738000003</v>
      </c>
      <c r="X80" s="468">
        <v>4.7652173415999997</v>
      </c>
      <c r="Y80" s="468">
        <v>5.0330205358000004</v>
      </c>
      <c r="Z80" s="468">
        <v>5.2993518915999998</v>
      </c>
      <c r="AA80" s="468">
        <v>5.2376837378000003</v>
      </c>
      <c r="AB80" s="468">
        <v>5.1643738261000003</v>
      </c>
      <c r="AC80" s="468">
        <v>4.7778737934000004</v>
      </c>
      <c r="AD80" s="468">
        <v>4.4128558195999998</v>
      </c>
      <c r="AE80" s="468">
        <v>4.282836616</v>
      </c>
      <c r="AF80" s="468">
        <v>4.4614331244000001</v>
      </c>
      <c r="AG80" s="468">
        <v>4.8674590774000004</v>
      </c>
      <c r="AH80" s="468">
        <v>5.2197058155000002</v>
      </c>
      <c r="AI80" s="468">
        <v>5.4835121740000003</v>
      </c>
      <c r="AJ80" s="468">
        <v>5.8921892404999996</v>
      </c>
      <c r="AK80" s="468">
        <v>6.1874755637999996</v>
      </c>
      <c r="AL80" s="468">
        <v>6.1666611526999997</v>
      </c>
      <c r="AM80" s="468">
        <v>6.2850253446000002</v>
      </c>
      <c r="AN80" s="468">
        <v>6.2759176621000003</v>
      </c>
      <c r="AO80" s="468">
        <v>5.8957022541999997</v>
      </c>
      <c r="AP80" s="468">
        <v>5.9305975577999996</v>
      </c>
      <c r="AQ80" s="468">
        <v>5.3617813492000002</v>
      </c>
      <c r="AR80" s="468">
        <v>5.0682079018000001</v>
      </c>
      <c r="AS80" s="468">
        <v>5.4802673171</v>
      </c>
      <c r="AT80" s="468">
        <v>5.4271071090999996</v>
      </c>
      <c r="AU80" s="468">
        <v>5.4500819664</v>
      </c>
      <c r="AV80" s="468">
        <v>5.4574895687999998</v>
      </c>
      <c r="AW80" s="468">
        <v>5.7404483568</v>
      </c>
      <c r="AX80" s="468">
        <v>6.0506381799</v>
      </c>
      <c r="AY80" s="468">
        <v>6.2250629404</v>
      </c>
      <c r="AZ80" s="468">
        <v>6.4374725502999999</v>
      </c>
      <c r="BA80" s="468">
        <v>6.7971041464999997</v>
      </c>
      <c r="BB80" s="468">
        <v>6.4541944222999996</v>
      </c>
      <c r="BC80" s="468">
        <v>6.5944475586999998</v>
      </c>
      <c r="BD80" s="468">
        <v>6.6118454566000002</v>
      </c>
      <c r="BE80" s="468">
        <v>6.7907714002999997</v>
      </c>
      <c r="BF80" s="468">
        <v>6.9821694166999997</v>
      </c>
      <c r="BG80" s="468">
        <v>6.7548802153</v>
      </c>
      <c r="BH80" s="468">
        <v>6.8039537393999998</v>
      </c>
      <c r="BI80" s="468">
        <v>6.3247349065999998</v>
      </c>
      <c r="BJ80" s="355" t="s">
        <v>1347</v>
      </c>
      <c r="BK80" s="355" t="s">
        <v>1347</v>
      </c>
      <c r="BL80" s="355" t="s">
        <v>1347</v>
      </c>
      <c r="BM80" s="355" t="s">
        <v>1347</v>
      </c>
      <c r="BN80" s="355" t="s">
        <v>1347</v>
      </c>
      <c r="BO80" s="355" t="s">
        <v>1347</v>
      </c>
      <c r="BP80" s="355" t="s">
        <v>1347</v>
      </c>
      <c r="BQ80" s="355" t="s">
        <v>1347</v>
      </c>
      <c r="BR80" s="355" t="s">
        <v>1347</v>
      </c>
      <c r="BS80" s="355" t="s">
        <v>1347</v>
      </c>
      <c r="BT80" s="355" t="s">
        <v>1347</v>
      </c>
      <c r="BU80" s="355" t="s">
        <v>1347</v>
      </c>
      <c r="BV80" s="355" t="s">
        <v>1347</v>
      </c>
    </row>
    <row r="81" spans="1:74" ht="11.1" customHeight="1" x14ac:dyDescent="0.2">
      <c r="A81" s="267" t="s">
        <v>1297</v>
      </c>
      <c r="B81" s="554" t="s">
        <v>1090</v>
      </c>
      <c r="C81" s="468">
        <v>15.748164287</v>
      </c>
      <c r="D81" s="468">
        <v>14.746256458</v>
      </c>
      <c r="E81" s="468">
        <v>13.998657894000001</v>
      </c>
      <c r="F81" s="468">
        <v>13.618217885</v>
      </c>
      <c r="G81" s="468">
        <v>13.947100487</v>
      </c>
      <c r="H81" s="468">
        <v>14.572339647</v>
      </c>
      <c r="I81" s="468">
        <v>14.439830079</v>
      </c>
      <c r="J81" s="468">
        <v>14.653463</v>
      </c>
      <c r="K81" s="468">
        <v>15.589449385</v>
      </c>
      <c r="L81" s="468">
        <v>17.129716094999999</v>
      </c>
      <c r="M81" s="468">
        <v>15.982699619</v>
      </c>
      <c r="N81" s="468">
        <v>16.752679499999999</v>
      </c>
      <c r="O81" s="468">
        <v>16.828985137</v>
      </c>
      <c r="P81" s="468">
        <v>16.480600475999999</v>
      </c>
      <c r="Q81" s="468">
        <v>15.165268653</v>
      </c>
      <c r="R81" s="468">
        <v>14.268007222</v>
      </c>
      <c r="S81" s="468">
        <v>12.907466407999999</v>
      </c>
      <c r="T81" s="468">
        <v>13.076227911</v>
      </c>
      <c r="U81" s="468">
        <v>13.430834127000001</v>
      </c>
      <c r="V81" s="468">
        <v>13.492014033</v>
      </c>
      <c r="W81" s="468">
        <v>13.397139886</v>
      </c>
      <c r="X81" s="468">
        <v>13.294286318999999</v>
      </c>
      <c r="Y81" s="468">
        <v>13.272579436999999</v>
      </c>
      <c r="Z81" s="468">
        <v>13.6509921</v>
      </c>
      <c r="AA81" s="468">
        <v>13.848133981</v>
      </c>
      <c r="AB81" s="468">
        <v>13.665098114999999</v>
      </c>
      <c r="AC81" s="468">
        <v>13.620306782</v>
      </c>
      <c r="AD81" s="468">
        <v>13.107023061</v>
      </c>
      <c r="AE81" s="468">
        <v>12.980053724999999</v>
      </c>
      <c r="AF81" s="468">
        <v>12.880337765</v>
      </c>
      <c r="AG81" s="468">
        <v>13.403878953</v>
      </c>
      <c r="AH81" s="468">
        <v>14.592714856000001</v>
      </c>
      <c r="AI81" s="468">
        <v>15.463694372999999</v>
      </c>
      <c r="AJ81" s="468">
        <v>15.264202447000001</v>
      </c>
      <c r="AK81" s="468">
        <v>16.469835799999998</v>
      </c>
      <c r="AL81" s="468">
        <v>17.256109527</v>
      </c>
      <c r="AM81" s="468">
        <v>16.354831798999999</v>
      </c>
      <c r="AN81" s="468">
        <v>13.92175024</v>
      </c>
      <c r="AO81" s="468">
        <v>13.685741197</v>
      </c>
      <c r="AP81" s="468">
        <v>13.009907748</v>
      </c>
      <c r="AQ81" s="468">
        <v>14.256165068</v>
      </c>
      <c r="AR81" s="468">
        <v>14.642402079</v>
      </c>
      <c r="AS81" s="468">
        <v>13.836770288</v>
      </c>
      <c r="AT81" s="468">
        <v>13.31899932</v>
      </c>
      <c r="AU81" s="468">
        <v>13.575340641</v>
      </c>
      <c r="AV81" s="468">
        <v>14.889552742999999</v>
      </c>
      <c r="AW81" s="468">
        <v>15.35833105</v>
      </c>
      <c r="AX81" s="468">
        <v>15.117617988999999</v>
      </c>
      <c r="AY81" s="468">
        <v>16.599502644000001</v>
      </c>
      <c r="AZ81" s="468">
        <v>17.487142446</v>
      </c>
      <c r="BA81" s="468">
        <v>18.937313272000001</v>
      </c>
      <c r="BB81" s="468">
        <v>19.060398850999999</v>
      </c>
      <c r="BC81" s="468">
        <v>20.195069669999999</v>
      </c>
      <c r="BD81" s="468">
        <v>18.720276212000002</v>
      </c>
      <c r="BE81" s="468">
        <v>17.871238727000001</v>
      </c>
      <c r="BF81" s="468">
        <v>16.774189593999999</v>
      </c>
      <c r="BG81" s="468">
        <v>15.815873356999999</v>
      </c>
      <c r="BH81" s="468">
        <v>14.958472079</v>
      </c>
      <c r="BI81" s="468">
        <v>14.839447199</v>
      </c>
      <c r="BJ81" s="355" t="s">
        <v>1347</v>
      </c>
      <c r="BK81" s="355" t="s">
        <v>1347</v>
      </c>
      <c r="BL81" s="355" t="s">
        <v>1347</v>
      </c>
      <c r="BM81" s="355" t="s">
        <v>1347</v>
      </c>
      <c r="BN81" s="355" t="s">
        <v>1347</v>
      </c>
      <c r="BO81" s="355" t="s">
        <v>1347</v>
      </c>
      <c r="BP81" s="355" t="s">
        <v>1347</v>
      </c>
      <c r="BQ81" s="355" t="s">
        <v>1347</v>
      </c>
      <c r="BR81" s="355" t="s">
        <v>1347</v>
      </c>
      <c r="BS81" s="355" t="s">
        <v>1347</v>
      </c>
      <c r="BT81" s="355" t="s">
        <v>1347</v>
      </c>
      <c r="BU81" s="355" t="s">
        <v>1347</v>
      </c>
      <c r="BV81" s="355" t="s">
        <v>1347</v>
      </c>
    </row>
    <row r="82" spans="1:74" ht="11.1" customHeight="1" x14ac:dyDescent="0.2">
      <c r="A82" s="267" t="s">
        <v>1298</v>
      </c>
      <c r="B82" s="554" t="s">
        <v>1092</v>
      </c>
      <c r="C82" s="468">
        <v>3.3681984739000002</v>
      </c>
      <c r="D82" s="468">
        <v>3.2513834895999998</v>
      </c>
      <c r="E82" s="468">
        <v>3.2188099157000001</v>
      </c>
      <c r="F82" s="468">
        <v>3.0428621310000001</v>
      </c>
      <c r="G82" s="468">
        <v>3.0372548621000002</v>
      </c>
      <c r="H82" s="468">
        <v>3.0042228983000001</v>
      </c>
      <c r="I82" s="468">
        <v>3.0538433563999998</v>
      </c>
      <c r="J82" s="468">
        <v>3.0882065948999999</v>
      </c>
      <c r="K82" s="468">
        <v>3.0896468910000001</v>
      </c>
      <c r="L82" s="468">
        <v>2.9657625241000001</v>
      </c>
      <c r="M82" s="468">
        <v>2.8476671052999998</v>
      </c>
      <c r="N82" s="468">
        <v>2.7946499830999998</v>
      </c>
      <c r="O82" s="468">
        <v>2.7769442455000002</v>
      </c>
      <c r="P82" s="468">
        <v>2.7047084233000001</v>
      </c>
      <c r="Q82" s="468">
        <v>2.6862489926999999</v>
      </c>
      <c r="R82" s="468">
        <v>2.6182774973999998</v>
      </c>
      <c r="S82" s="468">
        <v>2.5981371342999999</v>
      </c>
      <c r="T82" s="468">
        <v>2.4981189782</v>
      </c>
      <c r="U82" s="468">
        <v>2.4587763053999998</v>
      </c>
      <c r="V82" s="468">
        <v>2.4403912320000001</v>
      </c>
      <c r="W82" s="468">
        <v>2.4285283727999998</v>
      </c>
      <c r="X82" s="468">
        <v>2.4090906414000002</v>
      </c>
      <c r="Y82" s="468">
        <v>2.4318477279000001</v>
      </c>
      <c r="Z82" s="468">
        <v>2.4440119547000001</v>
      </c>
      <c r="AA82" s="468">
        <v>2.3996080461</v>
      </c>
      <c r="AB82" s="468">
        <v>2.3884471941999998</v>
      </c>
      <c r="AC82" s="468">
        <v>2.3431475517</v>
      </c>
      <c r="AD82" s="468">
        <v>2.3467179504</v>
      </c>
      <c r="AE82" s="468">
        <v>2.3867606006000002</v>
      </c>
      <c r="AF82" s="468">
        <v>2.3574459597000001</v>
      </c>
      <c r="AG82" s="468">
        <v>2.4181999595999999</v>
      </c>
      <c r="AH82" s="468">
        <v>2.4622425056999999</v>
      </c>
      <c r="AI82" s="468">
        <v>2.5029081168</v>
      </c>
      <c r="AJ82" s="468">
        <v>2.6038000064000002</v>
      </c>
      <c r="AK82" s="468">
        <v>2.6322791883000001</v>
      </c>
      <c r="AL82" s="468">
        <v>2.6670573970000002</v>
      </c>
      <c r="AM82" s="468">
        <v>2.7349196157</v>
      </c>
      <c r="AN82" s="468">
        <v>2.8138984224999999</v>
      </c>
      <c r="AO82" s="468">
        <v>2.9266329869000001</v>
      </c>
      <c r="AP82" s="468">
        <v>2.9930059059</v>
      </c>
      <c r="AQ82" s="468">
        <v>3.0153311156</v>
      </c>
      <c r="AR82" s="468">
        <v>3.0975022892999999</v>
      </c>
      <c r="AS82" s="468">
        <v>3.0775361425000001</v>
      </c>
      <c r="AT82" s="468">
        <v>3.0590550741000002</v>
      </c>
      <c r="AU82" s="468">
        <v>2.973754827</v>
      </c>
      <c r="AV82" s="468">
        <v>2.8799153570999998</v>
      </c>
      <c r="AW82" s="468">
        <v>2.8004249937000001</v>
      </c>
      <c r="AX82" s="468">
        <v>2.8215633753999998</v>
      </c>
      <c r="AY82" s="468">
        <v>2.8592225167</v>
      </c>
      <c r="AZ82" s="468">
        <v>2.8848917285</v>
      </c>
      <c r="BA82" s="468">
        <v>2.9311820662999999</v>
      </c>
      <c r="BB82" s="468">
        <v>2.9687567395999999</v>
      </c>
      <c r="BC82" s="468">
        <v>3.0403933532999998</v>
      </c>
      <c r="BD82" s="468">
        <v>3.1481758602999999</v>
      </c>
      <c r="BE82" s="468">
        <v>3.2020117653</v>
      </c>
      <c r="BF82" s="468">
        <v>3.2805753108000002</v>
      </c>
      <c r="BG82" s="468">
        <v>3.3527278489999999</v>
      </c>
      <c r="BH82" s="468">
        <v>3.4063402169999999</v>
      </c>
      <c r="BI82" s="468">
        <v>3.3962385088999998</v>
      </c>
      <c r="BJ82" s="355" t="s">
        <v>1347</v>
      </c>
      <c r="BK82" s="355" t="s">
        <v>1347</v>
      </c>
      <c r="BL82" s="355" t="s">
        <v>1347</v>
      </c>
      <c r="BM82" s="355" t="s">
        <v>1347</v>
      </c>
      <c r="BN82" s="355" t="s">
        <v>1347</v>
      </c>
      <c r="BO82" s="355" t="s">
        <v>1347</v>
      </c>
      <c r="BP82" s="355" t="s">
        <v>1347</v>
      </c>
      <c r="BQ82" s="355" t="s">
        <v>1347</v>
      </c>
      <c r="BR82" s="355" t="s">
        <v>1347</v>
      </c>
      <c r="BS82" s="355" t="s">
        <v>1347</v>
      </c>
      <c r="BT82" s="355" t="s">
        <v>1347</v>
      </c>
      <c r="BU82" s="355" t="s">
        <v>1347</v>
      </c>
      <c r="BV82" s="355" t="s">
        <v>1347</v>
      </c>
    </row>
    <row r="83" spans="1:74" ht="11.1" customHeight="1" x14ac:dyDescent="0.2">
      <c r="A83" s="267" t="s">
        <v>1299</v>
      </c>
      <c r="B83" s="554" t="s">
        <v>1570</v>
      </c>
      <c r="C83" s="468">
        <v>6.6813926579</v>
      </c>
      <c r="D83" s="468">
        <v>6.3604698217999998</v>
      </c>
      <c r="E83" s="468">
        <v>5.7048725898999999</v>
      </c>
      <c r="F83" s="468">
        <v>5.5934620048000001</v>
      </c>
      <c r="G83" s="468">
        <v>5.5971735012000003</v>
      </c>
      <c r="H83" s="468">
        <v>4.6954826135000003</v>
      </c>
      <c r="I83" s="468">
        <v>4.5515199598000002</v>
      </c>
      <c r="J83" s="468">
        <v>4.0684768139000003</v>
      </c>
      <c r="K83" s="468">
        <v>3.5806267299000001</v>
      </c>
      <c r="L83" s="468">
        <v>3.258126581</v>
      </c>
      <c r="M83" s="468">
        <v>3.116778864</v>
      </c>
      <c r="N83" s="468">
        <v>2.9818516041000001</v>
      </c>
      <c r="O83" s="468">
        <v>3.0591416612</v>
      </c>
      <c r="P83" s="468">
        <v>3.2816292714999999</v>
      </c>
      <c r="Q83" s="468">
        <v>3.3713031538</v>
      </c>
      <c r="R83" s="468">
        <v>3.3829793706000002</v>
      </c>
      <c r="S83" s="468">
        <v>3.5043365151999999</v>
      </c>
      <c r="T83" s="468">
        <v>3.5164008703</v>
      </c>
      <c r="U83" s="468">
        <v>3.3746246911000002</v>
      </c>
      <c r="V83" s="468">
        <v>3.285151532</v>
      </c>
      <c r="W83" s="468">
        <v>3.0358601132</v>
      </c>
      <c r="X83" s="468">
        <v>2.8627001439000002</v>
      </c>
      <c r="Y83" s="468">
        <v>2.7550042898</v>
      </c>
      <c r="Z83" s="468">
        <v>2.6569801550999999</v>
      </c>
      <c r="AA83" s="468">
        <v>2.4844413958999998</v>
      </c>
      <c r="AB83" s="468">
        <v>2.3940331907000001</v>
      </c>
      <c r="AC83" s="468">
        <v>2.4532090389999999</v>
      </c>
      <c r="AD83" s="468">
        <v>2.577781366</v>
      </c>
      <c r="AE83" s="468">
        <v>2.5968272851999998</v>
      </c>
      <c r="AF83" s="468">
        <v>2.741489895</v>
      </c>
      <c r="AG83" s="468">
        <v>2.9229715468999999</v>
      </c>
      <c r="AH83" s="468">
        <v>3.3959228019999999</v>
      </c>
      <c r="AI83" s="468">
        <v>3.4011313741000002</v>
      </c>
      <c r="AJ83" s="468">
        <v>3.5257765212000001</v>
      </c>
      <c r="AK83" s="468">
        <v>3.3625486469000001</v>
      </c>
      <c r="AL83" s="468">
        <v>3.4346568608000001</v>
      </c>
      <c r="AM83" s="468">
        <v>3.2398377695999998</v>
      </c>
      <c r="AN83" s="468">
        <v>3.0577467670999998</v>
      </c>
      <c r="AO83" s="468">
        <v>2.9233134406999999</v>
      </c>
      <c r="AP83" s="468">
        <v>2.8305490323</v>
      </c>
      <c r="AQ83" s="468">
        <v>2.7810667417000001</v>
      </c>
      <c r="AR83" s="468">
        <v>2.7776934594</v>
      </c>
      <c r="AS83" s="468">
        <v>3.0170930346999998</v>
      </c>
      <c r="AT83" s="468">
        <v>3.3960433753000001</v>
      </c>
      <c r="AU83" s="468">
        <v>3.6350260098999998</v>
      </c>
      <c r="AV83" s="468">
        <v>3.6778337364000002</v>
      </c>
      <c r="AW83" s="468">
        <v>3.8301378294999999</v>
      </c>
      <c r="AX83" s="468">
        <v>3.872592349</v>
      </c>
      <c r="AY83" s="468">
        <v>3.9313667446</v>
      </c>
      <c r="AZ83" s="468">
        <v>3.7651474237999998</v>
      </c>
      <c r="BA83" s="468">
        <v>3.6494941416</v>
      </c>
      <c r="BB83" s="468">
        <v>3.3806827545</v>
      </c>
      <c r="BC83" s="468">
        <v>3.1026159376</v>
      </c>
      <c r="BD83" s="468">
        <v>3.0047455569000001</v>
      </c>
      <c r="BE83" s="468">
        <v>3.1030113705</v>
      </c>
      <c r="BF83" s="468">
        <v>3.3784744052</v>
      </c>
      <c r="BG83" s="468">
        <v>3.7028029068000001</v>
      </c>
      <c r="BH83" s="468">
        <v>3.6532447503999999</v>
      </c>
      <c r="BI83" s="468">
        <v>3.6158997778000002</v>
      </c>
      <c r="BJ83" s="355" t="s">
        <v>1347</v>
      </c>
      <c r="BK83" s="355" t="s">
        <v>1347</v>
      </c>
      <c r="BL83" s="355" t="s">
        <v>1347</v>
      </c>
      <c r="BM83" s="355" t="s">
        <v>1347</v>
      </c>
      <c r="BN83" s="355" t="s">
        <v>1347</v>
      </c>
      <c r="BO83" s="355" t="s">
        <v>1347</v>
      </c>
      <c r="BP83" s="355" t="s">
        <v>1347</v>
      </c>
      <c r="BQ83" s="355" t="s">
        <v>1347</v>
      </c>
      <c r="BR83" s="355" t="s">
        <v>1347</v>
      </c>
      <c r="BS83" s="355" t="s">
        <v>1347</v>
      </c>
      <c r="BT83" s="355" t="s">
        <v>1347</v>
      </c>
      <c r="BU83" s="355" t="s">
        <v>1347</v>
      </c>
      <c r="BV83" s="355" t="s">
        <v>1347</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631"/>
      <c r="BH84" s="631"/>
      <c r="BI84" s="631"/>
      <c r="BJ84" s="354"/>
      <c r="BK84" s="354"/>
      <c r="BL84" s="354"/>
      <c r="BM84" s="354"/>
      <c r="BN84" s="354"/>
      <c r="BO84" s="354"/>
      <c r="BP84" s="354"/>
      <c r="BQ84" s="354"/>
      <c r="BR84" s="354"/>
      <c r="BS84" s="354"/>
      <c r="BT84" s="354"/>
      <c r="BU84" s="354"/>
      <c r="BV84" s="354"/>
    </row>
    <row r="85" spans="1:74" ht="11.1" customHeight="1" x14ac:dyDescent="0.2">
      <c r="A85" s="169"/>
      <c r="B85" s="37" t="s">
        <v>1300</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631"/>
      <c r="BH85" s="631"/>
      <c r="BI85" s="631"/>
      <c r="BJ85" s="354"/>
      <c r="BK85" s="354"/>
      <c r="BL85" s="354"/>
      <c r="BM85" s="354"/>
      <c r="BN85" s="354"/>
      <c r="BO85" s="354"/>
      <c r="BP85" s="354"/>
      <c r="BQ85" s="354"/>
      <c r="BR85" s="354"/>
      <c r="BS85" s="354"/>
      <c r="BT85" s="354"/>
      <c r="BU85" s="354"/>
      <c r="BV85" s="354"/>
    </row>
    <row r="86" spans="1:74" ht="11.1" customHeight="1" x14ac:dyDescent="0.2">
      <c r="A86" s="267" t="s">
        <v>1301</v>
      </c>
      <c r="B86" s="554" t="s">
        <v>1084</v>
      </c>
      <c r="C86" s="468">
        <v>-939.29874474999997</v>
      </c>
      <c r="D86" s="468">
        <v>-994.30978463999998</v>
      </c>
      <c r="E86" s="468">
        <v>-1087.3346458999999</v>
      </c>
      <c r="F86" s="468">
        <v>-1179.8576714000001</v>
      </c>
      <c r="G86" s="468">
        <v>-1226.2210946</v>
      </c>
      <c r="H86" s="468">
        <v>-1229.6794726999999</v>
      </c>
      <c r="I86" s="468">
        <v>-1213.8285665999999</v>
      </c>
      <c r="J86" s="468">
        <v>-1182.0823362000001</v>
      </c>
      <c r="K86" s="468">
        <v>-1170.8172277000001</v>
      </c>
      <c r="L86" s="468">
        <v>-1177.8014109000001</v>
      </c>
      <c r="M86" s="468">
        <v>-1166.3131343</v>
      </c>
      <c r="N86" s="468">
        <v>-1159.0087928999999</v>
      </c>
      <c r="O86" s="468">
        <v>-1166.405825</v>
      </c>
      <c r="P86" s="468">
        <v>-1166.8793298000001</v>
      </c>
      <c r="Q86" s="468">
        <v>-1165.3083701</v>
      </c>
      <c r="R86" s="468">
        <v>-1154.2878502999999</v>
      </c>
      <c r="S86" s="468">
        <v>-1131.6748659</v>
      </c>
      <c r="T86" s="468">
        <v>-1140.3357226999999</v>
      </c>
      <c r="U86" s="468">
        <v>-1186.8313373999999</v>
      </c>
      <c r="V86" s="468">
        <v>-1239.1878776999999</v>
      </c>
      <c r="W86" s="468">
        <v>-1264.4583640000001</v>
      </c>
      <c r="X86" s="468">
        <v>-1264.4632451</v>
      </c>
      <c r="Y86" s="468">
        <v>-1253.7422193</v>
      </c>
      <c r="Z86" s="468">
        <v>-1247.3209291999999</v>
      </c>
      <c r="AA86" s="468">
        <v>-1237.2492795000001</v>
      </c>
      <c r="AB86" s="468">
        <v>-1213.4916453000001</v>
      </c>
      <c r="AC86" s="468">
        <v>-1197.0011649</v>
      </c>
      <c r="AD86" s="468">
        <v>-1196.8961775</v>
      </c>
      <c r="AE86" s="468">
        <v>-1200.4134670999999</v>
      </c>
      <c r="AF86" s="468">
        <v>-1183.9724570999999</v>
      </c>
      <c r="AG86" s="468">
        <v>-1127.5657346</v>
      </c>
      <c r="AH86" s="468">
        <v>-1059.5745328999999</v>
      </c>
      <c r="AI86" s="468">
        <v>-1020.0277306</v>
      </c>
      <c r="AJ86" s="468">
        <v>-974.61446479000006</v>
      </c>
      <c r="AK86" s="468">
        <v>-1070.2473127000001</v>
      </c>
      <c r="AL86" s="468">
        <v>-1084.6208756999999</v>
      </c>
      <c r="AM86" s="468">
        <v>-1145.4759349999999</v>
      </c>
      <c r="AN86" s="468">
        <v>-1144.4706805999999</v>
      </c>
      <c r="AO86" s="468">
        <v>-1116.5933884000001</v>
      </c>
      <c r="AP86" s="468">
        <v>-1094.0319219</v>
      </c>
      <c r="AQ86" s="468">
        <v>-1076.029094</v>
      </c>
      <c r="AR86" s="468">
        <v>-970.60180591000005</v>
      </c>
      <c r="AS86" s="468">
        <v>-908.55877740999995</v>
      </c>
      <c r="AT86" s="468">
        <v>-798.38451101999999</v>
      </c>
      <c r="AU86" s="468">
        <v>-790.61767551000003</v>
      </c>
      <c r="AV86" s="468">
        <v>-849.43151026999999</v>
      </c>
      <c r="AW86" s="468">
        <v>-907.96909061999997</v>
      </c>
      <c r="AX86" s="468">
        <v>-921.12167595000005</v>
      </c>
      <c r="AY86" s="468">
        <v>-912.30446581000001</v>
      </c>
      <c r="AZ86" s="468">
        <v>-960.25588382000001</v>
      </c>
      <c r="BA86" s="468">
        <v>-1018.5062845</v>
      </c>
      <c r="BB86" s="468">
        <v>-1060.9021442000001</v>
      </c>
      <c r="BC86" s="468">
        <v>-1064.1170184</v>
      </c>
      <c r="BD86" s="468">
        <v>-1017.7331484</v>
      </c>
      <c r="BE86" s="468">
        <v>-999.65705577000006</v>
      </c>
      <c r="BF86" s="468">
        <v>-985.03934149999998</v>
      </c>
      <c r="BG86" s="468">
        <v>-972.82660622000003</v>
      </c>
      <c r="BH86" s="468">
        <v>-962.64311571999997</v>
      </c>
      <c r="BI86" s="468">
        <v>-953.87514969999995</v>
      </c>
      <c r="BJ86" s="355" t="s">
        <v>1347</v>
      </c>
      <c r="BK86" s="355" t="s">
        <v>1347</v>
      </c>
      <c r="BL86" s="355" t="s">
        <v>1347</v>
      </c>
      <c r="BM86" s="355" t="s">
        <v>1347</v>
      </c>
      <c r="BN86" s="355" t="s">
        <v>1347</v>
      </c>
      <c r="BO86" s="355" t="s">
        <v>1347</v>
      </c>
      <c r="BP86" s="355" t="s">
        <v>1347</v>
      </c>
      <c r="BQ86" s="355" t="s">
        <v>1347</v>
      </c>
      <c r="BR86" s="355" t="s">
        <v>1347</v>
      </c>
      <c r="BS86" s="355" t="s">
        <v>1347</v>
      </c>
      <c r="BT86" s="355" t="s">
        <v>1347</v>
      </c>
      <c r="BU86" s="355" t="s">
        <v>1347</v>
      </c>
      <c r="BV86" s="355" t="s">
        <v>1347</v>
      </c>
    </row>
    <row r="87" spans="1:74" ht="11.1" customHeight="1" x14ac:dyDescent="0.2">
      <c r="A87" s="267" t="s">
        <v>1302</v>
      </c>
      <c r="B87" s="554" t="s">
        <v>1086</v>
      </c>
      <c r="C87" s="468">
        <v>-16.038779401999999</v>
      </c>
      <c r="D87" s="468">
        <v>-23.863832722000001</v>
      </c>
      <c r="E87" s="468">
        <v>-28.488750625000002</v>
      </c>
      <c r="F87" s="468">
        <v>-27.594904085</v>
      </c>
      <c r="G87" s="468">
        <v>-22.659619865</v>
      </c>
      <c r="H87" s="468">
        <v>-20.126303952000001</v>
      </c>
      <c r="I87" s="468">
        <v>-23.212302450999999</v>
      </c>
      <c r="J87" s="468">
        <v>-36.012205207999997</v>
      </c>
      <c r="K87" s="468">
        <v>-50.110703688000001</v>
      </c>
      <c r="L87" s="468">
        <v>-55.995589303000003</v>
      </c>
      <c r="M87" s="468">
        <v>-59.216168355999997</v>
      </c>
      <c r="N87" s="468">
        <v>-72.474502392000005</v>
      </c>
      <c r="O87" s="468">
        <v>-81.002034996000006</v>
      </c>
      <c r="P87" s="468">
        <v>-73.385981013000006</v>
      </c>
      <c r="Q87" s="468">
        <v>-54.484237020000002</v>
      </c>
      <c r="R87" s="468">
        <v>-32.919868088000001</v>
      </c>
      <c r="S87" s="468">
        <v>-18.806792821999998</v>
      </c>
      <c r="T87" s="468">
        <v>-11.302644261999999</v>
      </c>
      <c r="U87" s="468">
        <v>-12.82275269</v>
      </c>
      <c r="V87" s="468">
        <v>-26.560646673000001</v>
      </c>
      <c r="W87" s="468">
        <v>-45.586075469000001</v>
      </c>
      <c r="X87" s="468">
        <v>-64.059236799000004</v>
      </c>
      <c r="Y87" s="468">
        <v>-69.553548586000005</v>
      </c>
      <c r="Z87" s="468">
        <v>-64.260360956</v>
      </c>
      <c r="AA87" s="468">
        <v>-57.669809385000001</v>
      </c>
      <c r="AB87" s="468">
        <v>-43.723893572999998</v>
      </c>
      <c r="AC87" s="468">
        <v>-24.851258873999999</v>
      </c>
      <c r="AD87" s="468">
        <v>-6.9120712835999996</v>
      </c>
      <c r="AE87" s="468">
        <v>-1.8446663823</v>
      </c>
      <c r="AF87" s="468">
        <v>-13.482979582</v>
      </c>
      <c r="AG87" s="468">
        <v>-23.308091831999999</v>
      </c>
      <c r="AH87" s="468">
        <v>-30.973333809</v>
      </c>
      <c r="AI87" s="468">
        <v>-50.239476553000003</v>
      </c>
      <c r="AJ87" s="468">
        <v>-68.062705860999998</v>
      </c>
      <c r="AK87" s="468">
        <v>-66.667077734000003</v>
      </c>
      <c r="AL87" s="468">
        <v>-72.689775608999994</v>
      </c>
      <c r="AM87" s="468">
        <v>-55.085812851</v>
      </c>
      <c r="AN87" s="468">
        <v>-51.914707970000002</v>
      </c>
      <c r="AO87" s="468">
        <v>-48.057014246000001</v>
      </c>
      <c r="AP87" s="468">
        <v>-29.106753680000001</v>
      </c>
      <c r="AQ87" s="468">
        <v>-31.631101509000001</v>
      </c>
      <c r="AR87" s="468">
        <v>-35.246901565000002</v>
      </c>
      <c r="AS87" s="468">
        <v>-54.156373944999999</v>
      </c>
      <c r="AT87" s="468">
        <v>-69.617459435000001</v>
      </c>
      <c r="AU87" s="468">
        <v>-78.812266652999995</v>
      </c>
      <c r="AV87" s="468">
        <v>-80.272941192999994</v>
      </c>
      <c r="AW87" s="468">
        <v>-77.875890729999995</v>
      </c>
      <c r="AX87" s="468">
        <v>-74.598926480000003</v>
      </c>
      <c r="AY87" s="468">
        <v>-70.352415695999994</v>
      </c>
      <c r="AZ87" s="468">
        <v>-61.956941962000002</v>
      </c>
      <c r="BA87" s="468">
        <v>-54.131746278000001</v>
      </c>
      <c r="BB87" s="468">
        <v>-50.522742428000001</v>
      </c>
      <c r="BC87" s="468">
        <v>-49.645777228</v>
      </c>
      <c r="BD87" s="468">
        <v>-52.002922515000002</v>
      </c>
      <c r="BE87" s="468">
        <v>-55.062179903000001</v>
      </c>
      <c r="BF87" s="468">
        <v>-57.932881971999997</v>
      </c>
      <c r="BG87" s="468">
        <v>-60.823766958</v>
      </c>
      <c r="BH87" s="468">
        <v>-63.647540008999997</v>
      </c>
      <c r="BI87" s="468">
        <v>-66.513968500999994</v>
      </c>
      <c r="BJ87" s="355" t="s">
        <v>1347</v>
      </c>
      <c r="BK87" s="355" t="s">
        <v>1347</v>
      </c>
      <c r="BL87" s="355" t="s">
        <v>1347</v>
      </c>
      <c r="BM87" s="355" t="s">
        <v>1347</v>
      </c>
      <c r="BN87" s="355" t="s">
        <v>1347</v>
      </c>
      <c r="BO87" s="355" t="s">
        <v>1347</v>
      </c>
      <c r="BP87" s="355" t="s">
        <v>1347</v>
      </c>
      <c r="BQ87" s="355" t="s">
        <v>1347</v>
      </c>
      <c r="BR87" s="355" t="s">
        <v>1347</v>
      </c>
      <c r="BS87" s="355" t="s">
        <v>1347</v>
      </c>
      <c r="BT87" s="355" t="s">
        <v>1347</v>
      </c>
      <c r="BU87" s="355" t="s">
        <v>1347</v>
      </c>
      <c r="BV87" s="355" t="s">
        <v>1347</v>
      </c>
    </row>
    <row r="88" spans="1:74" ht="11.1" customHeight="1" x14ac:dyDescent="0.2">
      <c r="A88" s="267" t="s">
        <v>1303</v>
      </c>
      <c r="B88" s="554" t="s">
        <v>1088</v>
      </c>
      <c r="C88" s="468">
        <v>-143.58810715000001</v>
      </c>
      <c r="D88" s="468">
        <v>-147.58046489</v>
      </c>
      <c r="E88" s="468">
        <v>-158.51357419999999</v>
      </c>
      <c r="F88" s="468">
        <v>-157.70460105999999</v>
      </c>
      <c r="G88" s="468">
        <v>-160.33957991</v>
      </c>
      <c r="H88" s="468">
        <v>-163.41011606000001</v>
      </c>
      <c r="I88" s="468">
        <v>-177.95458475000001</v>
      </c>
      <c r="J88" s="468">
        <v>-203.32851098</v>
      </c>
      <c r="K88" s="468">
        <v>-222.86585726999999</v>
      </c>
      <c r="L88" s="468">
        <v>-224.44132478</v>
      </c>
      <c r="M88" s="468">
        <v>-221.19081206000001</v>
      </c>
      <c r="N88" s="468">
        <v>-218.10050688000001</v>
      </c>
      <c r="O88" s="468">
        <v>-219.61793040000001</v>
      </c>
      <c r="P88" s="468">
        <v>-229.96059632999999</v>
      </c>
      <c r="Q88" s="468">
        <v>-236.67469023000001</v>
      </c>
      <c r="R88" s="468">
        <v>-239.24329467999999</v>
      </c>
      <c r="S88" s="468">
        <v>-250.20829841</v>
      </c>
      <c r="T88" s="468">
        <v>-259.83449195999998</v>
      </c>
      <c r="U88" s="468">
        <v>-275.19148344000001</v>
      </c>
      <c r="V88" s="468">
        <v>-306.62216317000002</v>
      </c>
      <c r="W88" s="468">
        <v>-330.46293437999998</v>
      </c>
      <c r="X88" s="468">
        <v>-325.31294929000001</v>
      </c>
      <c r="Y88" s="468">
        <v>-322.31505908000003</v>
      </c>
      <c r="Z88" s="468">
        <v>-327.15100150000001</v>
      </c>
      <c r="AA88" s="468">
        <v>-318.79414007999998</v>
      </c>
      <c r="AB88" s="468">
        <v>-316.63145603999999</v>
      </c>
      <c r="AC88" s="468">
        <v>-304.49462997000001</v>
      </c>
      <c r="AD88" s="468">
        <v>-285.79919848999998</v>
      </c>
      <c r="AE88" s="468">
        <v>-279.40334970999999</v>
      </c>
      <c r="AF88" s="468">
        <v>-287.0582354</v>
      </c>
      <c r="AG88" s="468">
        <v>-297.35902441000002</v>
      </c>
      <c r="AH88" s="468">
        <v>-305.83715339999998</v>
      </c>
      <c r="AI88" s="468">
        <v>-308.25709912999997</v>
      </c>
      <c r="AJ88" s="468">
        <v>-310.09300500000001</v>
      </c>
      <c r="AK88" s="468">
        <v>-312.97090863</v>
      </c>
      <c r="AL88" s="468">
        <v>-329.30214605999998</v>
      </c>
      <c r="AM88" s="468">
        <v>-340.50435696</v>
      </c>
      <c r="AN88" s="468">
        <v>-343.72488380999999</v>
      </c>
      <c r="AO88" s="468">
        <v>-336.39729552</v>
      </c>
      <c r="AP88" s="468">
        <v>-331.09647425000003</v>
      </c>
      <c r="AQ88" s="468">
        <v>-316.8000705</v>
      </c>
      <c r="AR88" s="468">
        <v>-309.45078938</v>
      </c>
      <c r="AS88" s="468">
        <v>-297.37660083999998</v>
      </c>
      <c r="AT88" s="468">
        <v>-285.98704457999997</v>
      </c>
      <c r="AU88" s="468">
        <v>-279.06257090999998</v>
      </c>
      <c r="AV88" s="468">
        <v>-274.80044542000002</v>
      </c>
      <c r="AW88" s="468">
        <v>-270.50438564000001</v>
      </c>
      <c r="AX88" s="468">
        <v>-273.10329657</v>
      </c>
      <c r="AY88" s="468">
        <v>-276.42549602999998</v>
      </c>
      <c r="AZ88" s="468">
        <v>-276.38150745000002</v>
      </c>
      <c r="BA88" s="468">
        <v>-271.97730346999998</v>
      </c>
      <c r="BB88" s="468">
        <v>-267.08831554</v>
      </c>
      <c r="BC88" s="468">
        <v>-267.50077654</v>
      </c>
      <c r="BD88" s="468">
        <v>-270.64515616</v>
      </c>
      <c r="BE88" s="468">
        <v>-271.41843874</v>
      </c>
      <c r="BF88" s="468">
        <v>-271.70199063000001</v>
      </c>
      <c r="BG88" s="468">
        <v>-271.84171907000001</v>
      </c>
      <c r="BH88" s="468">
        <v>-272.06008114999997</v>
      </c>
      <c r="BI88" s="468">
        <v>-272.48804669999998</v>
      </c>
      <c r="BJ88" s="355" t="s">
        <v>1347</v>
      </c>
      <c r="BK88" s="355" t="s">
        <v>1347</v>
      </c>
      <c r="BL88" s="355" t="s">
        <v>1347</v>
      </c>
      <c r="BM88" s="355" t="s">
        <v>1347</v>
      </c>
      <c r="BN88" s="355" t="s">
        <v>1347</v>
      </c>
      <c r="BO88" s="355" t="s">
        <v>1347</v>
      </c>
      <c r="BP88" s="355" t="s">
        <v>1347</v>
      </c>
      <c r="BQ88" s="355" t="s">
        <v>1347</v>
      </c>
      <c r="BR88" s="355" t="s">
        <v>1347</v>
      </c>
      <c r="BS88" s="355" t="s">
        <v>1347</v>
      </c>
      <c r="BT88" s="355" t="s">
        <v>1347</v>
      </c>
      <c r="BU88" s="355" t="s">
        <v>1347</v>
      </c>
      <c r="BV88" s="355" t="s">
        <v>1347</v>
      </c>
    </row>
    <row r="89" spans="1:74" ht="11.1" customHeight="1" x14ac:dyDescent="0.2">
      <c r="A89" s="267" t="s">
        <v>1304</v>
      </c>
      <c r="B89" s="554" t="s">
        <v>1090</v>
      </c>
      <c r="C89" s="468">
        <v>-443.83666433000002</v>
      </c>
      <c r="D89" s="468">
        <v>-441.43470288999998</v>
      </c>
      <c r="E89" s="468">
        <v>-456.05473094000001</v>
      </c>
      <c r="F89" s="468">
        <v>-462.46401689999999</v>
      </c>
      <c r="G89" s="468">
        <v>-451.56991596</v>
      </c>
      <c r="H89" s="468">
        <v>-450.93585422000001</v>
      </c>
      <c r="I89" s="468">
        <v>-476.79529258000002</v>
      </c>
      <c r="J89" s="468">
        <v>-537.70275624999999</v>
      </c>
      <c r="K89" s="468">
        <v>-583.37743804000002</v>
      </c>
      <c r="L89" s="468">
        <v>-614.15467244000001</v>
      </c>
      <c r="M89" s="468">
        <v>-638.27529244000004</v>
      </c>
      <c r="N89" s="468">
        <v>-652.81438087000004</v>
      </c>
      <c r="O89" s="468">
        <v>-668.51032455999996</v>
      </c>
      <c r="P89" s="468">
        <v>-694.50515631999997</v>
      </c>
      <c r="Q89" s="468">
        <v>-720.14592660999995</v>
      </c>
      <c r="R89" s="468">
        <v>-734.46645690000003</v>
      </c>
      <c r="S89" s="468">
        <v>-732.79326859000003</v>
      </c>
      <c r="T89" s="468">
        <v>-727.49927853999998</v>
      </c>
      <c r="U89" s="468">
        <v>-741.37313043999995</v>
      </c>
      <c r="V89" s="468">
        <v>-769.22900744000003</v>
      </c>
      <c r="W89" s="468">
        <v>-785.16251742999998</v>
      </c>
      <c r="X89" s="468">
        <v>-794.34428519000005</v>
      </c>
      <c r="Y89" s="468">
        <v>-821.65717128000006</v>
      </c>
      <c r="Z89" s="468">
        <v>-855.64121036999995</v>
      </c>
      <c r="AA89" s="468">
        <v>-887.80950058999997</v>
      </c>
      <c r="AB89" s="468">
        <v>-918.52266440999995</v>
      </c>
      <c r="AC89" s="468">
        <v>-933.27146081000001</v>
      </c>
      <c r="AD89" s="468">
        <v>-928.70694751999997</v>
      </c>
      <c r="AE89" s="468">
        <v>-922.43266957000003</v>
      </c>
      <c r="AF89" s="468">
        <v>-913.44982363999998</v>
      </c>
      <c r="AG89" s="468">
        <v>-895.30550737999999</v>
      </c>
      <c r="AH89" s="468">
        <v>-882.15081235000002</v>
      </c>
      <c r="AI89" s="468">
        <v>-878.76422854999998</v>
      </c>
      <c r="AJ89" s="468">
        <v>-857.75972804000003</v>
      </c>
      <c r="AK89" s="468">
        <v>-876.46755384000005</v>
      </c>
      <c r="AL89" s="468">
        <v>-907.29895053999996</v>
      </c>
      <c r="AM89" s="468">
        <v>-949.02617900999996</v>
      </c>
      <c r="AN89" s="468">
        <v>-940.2418424</v>
      </c>
      <c r="AO89" s="468">
        <v>-902.35247910999999</v>
      </c>
      <c r="AP89" s="468">
        <v>-875.75900978000004</v>
      </c>
      <c r="AQ89" s="468">
        <v>-820.89351022000005</v>
      </c>
      <c r="AR89" s="468">
        <v>-773.10817467000004</v>
      </c>
      <c r="AS89" s="468">
        <v>-717.84377376999998</v>
      </c>
      <c r="AT89" s="468">
        <v>-645.54651109999998</v>
      </c>
      <c r="AU89" s="468">
        <v>-589.99000480999996</v>
      </c>
      <c r="AV89" s="468">
        <v>-548.94592848000002</v>
      </c>
      <c r="AW89" s="468">
        <v>-508.58281344</v>
      </c>
      <c r="AX89" s="468">
        <v>-474.31956069</v>
      </c>
      <c r="AY89" s="468">
        <v>-460.80430847999997</v>
      </c>
      <c r="AZ89" s="468">
        <v>-477.47049334000002</v>
      </c>
      <c r="BA89" s="468">
        <v>-507.28801179999999</v>
      </c>
      <c r="BB89" s="468">
        <v>-541.63233521999996</v>
      </c>
      <c r="BC89" s="468">
        <v>-578.26029192999999</v>
      </c>
      <c r="BD89" s="468">
        <v>-624.53479016000006</v>
      </c>
      <c r="BE89" s="468">
        <v>-628.09250049000002</v>
      </c>
      <c r="BF89" s="468">
        <v>-627.11260837999998</v>
      </c>
      <c r="BG89" s="468">
        <v>-619.46017064</v>
      </c>
      <c r="BH89" s="468">
        <v>-606.43392877999997</v>
      </c>
      <c r="BI89" s="468">
        <v>-588.57149910999999</v>
      </c>
      <c r="BJ89" s="355" t="s">
        <v>1347</v>
      </c>
      <c r="BK89" s="355" t="s">
        <v>1347</v>
      </c>
      <c r="BL89" s="355" t="s">
        <v>1347</v>
      </c>
      <c r="BM89" s="355" t="s">
        <v>1347</v>
      </c>
      <c r="BN89" s="355" t="s">
        <v>1347</v>
      </c>
      <c r="BO89" s="355" t="s">
        <v>1347</v>
      </c>
      <c r="BP89" s="355" t="s">
        <v>1347</v>
      </c>
      <c r="BQ89" s="355" t="s">
        <v>1347</v>
      </c>
      <c r="BR89" s="355" t="s">
        <v>1347</v>
      </c>
      <c r="BS89" s="355" t="s">
        <v>1347</v>
      </c>
      <c r="BT89" s="355" t="s">
        <v>1347</v>
      </c>
      <c r="BU89" s="355" t="s">
        <v>1347</v>
      </c>
      <c r="BV89" s="355" t="s">
        <v>1347</v>
      </c>
    </row>
    <row r="90" spans="1:74" ht="11.1" customHeight="1" x14ac:dyDescent="0.2">
      <c r="A90" s="267" t="s">
        <v>1305</v>
      </c>
      <c r="B90" s="554" t="s">
        <v>1092</v>
      </c>
      <c r="C90" s="468">
        <v>-456.97638641999998</v>
      </c>
      <c r="D90" s="468">
        <v>-422.59234484000001</v>
      </c>
      <c r="E90" s="468">
        <v>-418.41494153999997</v>
      </c>
      <c r="F90" s="468">
        <v>-374.75291797</v>
      </c>
      <c r="G90" s="468">
        <v>-319.87632425999999</v>
      </c>
      <c r="H90" s="468">
        <v>-292.98076168</v>
      </c>
      <c r="I90" s="468">
        <v>-344.87949545999999</v>
      </c>
      <c r="J90" s="468">
        <v>-470.85033772999998</v>
      </c>
      <c r="K90" s="468">
        <v>-552.58620795000002</v>
      </c>
      <c r="L90" s="468">
        <v>-572.68014267000001</v>
      </c>
      <c r="M90" s="468">
        <v>-573.77788299999997</v>
      </c>
      <c r="N90" s="468">
        <v>-567.46895613000004</v>
      </c>
      <c r="O90" s="468">
        <v>-566.08571662999998</v>
      </c>
      <c r="P90" s="468">
        <v>-586.02968525000006</v>
      </c>
      <c r="Q90" s="468">
        <v>-591.38447473999997</v>
      </c>
      <c r="R90" s="468">
        <v>-572.76903330000005</v>
      </c>
      <c r="S90" s="468">
        <v>-553.82847101000004</v>
      </c>
      <c r="T90" s="468">
        <v>-551.86007411000003</v>
      </c>
      <c r="U90" s="468">
        <v>-595.44949039000005</v>
      </c>
      <c r="V90" s="468">
        <v>-660.83578746000001</v>
      </c>
      <c r="W90" s="468">
        <v>-687.34727773999998</v>
      </c>
      <c r="X90" s="468">
        <v>-665.60415339999997</v>
      </c>
      <c r="Y90" s="468">
        <v>-642.00823782999998</v>
      </c>
      <c r="Z90" s="468">
        <v>-637.24395426000001</v>
      </c>
      <c r="AA90" s="468">
        <v>-633.45642136000004</v>
      </c>
      <c r="AB90" s="468">
        <v>-644.10380366000004</v>
      </c>
      <c r="AC90" s="468">
        <v>-637.36444915000004</v>
      </c>
      <c r="AD90" s="468">
        <v>-614.24689526999998</v>
      </c>
      <c r="AE90" s="468">
        <v>-609.00807996000003</v>
      </c>
      <c r="AF90" s="468">
        <v>-632.13755723999998</v>
      </c>
      <c r="AG90" s="468">
        <v>-655.04967531</v>
      </c>
      <c r="AH90" s="468">
        <v>-659.68479499</v>
      </c>
      <c r="AI90" s="468">
        <v>-659.47656196000003</v>
      </c>
      <c r="AJ90" s="468">
        <v>-638.15562347000002</v>
      </c>
      <c r="AK90" s="468">
        <v>-638.66028969000001</v>
      </c>
      <c r="AL90" s="468">
        <v>-650.85040502000004</v>
      </c>
      <c r="AM90" s="468">
        <v>-669.39670547000003</v>
      </c>
      <c r="AN90" s="468">
        <v>-692.00372349999998</v>
      </c>
      <c r="AO90" s="468">
        <v>-701.24014900999998</v>
      </c>
      <c r="AP90" s="468">
        <v>-692.57837138000002</v>
      </c>
      <c r="AQ90" s="468">
        <v>-670.23859364999998</v>
      </c>
      <c r="AR90" s="468">
        <v>-680.66025845000001</v>
      </c>
      <c r="AS90" s="468">
        <v>-670.67708361999996</v>
      </c>
      <c r="AT90" s="468">
        <v>-661.88722805999998</v>
      </c>
      <c r="AU90" s="468">
        <v>-641.04326735999996</v>
      </c>
      <c r="AV90" s="468">
        <v>-625.01090452000005</v>
      </c>
      <c r="AW90" s="468">
        <v>-623.41865957000005</v>
      </c>
      <c r="AX90" s="468">
        <v>-637.33769644999995</v>
      </c>
      <c r="AY90" s="468">
        <v>-653.5188382</v>
      </c>
      <c r="AZ90" s="468">
        <v>-669.01490835000004</v>
      </c>
      <c r="BA90" s="468">
        <v>-674.81649874000004</v>
      </c>
      <c r="BB90" s="468">
        <v>-674.18472906</v>
      </c>
      <c r="BC90" s="468">
        <v>-682.84159933000001</v>
      </c>
      <c r="BD90" s="468">
        <v>-688.27721180000003</v>
      </c>
      <c r="BE90" s="468">
        <v>-685.39851784999996</v>
      </c>
      <c r="BF90" s="468">
        <v>-680.44983233000005</v>
      </c>
      <c r="BG90" s="468">
        <v>-673.64209171000005</v>
      </c>
      <c r="BH90" s="468">
        <v>-666.27397653000003</v>
      </c>
      <c r="BI90" s="468">
        <v>-658.64742154999999</v>
      </c>
      <c r="BJ90" s="355" t="s">
        <v>1347</v>
      </c>
      <c r="BK90" s="355" t="s">
        <v>1347</v>
      </c>
      <c r="BL90" s="355" t="s">
        <v>1347</v>
      </c>
      <c r="BM90" s="355" t="s">
        <v>1347</v>
      </c>
      <c r="BN90" s="355" t="s">
        <v>1347</v>
      </c>
      <c r="BO90" s="355" t="s">
        <v>1347</v>
      </c>
      <c r="BP90" s="355" t="s">
        <v>1347</v>
      </c>
      <c r="BQ90" s="355" t="s">
        <v>1347</v>
      </c>
      <c r="BR90" s="355" t="s">
        <v>1347</v>
      </c>
      <c r="BS90" s="355" t="s">
        <v>1347</v>
      </c>
      <c r="BT90" s="355" t="s">
        <v>1347</v>
      </c>
      <c r="BU90" s="355" t="s">
        <v>1347</v>
      </c>
      <c r="BV90" s="355" t="s">
        <v>1347</v>
      </c>
    </row>
    <row r="91" spans="1:74" s="539" customFormat="1" ht="11.1" customHeight="1" x14ac:dyDescent="0.2">
      <c r="A91" s="108" t="s">
        <v>1306</v>
      </c>
      <c r="B91" s="540" t="s">
        <v>1570</v>
      </c>
      <c r="C91" s="470">
        <v>-337.82283021000001</v>
      </c>
      <c r="D91" s="470">
        <v>-329.74932783000003</v>
      </c>
      <c r="E91" s="470">
        <v>-330.04660976000002</v>
      </c>
      <c r="F91" s="470">
        <v>-304.45290277999999</v>
      </c>
      <c r="G91" s="470">
        <v>-248.74077123999999</v>
      </c>
      <c r="H91" s="470">
        <v>-207.96119116</v>
      </c>
      <c r="I91" s="470">
        <v>-219.31416505000001</v>
      </c>
      <c r="J91" s="470">
        <v>-286.42672979999998</v>
      </c>
      <c r="K91" s="470">
        <v>-327.81969916999998</v>
      </c>
      <c r="L91" s="470">
        <v>-345.74725810000001</v>
      </c>
      <c r="M91" s="470">
        <v>-348.48126567999998</v>
      </c>
      <c r="N91" s="470">
        <v>-340.22405388999999</v>
      </c>
      <c r="O91" s="470">
        <v>-340.21698509999999</v>
      </c>
      <c r="P91" s="470">
        <v>-348.82229013</v>
      </c>
      <c r="Q91" s="470">
        <v>-348.66639645999999</v>
      </c>
      <c r="R91" s="470">
        <v>-328.19845062000002</v>
      </c>
      <c r="S91" s="470">
        <v>-298.44071091000001</v>
      </c>
      <c r="T91" s="470">
        <v>-296.47868993999998</v>
      </c>
      <c r="U91" s="470">
        <v>-338.23607070999998</v>
      </c>
      <c r="V91" s="470">
        <v>-414.71268180999999</v>
      </c>
      <c r="W91" s="470">
        <v>-459.88895474999998</v>
      </c>
      <c r="X91" s="470">
        <v>-486.70107616000001</v>
      </c>
      <c r="Y91" s="470">
        <v>-509.83377395999997</v>
      </c>
      <c r="Z91" s="470">
        <v>-522.84288736999997</v>
      </c>
      <c r="AA91" s="470">
        <v>-523.79589645999999</v>
      </c>
      <c r="AB91" s="470">
        <v>-508.99994332</v>
      </c>
      <c r="AC91" s="470">
        <v>-484.19048905</v>
      </c>
      <c r="AD91" s="470">
        <v>-442.19582007999998</v>
      </c>
      <c r="AE91" s="470">
        <v>-398.62244428000002</v>
      </c>
      <c r="AF91" s="470">
        <v>-371.47726640000002</v>
      </c>
      <c r="AG91" s="470">
        <v>-351.47286954999998</v>
      </c>
      <c r="AH91" s="470">
        <v>-358.01139721999999</v>
      </c>
      <c r="AI91" s="470">
        <v>-393.84988788999999</v>
      </c>
      <c r="AJ91" s="470">
        <v>-395.49862381000003</v>
      </c>
      <c r="AK91" s="470">
        <v>-416.97953135</v>
      </c>
      <c r="AL91" s="470">
        <v>-455.79329494000001</v>
      </c>
      <c r="AM91" s="470">
        <v>-454.94762585000001</v>
      </c>
      <c r="AN91" s="470">
        <v>-470.89879279000002</v>
      </c>
      <c r="AO91" s="470">
        <v>-460.93020476999999</v>
      </c>
      <c r="AP91" s="470">
        <v>-420.32724714</v>
      </c>
      <c r="AQ91" s="470">
        <v>-401.66226243</v>
      </c>
      <c r="AR91" s="470">
        <v>-388.6878744</v>
      </c>
      <c r="AS91" s="470">
        <v>-383.01477065</v>
      </c>
      <c r="AT91" s="470">
        <v>-378.33387546</v>
      </c>
      <c r="AU91" s="470">
        <v>-395.51602501000002</v>
      </c>
      <c r="AV91" s="470">
        <v>-413.06113458999999</v>
      </c>
      <c r="AW91" s="470">
        <v>-404.38538191999999</v>
      </c>
      <c r="AX91" s="470">
        <v>-387.60185087999997</v>
      </c>
      <c r="AY91" s="470">
        <v>-385.05330815000002</v>
      </c>
      <c r="AZ91" s="470">
        <v>-398.07703642000001</v>
      </c>
      <c r="BA91" s="470">
        <v>-399.69109696999999</v>
      </c>
      <c r="BB91" s="470">
        <v>-380.92266264</v>
      </c>
      <c r="BC91" s="470">
        <v>-355.08678504</v>
      </c>
      <c r="BD91" s="470">
        <v>-351.62652860999998</v>
      </c>
      <c r="BE91" s="470">
        <v>-362.62879921000001</v>
      </c>
      <c r="BF91" s="470">
        <v>-368.90047699000002</v>
      </c>
      <c r="BG91" s="470">
        <v>-371.64859426999999</v>
      </c>
      <c r="BH91" s="470">
        <v>-372.52397282999999</v>
      </c>
      <c r="BI91" s="470">
        <v>-372.62164991999998</v>
      </c>
      <c r="BJ91" s="400" t="s">
        <v>1347</v>
      </c>
      <c r="BK91" s="400" t="s">
        <v>1347</v>
      </c>
      <c r="BL91" s="400" t="s">
        <v>1347</v>
      </c>
      <c r="BM91" s="400" t="s">
        <v>1347</v>
      </c>
      <c r="BN91" s="400" t="s">
        <v>1347</v>
      </c>
      <c r="BO91" s="400" t="s">
        <v>1347</v>
      </c>
      <c r="BP91" s="400" t="s">
        <v>1347</v>
      </c>
      <c r="BQ91" s="400" t="s">
        <v>1347</v>
      </c>
      <c r="BR91" s="400" t="s">
        <v>1347</v>
      </c>
      <c r="BS91" s="400" t="s">
        <v>1347</v>
      </c>
      <c r="BT91" s="400" t="s">
        <v>1347</v>
      </c>
      <c r="BU91" s="400" t="s">
        <v>1347</v>
      </c>
      <c r="BV91" s="400" t="s">
        <v>1347</v>
      </c>
    </row>
    <row r="92" spans="1:74" s="336" customFormat="1" ht="32.85" customHeight="1" x14ac:dyDescent="0.2">
      <c r="A92" s="335"/>
      <c r="B92" s="1100" t="s">
        <v>1226</v>
      </c>
      <c r="C92" s="1100"/>
      <c r="D92" s="1100"/>
      <c r="E92" s="1100"/>
      <c r="F92" s="1100"/>
      <c r="G92" s="1100"/>
      <c r="H92" s="1100"/>
      <c r="I92" s="1100"/>
      <c r="J92" s="1100"/>
      <c r="K92" s="1100"/>
      <c r="L92" s="1100"/>
      <c r="M92" s="1100"/>
      <c r="N92" s="1100"/>
      <c r="O92" s="1100"/>
      <c r="P92" s="1100"/>
      <c r="Q92" s="1100"/>
      <c r="R92" s="618"/>
      <c r="AY92" s="339"/>
      <c r="AZ92" s="339"/>
      <c r="BA92" s="339"/>
      <c r="BB92" s="339"/>
      <c r="BC92" s="339"/>
      <c r="BD92" s="339"/>
      <c r="BE92" s="339"/>
      <c r="BF92" s="339"/>
      <c r="BG92" s="339"/>
      <c r="BH92" s="339"/>
      <c r="BI92" s="339"/>
    </row>
    <row r="93" spans="1:74" s="186" customFormat="1" ht="12.6" customHeight="1" x14ac:dyDescent="0.2">
      <c r="A93" s="185"/>
      <c r="B93" s="1100" t="s">
        <v>1227</v>
      </c>
      <c r="C93" s="1056"/>
      <c r="D93" s="1056"/>
      <c r="E93" s="1056"/>
      <c r="F93" s="1056"/>
      <c r="G93" s="1056"/>
      <c r="H93" s="1056"/>
      <c r="I93" s="1056"/>
      <c r="J93" s="1056"/>
      <c r="K93" s="1056"/>
      <c r="L93" s="1056"/>
      <c r="M93" s="1056"/>
      <c r="N93" s="1056"/>
      <c r="O93" s="1056"/>
      <c r="P93" s="1056"/>
      <c r="Q93" s="1000"/>
      <c r="R93" s="618"/>
      <c r="AY93" s="835"/>
      <c r="AZ93" s="835"/>
      <c r="BA93" s="835"/>
      <c r="BB93" s="835"/>
      <c r="BC93" s="835"/>
      <c r="BD93" s="679"/>
      <c r="BE93" s="679"/>
      <c r="BF93" s="679"/>
      <c r="BG93" s="835"/>
      <c r="BH93" s="835"/>
      <c r="BI93" s="835"/>
      <c r="BJ93" s="204"/>
    </row>
    <row r="94" spans="1:74" s="186" customFormat="1" ht="24" customHeight="1" x14ac:dyDescent="0.2">
      <c r="A94" s="185"/>
      <c r="B94" s="1100" t="s">
        <v>1228</v>
      </c>
      <c r="C94" s="1100"/>
      <c r="D94" s="1100"/>
      <c r="E94" s="1100"/>
      <c r="F94" s="1100"/>
      <c r="G94" s="1100"/>
      <c r="H94" s="1100"/>
      <c r="I94" s="1100"/>
      <c r="J94" s="1100"/>
      <c r="K94" s="1100"/>
      <c r="L94" s="1100"/>
      <c r="M94" s="1100"/>
      <c r="N94" s="1100"/>
      <c r="O94" s="1100"/>
      <c r="P94" s="1100"/>
      <c r="Q94" s="1100"/>
      <c r="R94" s="618"/>
      <c r="AY94" s="835"/>
      <c r="AZ94" s="835"/>
      <c r="BA94" s="835"/>
      <c r="BB94" s="835"/>
      <c r="BC94" s="835"/>
      <c r="BD94" s="679"/>
      <c r="BE94" s="679"/>
      <c r="BF94" s="679"/>
      <c r="BG94" s="835"/>
      <c r="BH94" s="835"/>
      <c r="BI94" s="835"/>
      <c r="BJ94" s="204"/>
    </row>
    <row r="95" spans="1:74" s="186" customFormat="1" ht="10.5" customHeight="1" x14ac:dyDescent="0.2">
      <c r="A95" s="185"/>
      <c r="B95" s="1100" t="s">
        <v>1229</v>
      </c>
      <c r="C95" s="1100"/>
      <c r="D95" s="1100"/>
      <c r="E95" s="1100"/>
      <c r="F95" s="1100"/>
      <c r="G95" s="1100"/>
      <c r="H95" s="1100"/>
      <c r="I95" s="1100"/>
      <c r="J95" s="1100"/>
      <c r="K95" s="1100"/>
      <c r="L95" s="1100"/>
      <c r="M95" s="1100"/>
      <c r="N95" s="1100"/>
      <c r="O95" s="1100"/>
      <c r="P95" s="1100"/>
      <c r="Q95" s="1100"/>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
      <c r="A97" s="185"/>
      <c r="B97" s="978" t="str">
        <f>Dates!$G$2</f>
        <v>EIA completed modeling and analysis for this report on Thursday, December 4, 2025.</v>
      </c>
      <c r="C97" s="965"/>
      <c r="D97" s="965"/>
      <c r="E97" s="965"/>
      <c r="F97" s="965"/>
      <c r="G97" s="965"/>
      <c r="H97" s="965"/>
      <c r="I97" s="965"/>
      <c r="J97" s="965"/>
      <c r="K97" s="965"/>
      <c r="L97" s="965"/>
      <c r="M97" s="965"/>
      <c r="N97" s="965"/>
      <c r="O97" s="965"/>
      <c r="P97" s="965"/>
      <c r="Q97" s="965"/>
      <c r="R97" s="618"/>
      <c r="AY97" s="835"/>
      <c r="AZ97" s="835"/>
      <c r="BA97" s="835"/>
      <c r="BB97" s="835"/>
      <c r="BC97" s="835"/>
      <c r="BD97" s="679"/>
      <c r="BE97" s="679"/>
      <c r="BF97" s="679"/>
      <c r="BG97" s="835"/>
      <c r="BH97" s="835"/>
      <c r="BI97" s="835"/>
      <c r="BJ97" s="204"/>
    </row>
    <row r="98" spans="1:74" s="186" customFormat="1" ht="10.5" customHeight="1" x14ac:dyDescent="0.2">
      <c r="A98" s="185"/>
      <c r="B98" s="973" t="s">
        <v>483</v>
      </c>
      <c r="C98" s="974"/>
      <c r="D98" s="974"/>
      <c r="E98" s="974"/>
      <c r="F98" s="974"/>
      <c r="G98" s="974"/>
      <c r="H98" s="974"/>
      <c r="I98" s="974"/>
      <c r="J98" s="974"/>
      <c r="K98" s="974"/>
      <c r="L98" s="974"/>
      <c r="M98" s="974"/>
      <c r="N98" s="974"/>
      <c r="O98" s="974"/>
      <c r="P98" s="974"/>
      <c r="Q98" s="974"/>
      <c r="R98" s="618"/>
      <c r="AY98" s="835"/>
      <c r="AZ98" s="835"/>
      <c r="BA98" s="835"/>
      <c r="BB98" s="835"/>
      <c r="BC98" s="835"/>
      <c r="BD98" s="679"/>
      <c r="BE98" s="679"/>
      <c r="BF98" s="679"/>
      <c r="BG98" s="835"/>
      <c r="BH98" s="835"/>
      <c r="BI98" s="835"/>
      <c r="BJ98" s="204"/>
    </row>
    <row r="99" spans="1:74" s="186" customFormat="1" ht="12.6" customHeight="1" x14ac:dyDescent="0.2">
      <c r="A99" s="185"/>
      <c r="B99" s="1084" t="s">
        <v>1418</v>
      </c>
      <c r="C99" s="1085"/>
      <c r="D99" s="1085"/>
      <c r="E99" s="1085"/>
      <c r="F99" s="1085"/>
      <c r="G99" s="1085"/>
      <c r="H99" s="1085"/>
      <c r="I99" s="1085"/>
      <c r="J99" s="1085"/>
      <c r="K99" s="1085"/>
      <c r="L99" s="1085"/>
      <c r="M99" s="1085"/>
      <c r="N99" s="1085"/>
      <c r="O99" s="1085"/>
      <c r="P99" s="1085"/>
      <c r="Q99" s="1085"/>
      <c r="R99" s="618"/>
      <c r="AY99" s="835"/>
      <c r="AZ99" s="835"/>
      <c r="BA99" s="835"/>
      <c r="BB99" s="835"/>
      <c r="BC99" s="835"/>
      <c r="BD99" s="679"/>
      <c r="BE99" s="679"/>
      <c r="BF99" s="679"/>
      <c r="BG99" s="835"/>
      <c r="BH99" s="835"/>
      <c r="BI99" s="835"/>
      <c r="BJ99" s="204"/>
    </row>
    <row r="100" spans="1:74" s="186" customFormat="1" ht="14.1" customHeight="1" x14ac:dyDescent="0.2">
      <c r="A100" s="185"/>
      <c r="B100" s="999" t="s">
        <v>492</v>
      </c>
      <c r="C100" s="1000"/>
      <c r="D100" s="1000"/>
      <c r="E100" s="1000"/>
      <c r="F100" s="1000"/>
      <c r="G100" s="1000"/>
      <c r="H100" s="1000"/>
      <c r="I100" s="1000"/>
      <c r="J100" s="1000"/>
      <c r="K100" s="1000"/>
      <c r="L100" s="1000"/>
      <c r="M100" s="1000"/>
      <c r="N100" s="1000"/>
      <c r="O100" s="1000"/>
      <c r="P100" s="1000"/>
      <c r="Q100" s="1000"/>
      <c r="R100" s="618"/>
      <c r="AY100" s="835"/>
      <c r="AZ100" s="835"/>
      <c r="BA100" s="835"/>
      <c r="BB100" s="835"/>
      <c r="BC100" s="835"/>
      <c r="BD100" s="679"/>
      <c r="BE100" s="679"/>
      <c r="BF100" s="679"/>
      <c r="BG100" s="835"/>
      <c r="BH100" s="835"/>
      <c r="BI100" s="835"/>
      <c r="BJ100" s="204"/>
    </row>
    <row r="101" spans="1:74" s="186" customFormat="1" ht="12.6" customHeight="1" x14ac:dyDescent="0.2">
      <c r="A101" s="185"/>
      <c r="B101" s="1096" t="s">
        <v>827</v>
      </c>
      <c r="C101" s="1096"/>
      <c r="D101" s="1096"/>
      <c r="E101" s="1096"/>
      <c r="F101" s="1096"/>
      <c r="G101" s="1096"/>
      <c r="H101" s="1096"/>
      <c r="I101" s="1096"/>
      <c r="J101" s="1096"/>
      <c r="K101" s="1096"/>
      <c r="L101" s="1096"/>
      <c r="M101" s="1096"/>
      <c r="N101" s="1096"/>
      <c r="O101" s="1096"/>
      <c r="P101" s="1096"/>
      <c r="Q101" s="1096"/>
      <c r="R101" s="1096"/>
      <c r="AY101" s="835"/>
      <c r="AZ101" s="835"/>
      <c r="BA101" s="835"/>
      <c r="BB101" s="835"/>
      <c r="BC101" s="835"/>
      <c r="BD101" s="679"/>
      <c r="BE101" s="679"/>
      <c r="BF101" s="679"/>
      <c r="BG101" s="835"/>
      <c r="BH101" s="835"/>
      <c r="BI101" s="835"/>
      <c r="BJ101" s="204"/>
    </row>
    <row r="102" spans="1:74" s="182" customFormat="1" ht="12" customHeight="1" x14ac:dyDescent="0.2">
      <c r="A102" s="185"/>
      <c r="B102" s="999" t="s">
        <v>1230</v>
      </c>
      <c r="C102" s="1056"/>
      <c r="D102" s="1056"/>
      <c r="E102" s="1056"/>
      <c r="F102" s="1056"/>
      <c r="G102" s="1056"/>
      <c r="H102" s="1056"/>
      <c r="I102" s="1056"/>
      <c r="J102" s="1056"/>
      <c r="K102" s="1056"/>
      <c r="L102" s="1056"/>
      <c r="M102" s="1056"/>
      <c r="N102" s="1056"/>
      <c r="O102" s="1056"/>
      <c r="P102" s="1056"/>
      <c r="Q102" s="1000"/>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2"/>
    </sheetView>
  </sheetViews>
  <sheetFormatPr defaultColWidth="9.5703125" defaultRowHeight="12" x14ac:dyDescent="0.15"/>
  <cols>
    <col min="1" max="1" width="10.5703125" style="2" customWidth="1"/>
    <col min="2" max="2" width="58"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62" t="s">
        <v>479</v>
      </c>
      <c r="B1" s="1041" t="s">
        <v>1307</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4"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ht="11.25"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1" customHeight="1" x14ac:dyDescent="0.2">
      <c r="A5" s="595" t="s">
        <v>1310</v>
      </c>
      <c r="B5" s="622" t="s">
        <v>1311</v>
      </c>
      <c r="C5" s="584">
        <v>6.9359999999999999</v>
      </c>
      <c r="D5" s="584">
        <v>5.9459999999999997</v>
      </c>
      <c r="E5" s="584">
        <v>7.0910000000000002</v>
      </c>
      <c r="F5" s="584">
        <v>7.1589999999999998</v>
      </c>
      <c r="G5" s="584">
        <v>7.2350000000000003</v>
      </c>
      <c r="H5" s="584">
        <v>7.2370000000000001</v>
      </c>
      <c r="I5" s="584">
        <v>7.2560000000000002</v>
      </c>
      <c r="J5" s="584">
        <v>7.3940000000000001</v>
      </c>
      <c r="K5" s="584">
        <v>7.51</v>
      </c>
      <c r="L5" s="584">
        <v>7.55</v>
      </c>
      <c r="M5" s="584">
        <v>7.6360000000000001</v>
      </c>
      <c r="N5" s="584">
        <v>7.62</v>
      </c>
      <c r="O5" s="584">
        <v>7.3979999999999997</v>
      </c>
      <c r="P5" s="584">
        <v>7.4619999999999997</v>
      </c>
      <c r="Q5" s="584">
        <v>7.7389999999999999</v>
      </c>
      <c r="R5" s="584">
        <v>7.6260000000000003</v>
      </c>
      <c r="S5" s="584">
        <v>7.76</v>
      </c>
      <c r="T5" s="584">
        <v>7.8150000000000004</v>
      </c>
      <c r="U5" s="584">
        <v>7.8360000000000003</v>
      </c>
      <c r="V5" s="584">
        <v>7.9279999999999999</v>
      </c>
      <c r="W5" s="584">
        <v>8.1129999999999995</v>
      </c>
      <c r="X5" s="584">
        <v>8.1850000000000005</v>
      </c>
      <c r="Y5" s="584">
        <v>8.202</v>
      </c>
      <c r="Z5" s="584">
        <v>7.9580000000000002</v>
      </c>
      <c r="AA5" s="584">
        <v>8.2080000000000002</v>
      </c>
      <c r="AB5" s="584">
        <v>8.2739999999999991</v>
      </c>
      <c r="AC5" s="584">
        <v>8.48</v>
      </c>
      <c r="AD5" s="584">
        <v>8.4610000000000003</v>
      </c>
      <c r="AE5" s="584">
        <v>8.4819999999999993</v>
      </c>
      <c r="AF5" s="584">
        <v>8.4649999999999999</v>
      </c>
      <c r="AG5" s="584">
        <v>8.5350000000000001</v>
      </c>
      <c r="AH5" s="584">
        <v>8.6340000000000003</v>
      </c>
      <c r="AI5" s="584">
        <v>8.7149999999999999</v>
      </c>
      <c r="AJ5" s="584">
        <v>8.7319999999999993</v>
      </c>
      <c r="AK5" s="584">
        <v>8.9220000000000006</v>
      </c>
      <c r="AL5" s="584">
        <v>8.9139999999999997</v>
      </c>
      <c r="AM5" s="584">
        <v>8.3490000000000002</v>
      </c>
      <c r="AN5" s="584">
        <v>8.8079999999999998</v>
      </c>
      <c r="AO5" s="584">
        <v>8.8780000000000001</v>
      </c>
      <c r="AP5" s="584">
        <v>8.9580000000000002</v>
      </c>
      <c r="AQ5" s="584">
        <v>8.9169999999999998</v>
      </c>
      <c r="AR5" s="584">
        <v>8.9139999999999997</v>
      </c>
      <c r="AS5" s="584">
        <v>8.8559999999999999</v>
      </c>
      <c r="AT5" s="584">
        <v>9.0180000000000007</v>
      </c>
      <c r="AU5" s="584">
        <v>9.1050000000000004</v>
      </c>
      <c r="AV5" s="584">
        <v>9.2110000000000003</v>
      </c>
      <c r="AW5" s="584">
        <v>9.2270000000000003</v>
      </c>
      <c r="AX5" s="584">
        <v>9.0440000000000005</v>
      </c>
      <c r="AY5" s="584">
        <v>8.7850000000000001</v>
      </c>
      <c r="AZ5" s="584">
        <v>8.8949999999999996</v>
      </c>
      <c r="BA5" s="584">
        <v>9.0960000000000001</v>
      </c>
      <c r="BB5" s="584">
        <v>9.0500000000000007</v>
      </c>
      <c r="BC5" s="584">
        <v>8.9920000000000009</v>
      </c>
      <c r="BD5" s="584">
        <v>9.0340000000000007</v>
      </c>
      <c r="BE5" s="584">
        <v>9.1140000000000008</v>
      </c>
      <c r="BF5" s="584">
        <v>9.141</v>
      </c>
      <c r="BG5" s="584">
        <v>9.1760000000000002</v>
      </c>
      <c r="BH5" s="584">
        <v>9.2010000000000005</v>
      </c>
      <c r="BI5" s="584">
        <v>9.2119999999999997</v>
      </c>
      <c r="BJ5" s="355" t="s">
        <v>1347</v>
      </c>
      <c r="BK5" s="355" t="s">
        <v>1347</v>
      </c>
      <c r="BL5" s="355" t="s">
        <v>1347</v>
      </c>
      <c r="BM5" s="355" t="s">
        <v>1347</v>
      </c>
      <c r="BN5" s="355" t="s">
        <v>1347</v>
      </c>
      <c r="BO5" s="355" t="s">
        <v>1347</v>
      </c>
      <c r="BP5" s="355" t="s">
        <v>1347</v>
      </c>
      <c r="BQ5" s="355" t="s">
        <v>1347</v>
      </c>
      <c r="BR5" s="355" t="s">
        <v>1347</v>
      </c>
      <c r="BS5" s="355" t="s">
        <v>1347</v>
      </c>
      <c r="BT5" s="355" t="s">
        <v>1347</v>
      </c>
      <c r="BU5" s="355" t="s">
        <v>1347</v>
      </c>
      <c r="BV5" s="355" t="s">
        <v>1347</v>
      </c>
    </row>
    <row r="6" spans="1:74" ht="11.1" customHeight="1" x14ac:dyDescent="0.2">
      <c r="A6" s="267" t="s">
        <v>1312</v>
      </c>
      <c r="B6" s="554" t="s">
        <v>1313</v>
      </c>
      <c r="C6" s="585">
        <v>8.8999999999999996E-2</v>
      </c>
      <c r="D6" s="585">
        <v>7.4999999999999997E-2</v>
      </c>
      <c r="E6" s="585">
        <v>9.9000000000000005E-2</v>
      </c>
      <c r="F6" s="585">
        <v>9.6000000000000002E-2</v>
      </c>
      <c r="G6" s="585">
        <v>0.108</v>
      </c>
      <c r="H6" s="585">
        <v>0.11</v>
      </c>
      <c r="I6" s="585">
        <v>0.11</v>
      </c>
      <c r="J6" s="585">
        <v>0.115</v>
      </c>
      <c r="K6" s="585">
        <v>0.11899999999999999</v>
      </c>
      <c r="L6" s="585">
        <v>0.113</v>
      </c>
      <c r="M6" s="585">
        <v>0.11799999999999999</v>
      </c>
      <c r="N6" s="585">
        <v>0.123</v>
      </c>
      <c r="O6" s="585">
        <v>0.107</v>
      </c>
      <c r="P6" s="585">
        <v>0.121</v>
      </c>
      <c r="Q6" s="585">
        <v>0.11899999999999999</v>
      </c>
      <c r="R6" s="585">
        <v>0.11799999999999999</v>
      </c>
      <c r="S6" s="585">
        <v>0.121</v>
      </c>
      <c r="T6" s="585">
        <v>0.122</v>
      </c>
      <c r="U6" s="585">
        <v>0.124</v>
      </c>
      <c r="V6" s="585">
        <v>0.12</v>
      </c>
      <c r="W6" s="585">
        <v>0.11600000000000001</v>
      </c>
      <c r="X6" s="585">
        <v>0.113</v>
      </c>
      <c r="Y6" s="585">
        <v>0.114</v>
      </c>
      <c r="Z6" s="585">
        <v>0.12</v>
      </c>
      <c r="AA6" s="585">
        <v>0.128</v>
      </c>
      <c r="AB6" s="585">
        <v>0.129</v>
      </c>
      <c r="AC6" s="585">
        <v>0.125</v>
      </c>
      <c r="AD6" s="585">
        <v>0.127</v>
      </c>
      <c r="AE6" s="585">
        <v>0.125</v>
      </c>
      <c r="AF6" s="585">
        <v>0.11899999999999999</v>
      </c>
      <c r="AG6" s="585">
        <v>0.123</v>
      </c>
      <c r="AH6" s="585">
        <v>0.126</v>
      </c>
      <c r="AI6" s="585">
        <v>0.13</v>
      </c>
      <c r="AJ6" s="585">
        <v>0.13200000000000001</v>
      </c>
      <c r="AK6" s="585">
        <v>0.128</v>
      </c>
      <c r="AL6" s="585">
        <v>0.11700000000000001</v>
      </c>
      <c r="AM6" s="585">
        <v>0.111</v>
      </c>
      <c r="AN6" s="585">
        <v>0.123</v>
      </c>
      <c r="AO6" s="585">
        <v>0.125</v>
      </c>
      <c r="AP6" s="585">
        <v>0.16500000000000001</v>
      </c>
      <c r="AQ6" s="585">
        <v>0.129</v>
      </c>
      <c r="AR6" s="585">
        <v>0.128</v>
      </c>
      <c r="AS6" s="585">
        <v>0.127</v>
      </c>
      <c r="AT6" s="585">
        <v>0.128</v>
      </c>
      <c r="AU6" s="585">
        <v>0.126</v>
      </c>
      <c r="AV6" s="585">
        <v>0.13</v>
      </c>
      <c r="AW6" s="585">
        <v>0.127</v>
      </c>
      <c r="AX6" s="585">
        <v>0.126</v>
      </c>
      <c r="AY6" s="585">
        <v>0.11899999999999999</v>
      </c>
      <c r="AZ6" s="585">
        <v>0.11799999999999999</v>
      </c>
      <c r="BA6" s="585">
        <v>0.12</v>
      </c>
      <c r="BB6" s="585">
        <v>0.125</v>
      </c>
      <c r="BC6" s="585">
        <v>0.11899999999999999</v>
      </c>
      <c r="BD6" s="585">
        <v>0.114</v>
      </c>
      <c r="BE6" s="585">
        <v>0.11799999999999999</v>
      </c>
      <c r="BF6" s="585">
        <v>0.122</v>
      </c>
      <c r="BG6" s="585">
        <v>0.124</v>
      </c>
      <c r="BH6" s="585">
        <v>0.128</v>
      </c>
      <c r="BI6" s="585">
        <v>0.125</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1314</v>
      </c>
      <c r="B7" s="554" t="s">
        <v>1315</v>
      </c>
      <c r="C7" s="585">
        <v>1.133</v>
      </c>
      <c r="D7" s="585">
        <v>1.07</v>
      </c>
      <c r="E7" s="585">
        <v>1.0940000000000001</v>
      </c>
      <c r="F7" s="585">
        <v>1.107</v>
      </c>
      <c r="G7" s="585">
        <v>1.1140000000000001</v>
      </c>
      <c r="H7" s="585">
        <v>1.117</v>
      </c>
      <c r="I7" s="585">
        <v>1.0620000000000001</v>
      </c>
      <c r="J7" s="585">
        <v>1.095</v>
      </c>
      <c r="K7" s="585">
        <v>1.101</v>
      </c>
      <c r="L7" s="585">
        <v>1.097</v>
      </c>
      <c r="M7" s="585">
        <v>1.1479999999999999</v>
      </c>
      <c r="N7" s="585">
        <v>1.1319999999999999</v>
      </c>
      <c r="O7" s="585">
        <v>1.079</v>
      </c>
      <c r="P7" s="585">
        <v>1.081</v>
      </c>
      <c r="Q7" s="585">
        <v>1.117</v>
      </c>
      <c r="R7" s="585">
        <v>0.90400000000000003</v>
      </c>
      <c r="S7" s="585">
        <v>1.0489999999999999</v>
      </c>
      <c r="T7" s="585">
        <v>1.095</v>
      </c>
      <c r="U7" s="585">
        <v>1.0669999999999999</v>
      </c>
      <c r="V7" s="585">
        <v>1.0680000000000001</v>
      </c>
      <c r="W7" s="585">
        <v>1.117</v>
      </c>
      <c r="X7" s="585">
        <v>1.1100000000000001</v>
      </c>
      <c r="Y7" s="585">
        <v>1.0940000000000001</v>
      </c>
      <c r="Z7" s="585">
        <v>0.96099999999999997</v>
      </c>
      <c r="AA7" s="585">
        <v>1.0640000000000001</v>
      </c>
      <c r="AB7" s="585">
        <v>1.159</v>
      </c>
      <c r="AC7" s="585">
        <v>1.1259999999999999</v>
      </c>
      <c r="AD7" s="585">
        <v>1.1339999999999999</v>
      </c>
      <c r="AE7" s="585">
        <v>1.137</v>
      </c>
      <c r="AF7" s="585">
        <v>1.17</v>
      </c>
      <c r="AG7" s="585">
        <v>1.179</v>
      </c>
      <c r="AH7" s="585">
        <v>1.2190000000000001</v>
      </c>
      <c r="AI7" s="585">
        <v>1.3</v>
      </c>
      <c r="AJ7" s="585">
        <v>1.268</v>
      </c>
      <c r="AK7" s="585">
        <v>1.2929999999999999</v>
      </c>
      <c r="AL7" s="585">
        <v>1.288</v>
      </c>
      <c r="AM7" s="585">
        <v>1.1160000000000001</v>
      </c>
      <c r="AN7" s="585">
        <v>1.27</v>
      </c>
      <c r="AO7" s="585">
        <v>1.2490000000000001</v>
      </c>
      <c r="AP7" s="585">
        <v>1.262</v>
      </c>
      <c r="AQ7" s="585">
        <v>1.2190000000000001</v>
      </c>
      <c r="AR7" s="585">
        <v>1.2070000000000001</v>
      </c>
      <c r="AS7" s="585">
        <v>1.1919999999999999</v>
      </c>
      <c r="AT7" s="585">
        <v>1.206</v>
      </c>
      <c r="AU7" s="585">
        <v>1.23</v>
      </c>
      <c r="AV7" s="585">
        <v>1.212</v>
      </c>
      <c r="AW7" s="585">
        <v>1.26</v>
      </c>
      <c r="AX7" s="585">
        <v>1.222</v>
      </c>
      <c r="AY7" s="585">
        <v>1.2110000000000001</v>
      </c>
      <c r="AZ7" s="585">
        <v>1.1910000000000001</v>
      </c>
      <c r="BA7" s="585">
        <v>1.2230000000000001</v>
      </c>
      <c r="BB7" s="585">
        <v>1.2010000000000001</v>
      </c>
      <c r="BC7" s="585">
        <v>1.1579999999999999</v>
      </c>
      <c r="BD7" s="585">
        <v>1.2030000000000001</v>
      </c>
      <c r="BE7" s="585">
        <v>1.2150000000000001</v>
      </c>
      <c r="BF7" s="585">
        <v>1.2010000000000001</v>
      </c>
      <c r="BG7" s="585">
        <v>1.1990000000000001</v>
      </c>
      <c r="BH7" s="585">
        <v>1.2090000000000001</v>
      </c>
      <c r="BI7" s="585">
        <v>1.2150000000000001</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1316</v>
      </c>
      <c r="B8" s="554" t="s">
        <v>1317</v>
      </c>
      <c r="C8" s="585">
        <v>0.95599999999999996</v>
      </c>
      <c r="D8" s="585">
        <v>0.80900000000000005</v>
      </c>
      <c r="E8" s="585">
        <v>0.997</v>
      </c>
      <c r="F8" s="585">
        <v>1.002</v>
      </c>
      <c r="G8" s="585">
        <v>0.97599999999999998</v>
      </c>
      <c r="H8" s="585">
        <v>0.96499999999999997</v>
      </c>
      <c r="I8" s="585">
        <v>0.98399999999999999</v>
      </c>
      <c r="J8" s="585">
        <v>0.98499999999999999</v>
      </c>
      <c r="K8" s="585">
        <v>0.99</v>
      </c>
      <c r="L8" s="585">
        <v>0.95799999999999996</v>
      </c>
      <c r="M8" s="585">
        <v>0.96099999999999997</v>
      </c>
      <c r="N8" s="585">
        <v>0.95599999999999996</v>
      </c>
      <c r="O8" s="585">
        <v>0.93899999999999995</v>
      </c>
      <c r="P8" s="585">
        <v>0.93700000000000006</v>
      </c>
      <c r="Q8" s="585">
        <v>0.94199999999999995</v>
      </c>
      <c r="R8" s="585">
        <v>0.96699999999999997</v>
      </c>
      <c r="S8" s="585">
        <v>0.95699999999999996</v>
      </c>
      <c r="T8" s="585">
        <v>0.98599999999999999</v>
      </c>
      <c r="U8" s="585">
        <v>0.97499999999999998</v>
      </c>
      <c r="V8" s="585">
        <v>0.98799999999999999</v>
      </c>
      <c r="W8" s="585">
        <v>1.01</v>
      </c>
      <c r="X8" s="585">
        <v>1.0109999999999999</v>
      </c>
      <c r="Y8" s="585">
        <v>0.98199999999999998</v>
      </c>
      <c r="Z8" s="585">
        <v>0.95399999999999996</v>
      </c>
      <c r="AA8" s="585">
        <v>0.97899999999999998</v>
      </c>
      <c r="AB8" s="585">
        <v>0.99399999999999999</v>
      </c>
      <c r="AC8" s="585">
        <v>1.028</v>
      </c>
      <c r="AD8" s="585">
        <v>1.0049999999999999</v>
      </c>
      <c r="AE8" s="585">
        <v>1.0289999999999999</v>
      </c>
      <c r="AF8" s="585">
        <v>1.04</v>
      </c>
      <c r="AG8" s="585">
        <v>1.0409999999999999</v>
      </c>
      <c r="AH8" s="585">
        <v>1.014</v>
      </c>
      <c r="AI8" s="585">
        <v>1.01</v>
      </c>
      <c r="AJ8" s="585">
        <v>0.97699999999999998</v>
      </c>
      <c r="AK8" s="585">
        <v>0.97</v>
      </c>
      <c r="AL8" s="585">
        <v>0.94099999999999995</v>
      </c>
      <c r="AM8" s="585">
        <v>0.90800000000000003</v>
      </c>
      <c r="AN8" s="585">
        <v>0.95</v>
      </c>
      <c r="AO8" s="585">
        <v>0.96599999999999997</v>
      </c>
      <c r="AP8" s="585">
        <v>1.0069999999999999</v>
      </c>
      <c r="AQ8" s="585">
        <v>1.04</v>
      </c>
      <c r="AR8" s="585">
        <v>1.0369999999999999</v>
      </c>
      <c r="AS8" s="585">
        <v>1.0149999999999999</v>
      </c>
      <c r="AT8" s="585">
        <v>1.0469999999999999</v>
      </c>
      <c r="AU8" s="585">
        <v>1.0629999999999999</v>
      </c>
      <c r="AV8" s="585">
        <v>1.0760000000000001</v>
      </c>
      <c r="AW8" s="585">
        <v>1.0309999999999999</v>
      </c>
      <c r="AX8" s="585">
        <v>1.004</v>
      </c>
      <c r="AY8" s="585">
        <v>0.97899999999999998</v>
      </c>
      <c r="AZ8" s="585">
        <v>1.038</v>
      </c>
      <c r="BA8" s="585">
        <v>1.0449999999999999</v>
      </c>
      <c r="BB8" s="585">
        <v>1.05</v>
      </c>
      <c r="BC8" s="585">
        <v>1.0209999999999999</v>
      </c>
      <c r="BD8" s="585">
        <v>1.0309999999999999</v>
      </c>
      <c r="BE8" s="585">
        <v>1.036</v>
      </c>
      <c r="BF8" s="585">
        <v>1.0409999999999999</v>
      </c>
      <c r="BG8" s="585">
        <v>1.0469999999999999</v>
      </c>
      <c r="BH8" s="585">
        <v>1.0389999999999999</v>
      </c>
      <c r="BI8" s="585">
        <v>1.012</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s="275" customFormat="1" ht="11.1" customHeight="1" x14ac:dyDescent="0.2">
      <c r="A9" s="267" t="s">
        <v>1318</v>
      </c>
      <c r="B9" s="554" t="s">
        <v>1319</v>
      </c>
      <c r="C9" s="585">
        <v>0.17299999999999999</v>
      </c>
      <c r="D9" s="585">
        <v>0.121</v>
      </c>
      <c r="E9" s="585">
        <v>0.16700000000000001</v>
      </c>
      <c r="F9" s="585">
        <v>0.16900000000000001</v>
      </c>
      <c r="G9" s="585">
        <v>0.16900000000000001</v>
      </c>
      <c r="H9" s="585">
        <v>0.16300000000000001</v>
      </c>
      <c r="I9" s="585">
        <v>0.157</v>
      </c>
      <c r="J9" s="585">
        <v>0.153</v>
      </c>
      <c r="K9" s="585">
        <v>0.157</v>
      </c>
      <c r="L9" s="585">
        <v>0.16</v>
      </c>
      <c r="M9" s="585">
        <v>0.153</v>
      </c>
      <c r="N9" s="585">
        <v>0.153</v>
      </c>
      <c r="O9" s="585">
        <v>0.15</v>
      </c>
      <c r="P9" s="585">
        <v>0.14499999999999999</v>
      </c>
      <c r="Q9" s="585">
        <v>0.157</v>
      </c>
      <c r="R9" s="585">
        <v>0.157</v>
      </c>
      <c r="S9" s="585">
        <v>0.156</v>
      </c>
      <c r="T9" s="585">
        <v>0.151</v>
      </c>
      <c r="U9" s="585">
        <v>0.14599999999999999</v>
      </c>
      <c r="V9" s="585">
        <v>0.14899999999999999</v>
      </c>
      <c r="W9" s="585">
        <v>0.14099999999999999</v>
      </c>
      <c r="X9" s="585">
        <v>0.154</v>
      </c>
      <c r="Y9" s="585">
        <v>0.16</v>
      </c>
      <c r="Z9" s="585">
        <v>0.15</v>
      </c>
      <c r="AA9" s="585">
        <v>0.157</v>
      </c>
      <c r="AB9" s="585">
        <v>0.155</v>
      </c>
      <c r="AC9" s="585">
        <v>0.154</v>
      </c>
      <c r="AD9" s="585">
        <v>0.14799999999999999</v>
      </c>
      <c r="AE9" s="585">
        <v>0.14899999999999999</v>
      </c>
      <c r="AF9" s="585">
        <v>0.14299999999999999</v>
      </c>
      <c r="AG9" s="585">
        <v>0.14199999999999999</v>
      </c>
      <c r="AH9" s="585">
        <v>0.13600000000000001</v>
      </c>
      <c r="AI9" s="585">
        <v>0.13600000000000001</v>
      </c>
      <c r="AJ9" s="585">
        <v>0.13500000000000001</v>
      </c>
      <c r="AK9" s="585">
        <v>0.13700000000000001</v>
      </c>
      <c r="AL9" s="585">
        <v>0.13600000000000001</v>
      </c>
      <c r="AM9" s="585">
        <v>0.121</v>
      </c>
      <c r="AN9" s="585">
        <v>0.13200000000000001</v>
      </c>
      <c r="AO9" s="585">
        <v>0.127</v>
      </c>
      <c r="AP9" s="585">
        <v>0.126</v>
      </c>
      <c r="AQ9" s="585">
        <v>0.11799999999999999</v>
      </c>
      <c r="AR9" s="585">
        <v>0.114</v>
      </c>
      <c r="AS9" s="585">
        <v>0.113</v>
      </c>
      <c r="AT9" s="585">
        <v>0.113</v>
      </c>
      <c r="AU9" s="585">
        <v>0.11899999999999999</v>
      </c>
      <c r="AV9" s="585">
        <v>0.11899999999999999</v>
      </c>
      <c r="AW9" s="585">
        <v>0.11899999999999999</v>
      </c>
      <c r="AX9" s="585">
        <v>0.115</v>
      </c>
      <c r="AY9" s="585">
        <v>0.113</v>
      </c>
      <c r="AZ9" s="585">
        <v>0.10299999999999999</v>
      </c>
      <c r="BA9" s="585">
        <v>0.11899999999999999</v>
      </c>
      <c r="BB9" s="585">
        <v>0.11799999999999999</v>
      </c>
      <c r="BC9" s="585">
        <v>0.11799999999999999</v>
      </c>
      <c r="BD9" s="585">
        <v>0.11700000000000001</v>
      </c>
      <c r="BE9" s="585">
        <v>0.112</v>
      </c>
      <c r="BF9" s="585">
        <v>0.111</v>
      </c>
      <c r="BG9" s="585">
        <v>0.115</v>
      </c>
      <c r="BH9" s="585">
        <v>0.11700000000000001</v>
      </c>
      <c r="BI9" s="585">
        <v>0.11899999999999999</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s="275" customFormat="1" ht="11.1" customHeight="1" x14ac:dyDescent="0.2">
      <c r="A10" s="267" t="s">
        <v>1320</v>
      </c>
      <c r="B10" s="554" t="s">
        <v>1321</v>
      </c>
      <c r="C10" s="585">
        <v>0.38200000000000001</v>
      </c>
      <c r="D10" s="585">
        <v>0.377</v>
      </c>
      <c r="E10" s="585">
        <v>0.374</v>
      </c>
      <c r="F10" s="585">
        <v>0.40799999999999997</v>
      </c>
      <c r="G10" s="585">
        <v>0.41199999999999998</v>
      </c>
      <c r="H10" s="585">
        <v>0.4</v>
      </c>
      <c r="I10" s="585">
        <v>0.40600000000000003</v>
      </c>
      <c r="J10" s="585">
        <v>0.41099999999999998</v>
      </c>
      <c r="K10" s="585">
        <v>0.42499999999999999</v>
      </c>
      <c r="L10" s="585">
        <v>0.45100000000000001</v>
      </c>
      <c r="M10" s="585">
        <v>0.44500000000000001</v>
      </c>
      <c r="N10" s="585">
        <v>0.44500000000000001</v>
      </c>
      <c r="O10" s="585">
        <v>0.42599999999999999</v>
      </c>
      <c r="P10" s="585">
        <v>0.434</v>
      </c>
      <c r="Q10" s="585">
        <v>0.442</v>
      </c>
      <c r="R10" s="585">
        <v>0.442</v>
      </c>
      <c r="S10" s="585">
        <v>0.433</v>
      </c>
      <c r="T10" s="585">
        <v>0.42599999999999999</v>
      </c>
      <c r="U10" s="585">
        <v>0.42599999999999999</v>
      </c>
      <c r="V10" s="585">
        <v>0.42799999999999999</v>
      </c>
      <c r="W10" s="585">
        <v>0.42799999999999999</v>
      </c>
      <c r="X10" s="585">
        <v>0.43099999999999999</v>
      </c>
      <c r="Y10" s="585">
        <v>0.443</v>
      </c>
      <c r="Z10" s="585">
        <v>0.40500000000000003</v>
      </c>
      <c r="AA10" s="585">
        <v>0.41699999999999998</v>
      </c>
      <c r="AB10" s="585">
        <v>0.41099999999999998</v>
      </c>
      <c r="AC10" s="585">
        <v>0.432</v>
      </c>
      <c r="AD10" s="585">
        <v>0.44700000000000001</v>
      </c>
      <c r="AE10" s="585">
        <v>0.45</v>
      </c>
      <c r="AF10" s="585">
        <v>0.45800000000000002</v>
      </c>
      <c r="AG10" s="585">
        <v>0.45</v>
      </c>
      <c r="AH10" s="585">
        <v>0.45800000000000002</v>
      </c>
      <c r="AI10" s="585">
        <v>0.45500000000000002</v>
      </c>
      <c r="AJ10" s="585">
        <v>0.46700000000000003</v>
      </c>
      <c r="AK10" s="585">
        <v>0.47899999999999998</v>
      </c>
      <c r="AL10" s="585">
        <v>0.49199999999999999</v>
      </c>
      <c r="AM10" s="585">
        <v>0.44800000000000001</v>
      </c>
      <c r="AN10" s="585">
        <v>0.47299999999999998</v>
      </c>
      <c r="AO10" s="585">
        <v>0.47499999999999998</v>
      </c>
      <c r="AP10" s="585">
        <v>0.45700000000000002</v>
      </c>
      <c r="AQ10" s="585">
        <v>0.46100000000000002</v>
      </c>
      <c r="AR10" s="585">
        <v>0.44800000000000001</v>
      </c>
      <c r="AS10" s="585">
        <v>0.44800000000000001</v>
      </c>
      <c r="AT10" s="585">
        <v>0.45600000000000002</v>
      </c>
      <c r="AU10" s="585">
        <v>0.47499999999999998</v>
      </c>
      <c r="AV10" s="585">
        <v>0.496</v>
      </c>
      <c r="AW10" s="585">
        <v>0.51900000000000002</v>
      </c>
      <c r="AX10" s="585">
        <v>0.50800000000000001</v>
      </c>
      <c r="AY10" s="585">
        <v>0.47199999999999998</v>
      </c>
      <c r="AZ10" s="585">
        <v>0.46600000000000003</v>
      </c>
      <c r="BA10" s="585">
        <v>0.46800000000000003</v>
      </c>
      <c r="BB10" s="585">
        <v>0.44700000000000001</v>
      </c>
      <c r="BC10" s="585">
        <v>0.46100000000000002</v>
      </c>
      <c r="BD10" s="585">
        <v>0.44400000000000001</v>
      </c>
      <c r="BE10" s="585">
        <v>0.46100000000000002</v>
      </c>
      <c r="BF10" s="585">
        <v>0.46899999999999997</v>
      </c>
      <c r="BG10" s="585">
        <v>0.47499999999999998</v>
      </c>
      <c r="BH10" s="585">
        <v>0.49099999999999999</v>
      </c>
      <c r="BI10" s="585">
        <v>0.50800000000000001</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1322</v>
      </c>
      <c r="B11" s="554" t="s">
        <v>1323</v>
      </c>
      <c r="C11" s="585">
        <v>3.819</v>
      </c>
      <c r="D11" s="585">
        <v>3.153</v>
      </c>
      <c r="E11" s="585">
        <v>3.9830000000000001</v>
      </c>
      <c r="F11" s="585">
        <v>4.0030000000000001</v>
      </c>
      <c r="G11" s="585">
        <v>4.085</v>
      </c>
      <c r="H11" s="585">
        <v>4.1040000000000001</v>
      </c>
      <c r="I11" s="585">
        <v>4.173</v>
      </c>
      <c r="J11" s="585">
        <v>4.2699999999999996</v>
      </c>
      <c r="K11" s="585">
        <v>4.3440000000000003</v>
      </c>
      <c r="L11" s="585">
        <v>4.4080000000000004</v>
      </c>
      <c r="M11" s="585">
        <v>4.4409999999999998</v>
      </c>
      <c r="N11" s="585">
        <v>4.4420000000000002</v>
      </c>
      <c r="O11" s="585">
        <v>4.3310000000000004</v>
      </c>
      <c r="P11" s="585">
        <v>4.38</v>
      </c>
      <c r="Q11" s="585">
        <v>4.5739999999999998</v>
      </c>
      <c r="R11" s="585">
        <v>4.6399999999999997</v>
      </c>
      <c r="S11" s="585">
        <v>4.6319999999999997</v>
      </c>
      <c r="T11" s="585">
        <v>4.6219999999999999</v>
      </c>
      <c r="U11" s="585">
        <v>4.6890000000000001</v>
      </c>
      <c r="V11" s="585">
        <v>4.7569999999999997</v>
      </c>
      <c r="W11" s="585">
        <v>4.8819999999999997</v>
      </c>
      <c r="X11" s="585">
        <v>4.9420000000000002</v>
      </c>
      <c r="Y11" s="585">
        <v>4.9859999999999998</v>
      </c>
      <c r="Z11" s="585">
        <v>4.9669999999999996</v>
      </c>
      <c r="AA11" s="585">
        <v>5.0599999999999996</v>
      </c>
      <c r="AB11" s="585">
        <v>5.0119999999999996</v>
      </c>
      <c r="AC11" s="585">
        <v>5.1760000000000002</v>
      </c>
      <c r="AD11" s="585">
        <v>5.173</v>
      </c>
      <c r="AE11" s="585">
        <v>5.1529999999999996</v>
      </c>
      <c r="AF11" s="585">
        <v>5.0890000000000004</v>
      </c>
      <c r="AG11" s="585">
        <v>5.1749999999999998</v>
      </c>
      <c r="AH11" s="585">
        <v>5.2510000000000003</v>
      </c>
      <c r="AI11" s="585">
        <v>5.258</v>
      </c>
      <c r="AJ11" s="585">
        <v>5.327</v>
      </c>
      <c r="AK11" s="585">
        <v>5.4829999999999997</v>
      </c>
      <c r="AL11" s="585">
        <v>5.5129999999999999</v>
      </c>
      <c r="AM11" s="585">
        <v>5.2569999999999997</v>
      </c>
      <c r="AN11" s="585">
        <v>5.4660000000000002</v>
      </c>
      <c r="AO11" s="585">
        <v>5.5430000000000001</v>
      </c>
      <c r="AP11" s="585">
        <v>5.54</v>
      </c>
      <c r="AQ11" s="585">
        <v>5.5350000000000001</v>
      </c>
      <c r="AR11" s="585">
        <v>5.5650000000000004</v>
      </c>
      <c r="AS11" s="585">
        <v>5.5490000000000004</v>
      </c>
      <c r="AT11" s="585">
        <v>5.6390000000000002</v>
      </c>
      <c r="AU11" s="585">
        <v>5.6429999999999998</v>
      </c>
      <c r="AV11" s="585">
        <v>5.7359999999999998</v>
      </c>
      <c r="AW11" s="585">
        <v>5.718</v>
      </c>
      <c r="AX11" s="585">
        <v>5.6230000000000002</v>
      </c>
      <c r="AY11" s="585">
        <v>5.4589999999999996</v>
      </c>
      <c r="AZ11" s="585">
        <v>5.5419999999999998</v>
      </c>
      <c r="BA11" s="585">
        <v>5.6619999999999999</v>
      </c>
      <c r="BB11" s="585">
        <v>5.665</v>
      </c>
      <c r="BC11" s="585">
        <v>5.6589999999999998</v>
      </c>
      <c r="BD11" s="585">
        <v>5.6589999999999998</v>
      </c>
      <c r="BE11" s="585">
        <v>5.7169999999999996</v>
      </c>
      <c r="BF11" s="585">
        <v>5.7329999999999997</v>
      </c>
      <c r="BG11" s="585">
        <v>5.7430000000000003</v>
      </c>
      <c r="BH11" s="585">
        <v>5.7450000000000001</v>
      </c>
      <c r="BI11" s="585">
        <v>5.75</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t="s">
        <v>1324</v>
      </c>
      <c r="B12" s="554" t="s">
        <v>1325</v>
      </c>
      <c r="C12" s="585">
        <v>9.5000000000000001E-2</v>
      </c>
      <c r="D12" s="585">
        <v>6.7000000000000004E-2</v>
      </c>
      <c r="E12" s="585">
        <v>9.0999999999999998E-2</v>
      </c>
      <c r="F12" s="585">
        <v>8.5999999999999993E-2</v>
      </c>
      <c r="G12" s="585">
        <v>8.7999999999999995E-2</v>
      </c>
      <c r="H12" s="585">
        <v>8.5999999999999993E-2</v>
      </c>
      <c r="I12" s="585">
        <v>8.4000000000000005E-2</v>
      </c>
      <c r="J12" s="585">
        <v>8.2000000000000003E-2</v>
      </c>
      <c r="K12" s="585">
        <v>0.09</v>
      </c>
      <c r="L12" s="585">
        <v>8.6999999999999994E-2</v>
      </c>
      <c r="M12" s="585">
        <v>8.5000000000000006E-2</v>
      </c>
      <c r="N12" s="585">
        <v>8.5000000000000006E-2</v>
      </c>
      <c r="O12" s="585">
        <v>8.4000000000000005E-2</v>
      </c>
      <c r="P12" s="585">
        <v>7.8E-2</v>
      </c>
      <c r="Q12" s="585">
        <v>9.0999999999999998E-2</v>
      </c>
      <c r="R12" s="585">
        <v>9.5000000000000001E-2</v>
      </c>
      <c r="S12" s="585">
        <v>9.5000000000000001E-2</v>
      </c>
      <c r="T12" s="585">
        <v>9.4E-2</v>
      </c>
      <c r="U12" s="585">
        <v>8.8999999999999996E-2</v>
      </c>
      <c r="V12" s="585">
        <v>9.0999999999999998E-2</v>
      </c>
      <c r="W12" s="585">
        <v>0.09</v>
      </c>
      <c r="X12" s="585">
        <v>8.6999999999999994E-2</v>
      </c>
      <c r="Y12" s="585">
        <v>9.4E-2</v>
      </c>
      <c r="Z12" s="585">
        <v>8.7999999999999995E-2</v>
      </c>
      <c r="AA12" s="585">
        <v>9.2999999999999999E-2</v>
      </c>
      <c r="AB12" s="585">
        <v>9.2999999999999999E-2</v>
      </c>
      <c r="AC12" s="585">
        <v>9.6000000000000002E-2</v>
      </c>
      <c r="AD12" s="585">
        <v>9.2999999999999999E-2</v>
      </c>
      <c r="AE12" s="585">
        <v>0.104</v>
      </c>
      <c r="AF12" s="585">
        <v>0.10100000000000001</v>
      </c>
      <c r="AG12" s="585">
        <v>0.10299999999999999</v>
      </c>
      <c r="AH12" s="585">
        <v>9.7000000000000003E-2</v>
      </c>
      <c r="AI12" s="585">
        <v>9.1999999999999998E-2</v>
      </c>
      <c r="AJ12" s="585">
        <v>8.8999999999999996E-2</v>
      </c>
      <c r="AK12" s="585">
        <v>8.8999999999999996E-2</v>
      </c>
      <c r="AL12" s="585">
        <v>8.6999999999999994E-2</v>
      </c>
      <c r="AM12" s="585">
        <v>7.8E-2</v>
      </c>
      <c r="AN12" s="585">
        <v>8.1000000000000003E-2</v>
      </c>
      <c r="AO12" s="585">
        <v>0.08</v>
      </c>
      <c r="AP12" s="585">
        <v>8.4000000000000005E-2</v>
      </c>
      <c r="AQ12" s="585">
        <v>8.5999999999999993E-2</v>
      </c>
      <c r="AR12" s="585">
        <v>8.1000000000000003E-2</v>
      </c>
      <c r="AS12" s="585">
        <v>7.9000000000000001E-2</v>
      </c>
      <c r="AT12" s="585">
        <v>8.4000000000000005E-2</v>
      </c>
      <c r="AU12" s="585">
        <v>0.09</v>
      </c>
      <c r="AV12" s="585">
        <v>9.0999999999999998E-2</v>
      </c>
      <c r="AW12" s="585">
        <v>9.2999999999999999E-2</v>
      </c>
      <c r="AX12" s="585">
        <v>9.1999999999999998E-2</v>
      </c>
      <c r="AY12" s="585">
        <v>0.09</v>
      </c>
      <c r="AZ12" s="585">
        <v>8.3000000000000004E-2</v>
      </c>
      <c r="BA12" s="585">
        <v>8.5999999999999993E-2</v>
      </c>
      <c r="BB12" s="585">
        <v>8.1000000000000003E-2</v>
      </c>
      <c r="BC12" s="585">
        <v>8.1000000000000003E-2</v>
      </c>
      <c r="BD12" s="585">
        <v>8.4000000000000005E-2</v>
      </c>
      <c r="BE12" s="585">
        <v>8.3000000000000004E-2</v>
      </c>
      <c r="BF12" s="585">
        <v>8.4000000000000005E-2</v>
      </c>
      <c r="BG12" s="585">
        <v>8.5999999999999993E-2</v>
      </c>
      <c r="BH12" s="585">
        <v>8.5000000000000006E-2</v>
      </c>
      <c r="BI12" s="585">
        <v>8.6999999999999994E-2</v>
      </c>
      <c r="BJ12" s="355" t="s">
        <v>1347</v>
      </c>
      <c r="BK12" s="355" t="s">
        <v>1347</v>
      </c>
      <c r="BL12" s="355" t="s">
        <v>1347</v>
      </c>
      <c r="BM12" s="355" t="s">
        <v>1347</v>
      </c>
      <c r="BN12" s="355" t="s">
        <v>1347</v>
      </c>
      <c r="BO12" s="355" t="s">
        <v>1347</v>
      </c>
      <c r="BP12" s="355" t="s">
        <v>1347</v>
      </c>
      <c r="BQ12" s="355" t="s">
        <v>1347</v>
      </c>
      <c r="BR12" s="355" t="s">
        <v>1347</v>
      </c>
      <c r="BS12" s="355" t="s">
        <v>1347</v>
      </c>
      <c r="BT12" s="355" t="s">
        <v>1347</v>
      </c>
      <c r="BU12" s="355" t="s">
        <v>1347</v>
      </c>
      <c r="BV12" s="355" t="s">
        <v>1347</v>
      </c>
    </row>
    <row r="13" spans="1:74" ht="11.1" customHeight="1" x14ac:dyDescent="0.2">
      <c r="A13" s="267" t="s">
        <v>1326</v>
      </c>
      <c r="B13" s="554" t="s">
        <v>1327</v>
      </c>
      <c r="C13" s="585">
        <v>0.28899999999999998</v>
      </c>
      <c r="D13" s="585">
        <v>0.27400000000000002</v>
      </c>
      <c r="E13" s="585">
        <v>0.28599999999999998</v>
      </c>
      <c r="F13" s="585">
        <v>0.28799999999999998</v>
      </c>
      <c r="G13" s="585">
        <v>0.28299999999999997</v>
      </c>
      <c r="H13" s="585">
        <v>0.29199999999999998</v>
      </c>
      <c r="I13" s="585">
        <v>0.28000000000000003</v>
      </c>
      <c r="J13" s="585">
        <v>0.28299999999999997</v>
      </c>
      <c r="K13" s="585">
        <v>0.28399999999999997</v>
      </c>
      <c r="L13" s="585">
        <v>0.27600000000000002</v>
      </c>
      <c r="M13" s="585">
        <v>0.28499999999999998</v>
      </c>
      <c r="N13" s="585">
        <v>0.28399999999999997</v>
      </c>
      <c r="O13" s="585">
        <v>0.28199999999999997</v>
      </c>
      <c r="P13" s="585">
        <v>0.28599999999999998</v>
      </c>
      <c r="Q13" s="585">
        <v>0.29699999999999999</v>
      </c>
      <c r="R13" s="585">
        <v>0.30299999999999999</v>
      </c>
      <c r="S13" s="585">
        <v>0.317</v>
      </c>
      <c r="T13" s="585">
        <v>0.31900000000000001</v>
      </c>
      <c r="U13" s="585">
        <v>0.32</v>
      </c>
      <c r="V13" s="585">
        <v>0.32700000000000001</v>
      </c>
      <c r="W13" s="585">
        <v>0.32900000000000001</v>
      </c>
      <c r="X13" s="585">
        <v>0.33700000000000002</v>
      </c>
      <c r="Y13" s="585">
        <v>0.32900000000000001</v>
      </c>
      <c r="Z13" s="585">
        <v>0.313</v>
      </c>
      <c r="AA13" s="585">
        <v>0.31</v>
      </c>
      <c r="AB13" s="585">
        <v>0.32100000000000001</v>
      </c>
      <c r="AC13" s="585">
        <v>0.34300000000000003</v>
      </c>
      <c r="AD13" s="585">
        <v>0.33400000000000002</v>
      </c>
      <c r="AE13" s="585">
        <v>0.33500000000000002</v>
      </c>
      <c r="AF13" s="585">
        <v>0.34499999999999997</v>
      </c>
      <c r="AG13" s="585">
        <v>0.32200000000000001</v>
      </c>
      <c r="AH13" s="585">
        <v>0.33300000000000002</v>
      </c>
      <c r="AI13" s="585">
        <v>0.33400000000000002</v>
      </c>
      <c r="AJ13" s="585">
        <v>0.33700000000000002</v>
      </c>
      <c r="AK13" s="585">
        <v>0.34300000000000003</v>
      </c>
      <c r="AL13" s="585">
        <v>0.34</v>
      </c>
      <c r="AM13" s="585">
        <v>0.31</v>
      </c>
      <c r="AN13" s="585">
        <v>0.313</v>
      </c>
      <c r="AO13" s="585">
        <v>0.313</v>
      </c>
      <c r="AP13" s="585">
        <v>0.317</v>
      </c>
      <c r="AQ13" s="585">
        <v>0.32900000000000001</v>
      </c>
      <c r="AR13" s="585">
        <v>0.33400000000000002</v>
      </c>
      <c r="AS13" s="585">
        <v>0.33300000000000002</v>
      </c>
      <c r="AT13" s="585">
        <v>0.34499999999999997</v>
      </c>
      <c r="AU13" s="585">
        <v>0.35899999999999999</v>
      </c>
      <c r="AV13" s="585">
        <v>0.35099999999999998</v>
      </c>
      <c r="AW13" s="585">
        <v>0.36</v>
      </c>
      <c r="AX13" s="585">
        <v>0.35399999999999998</v>
      </c>
      <c r="AY13" s="585">
        <v>0.34200000000000003</v>
      </c>
      <c r="AZ13" s="585">
        <v>0.35399999999999998</v>
      </c>
      <c r="BA13" s="585">
        <v>0.373</v>
      </c>
      <c r="BB13" s="585">
        <v>0.36299999999999999</v>
      </c>
      <c r="BC13" s="585">
        <v>0.375</v>
      </c>
      <c r="BD13" s="585">
        <v>0.38200000000000001</v>
      </c>
      <c r="BE13" s="585">
        <v>0.372</v>
      </c>
      <c r="BF13" s="585">
        <v>0.38</v>
      </c>
      <c r="BG13" s="585">
        <v>0.38700000000000001</v>
      </c>
      <c r="BH13" s="585">
        <v>0.38700000000000001</v>
      </c>
      <c r="BI13" s="585">
        <v>0.39600000000000002</v>
      </c>
      <c r="BJ13" s="355" t="s">
        <v>1347</v>
      </c>
      <c r="BK13" s="355" t="s">
        <v>1347</v>
      </c>
      <c r="BL13" s="355" t="s">
        <v>1347</v>
      </c>
      <c r="BM13" s="355" t="s">
        <v>1347</v>
      </c>
      <c r="BN13" s="355" t="s">
        <v>1347</v>
      </c>
      <c r="BO13" s="355" t="s">
        <v>1347</v>
      </c>
      <c r="BP13" s="355" t="s">
        <v>1347</v>
      </c>
      <c r="BQ13" s="355" t="s">
        <v>1347</v>
      </c>
      <c r="BR13" s="355" t="s">
        <v>1347</v>
      </c>
      <c r="BS13" s="355" t="s">
        <v>1347</v>
      </c>
      <c r="BT13" s="355" t="s">
        <v>1347</v>
      </c>
      <c r="BU13" s="355" t="s">
        <v>1347</v>
      </c>
      <c r="BV13" s="355" t="s">
        <v>1347</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85"/>
      <c r="BH14" s="585"/>
      <c r="BI14" s="585"/>
      <c r="BJ14" s="623"/>
      <c r="BK14" s="623"/>
      <c r="BL14" s="623"/>
      <c r="BM14" s="623"/>
      <c r="BN14" s="623"/>
      <c r="BO14" s="623"/>
      <c r="BP14" s="623"/>
      <c r="BQ14" s="623"/>
      <c r="BR14" s="623"/>
      <c r="BS14" s="623"/>
      <c r="BT14" s="623"/>
      <c r="BU14" s="623"/>
      <c r="BV14" s="623"/>
    </row>
    <row r="15" spans="1:74" s="275" customFormat="1" ht="11.1" customHeight="1" x14ac:dyDescent="0.2">
      <c r="A15" s="595" t="s">
        <v>1328</v>
      </c>
      <c r="B15" s="622" t="s">
        <v>1329</v>
      </c>
      <c r="C15" s="299">
        <v>71.543000000000006</v>
      </c>
      <c r="D15" s="299">
        <v>66.384</v>
      </c>
      <c r="E15" s="299">
        <v>72.143000000000001</v>
      </c>
      <c r="F15" s="299">
        <v>72.929000000000002</v>
      </c>
      <c r="G15" s="299">
        <v>72.866</v>
      </c>
      <c r="H15" s="299">
        <v>73.516999999999996</v>
      </c>
      <c r="I15" s="299">
        <v>73.792000000000002</v>
      </c>
      <c r="J15" s="299">
        <v>74.718000000000004</v>
      </c>
      <c r="K15" s="299">
        <v>75.498000000000005</v>
      </c>
      <c r="L15" s="299">
        <v>76.225999999999999</v>
      </c>
      <c r="M15" s="299">
        <v>77.45</v>
      </c>
      <c r="N15" s="299">
        <v>78.394000000000005</v>
      </c>
      <c r="O15" s="299">
        <v>75.718000000000004</v>
      </c>
      <c r="P15" s="299">
        <v>75.588999999999999</v>
      </c>
      <c r="Q15" s="299">
        <v>76.778000000000006</v>
      </c>
      <c r="R15" s="299">
        <v>77.513999999999996</v>
      </c>
      <c r="S15" s="299">
        <v>78.867999999999995</v>
      </c>
      <c r="T15" s="299">
        <v>79.308000000000007</v>
      </c>
      <c r="U15" s="299">
        <v>79.754999999999995</v>
      </c>
      <c r="V15" s="299">
        <v>80.341999999999999</v>
      </c>
      <c r="W15" s="299">
        <v>81.554000000000002</v>
      </c>
      <c r="X15" s="299">
        <v>81.447999999999993</v>
      </c>
      <c r="Y15" s="299">
        <v>82.07</v>
      </c>
      <c r="Z15" s="299">
        <v>81.016999999999996</v>
      </c>
      <c r="AA15" s="299">
        <v>82.552000000000007</v>
      </c>
      <c r="AB15" s="299">
        <v>82.542000000000002</v>
      </c>
      <c r="AC15" s="299">
        <v>83.667000000000002</v>
      </c>
      <c r="AD15" s="299">
        <v>83.07</v>
      </c>
      <c r="AE15" s="299">
        <v>84.281000000000006</v>
      </c>
      <c r="AF15" s="299">
        <v>83.619</v>
      </c>
      <c r="AG15" s="299">
        <v>83.965000000000003</v>
      </c>
      <c r="AH15" s="299">
        <v>84.361000000000004</v>
      </c>
      <c r="AI15" s="299">
        <v>84.451999999999998</v>
      </c>
      <c r="AJ15" s="299">
        <v>84.119</v>
      </c>
      <c r="AK15" s="299">
        <v>85.763999999999996</v>
      </c>
      <c r="AL15" s="299">
        <v>86.159000000000006</v>
      </c>
      <c r="AM15" s="299">
        <v>83.73</v>
      </c>
      <c r="AN15" s="299">
        <v>85.644000000000005</v>
      </c>
      <c r="AO15" s="299">
        <v>83.510999999999996</v>
      </c>
      <c r="AP15" s="299">
        <v>82.49</v>
      </c>
      <c r="AQ15" s="299">
        <v>82.281000000000006</v>
      </c>
      <c r="AR15" s="299">
        <v>83.197999999999993</v>
      </c>
      <c r="AS15" s="299">
        <v>84.135999999999996</v>
      </c>
      <c r="AT15" s="299">
        <v>83.725999999999999</v>
      </c>
      <c r="AU15" s="299">
        <v>83.48</v>
      </c>
      <c r="AV15" s="299">
        <v>83.977999999999994</v>
      </c>
      <c r="AW15" s="299">
        <v>84.397000000000006</v>
      </c>
      <c r="AX15" s="299">
        <v>85.498000000000005</v>
      </c>
      <c r="AY15" s="299">
        <v>83.68</v>
      </c>
      <c r="AZ15" s="299">
        <v>84.808999999999997</v>
      </c>
      <c r="BA15" s="299">
        <v>86.063999999999993</v>
      </c>
      <c r="BB15" s="299">
        <v>86.162999999999997</v>
      </c>
      <c r="BC15" s="299">
        <v>86.804000000000002</v>
      </c>
      <c r="BD15" s="299">
        <v>86.171999999999997</v>
      </c>
      <c r="BE15" s="299">
        <v>87.573999999999998</v>
      </c>
      <c r="BF15" s="299">
        <v>87.551000000000002</v>
      </c>
      <c r="BG15" s="299">
        <v>87.65</v>
      </c>
      <c r="BH15" s="299">
        <v>87.491</v>
      </c>
      <c r="BI15" s="299">
        <v>88.295000000000002</v>
      </c>
      <c r="BJ15" s="624" t="s">
        <v>1347</v>
      </c>
      <c r="BK15" s="624" t="s">
        <v>1347</v>
      </c>
      <c r="BL15" s="624" t="s">
        <v>1347</v>
      </c>
      <c r="BM15" s="624" t="s">
        <v>1347</v>
      </c>
      <c r="BN15" s="624" t="s">
        <v>1347</v>
      </c>
      <c r="BO15" s="624" t="s">
        <v>1347</v>
      </c>
      <c r="BP15" s="624" t="s">
        <v>1347</v>
      </c>
      <c r="BQ15" s="624" t="s">
        <v>1347</v>
      </c>
      <c r="BR15" s="624" t="s">
        <v>1347</v>
      </c>
      <c r="BS15" s="624" t="s">
        <v>1347</v>
      </c>
      <c r="BT15" s="624" t="s">
        <v>1347</v>
      </c>
      <c r="BU15" s="624" t="s">
        <v>1347</v>
      </c>
      <c r="BV15" s="624" t="s">
        <v>1347</v>
      </c>
    </row>
    <row r="16" spans="1:74" ht="11.1" customHeight="1" x14ac:dyDescent="0.2">
      <c r="A16" s="267" t="s">
        <v>1330</v>
      </c>
      <c r="B16" s="554" t="s">
        <v>1315</v>
      </c>
      <c r="C16" s="452">
        <v>2.129</v>
      </c>
      <c r="D16" s="452">
        <v>2.0219999999999998</v>
      </c>
      <c r="E16" s="452">
        <v>2.1419999999999999</v>
      </c>
      <c r="F16" s="452">
        <v>2.1909999999999998</v>
      </c>
      <c r="G16" s="452">
        <v>2.23</v>
      </c>
      <c r="H16" s="452">
        <v>2.2309999999999999</v>
      </c>
      <c r="I16" s="452">
        <v>2.1520000000000001</v>
      </c>
      <c r="J16" s="452">
        <v>2.214</v>
      </c>
      <c r="K16" s="452">
        <v>2.2599999999999998</v>
      </c>
      <c r="L16" s="452">
        <v>2.2400000000000002</v>
      </c>
      <c r="M16" s="452">
        <v>2.3029999999999999</v>
      </c>
      <c r="N16" s="452">
        <v>2.2589999999999999</v>
      </c>
      <c r="O16" s="452">
        <v>2.129</v>
      </c>
      <c r="P16" s="452">
        <v>2.153</v>
      </c>
      <c r="Q16" s="452">
        <v>2.2589999999999999</v>
      </c>
      <c r="R16" s="452">
        <v>1.8460000000000001</v>
      </c>
      <c r="S16" s="452">
        <v>2.09</v>
      </c>
      <c r="T16" s="452">
        <v>2.2959999999999998</v>
      </c>
      <c r="U16" s="452">
        <v>2.33</v>
      </c>
      <c r="V16" s="452">
        <v>2.319</v>
      </c>
      <c r="W16" s="452">
        <v>2.383</v>
      </c>
      <c r="X16" s="452">
        <v>2.3660000000000001</v>
      </c>
      <c r="Y16" s="452">
        <v>2.2890000000000001</v>
      </c>
      <c r="Z16" s="452">
        <v>1.9930000000000001</v>
      </c>
      <c r="AA16" s="452">
        <v>2.1789999999999998</v>
      </c>
      <c r="AB16" s="452">
        <v>2.331</v>
      </c>
      <c r="AC16" s="452">
        <v>2.335</v>
      </c>
      <c r="AD16" s="452">
        <v>2.3889999999999998</v>
      </c>
      <c r="AE16" s="452">
        <v>2.4180000000000001</v>
      </c>
      <c r="AF16" s="452">
        <v>2.4860000000000002</v>
      </c>
      <c r="AG16" s="452">
        <v>2.5259999999999998</v>
      </c>
      <c r="AH16" s="452">
        <v>2.5510000000000002</v>
      </c>
      <c r="AI16" s="452">
        <v>2.6429999999999998</v>
      </c>
      <c r="AJ16" s="452">
        <v>2.613</v>
      </c>
      <c r="AK16" s="452">
        <v>2.6579999999999999</v>
      </c>
      <c r="AL16" s="452">
        <v>2.706</v>
      </c>
      <c r="AM16" s="452">
        <v>2.3010000000000002</v>
      </c>
      <c r="AN16" s="452">
        <v>2.5830000000000002</v>
      </c>
      <c r="AO16" s="452">
        <v>2.6</v>
      </c>
      <c r="AP16" s="452">
        <v>2.661</v>
      </c>
      <c r="AQ16" s="452">
        <v>2.69</v>
      </c>
      <c r="AR16" s="452">
        <v>2.6789999999999998</v>
      </c>
      <c r="AS16" s="452">
        <v>2.6629999999999998</v>
      </c>
      <c r="AT16" s="452">
        <v>2.7109999999999999</v>
      </c>
      <c r="AU16" s="452">
        <v>2.7330000000000001</v>
      </c>
      <c r="AV16" s="452">
        <v>2.6269999999999998</v>
      </c>
      <c r="AW16" s="452">
        <v>2.6749999999999998</v>
      </c>
      <c r="AX16" s="452">
        <v>2.601</v>
      </c>
      <c r="AY16" s="452">
        <v>2.5609999999999999</v>
      </c>
      <c r="AZ16" s="452">
        <v>2.5219999999999998</v>
      </c>
      <c r="BA16" s="452">
        <v>2.6509999999999998</v>
      </c>
      <c r="BB16" s="452">
        <v>2.6760000000000002</v>
      </c>
      <c r="BC16" s="452">
        <v>2.6030000000000002</v>
      </c>
      <c r="BD16" s="452">
        <v>2.6819999999999999</v>
      </c>
      <c r="BE16" s="452">
        <v>2.7440000000000002</v>
      </c>
      <c r="BF16" s="452">
        <v>2.726</v>
      </c>
      <c r="BG16" s="452">
        <v>2.7589999999999999</v>
      </c>
      <c r="BH16" s="452">
        <v>2.7669999999999999</v>
      </c>
      <c r="BI16" s="452">
        <v>2.8010000000000002</v>
      </c>
      <c r="BJ16" s="624" t="s">
        <v>1347</v>
      </c>
      <c r="BK16" s="624" t="s">
        <v>1347</v>
      </c>
      <c r="BL16" s="624" t="s">
        <v>1347</v>
      </c>
      <c r="BM16" s="624" t="s">
        <v>1347</v>
      </c>
      <c r="BN16" s="624" t="s">
        <v>1347</v>
      </c>
      <c r="BO16" s="624" t="s">
        <v>1347</v>
      </c>
      <c r="BP16" s="624" t="s">
        <v>1347</v>
      </c>
      <c r="BQ16" s="624" t="s">
        <v>1347</v>
      </c>
      <c r="BR16" s="624" t="s">
        <v>1347</v>
      </c>
      <c r="BS16" s="624" t="s">
        <v>1347</v>
      </c>
      <c r="BT16" s="624" t="s">
        <v>1347</v>
      </c>
      <c r="BU16" s="624" t="s">
        <v>1347</v>
      </c>
      <c r="BV16" s="624" t="s">
        <v>1347</v>
      </c>
    </row>
    <row r="17" spans="1:74" ht="11.1" customHeight="1" x14ac:dyDescent="0.2">
      <c r="A17" s="267" t="s">
        <v>1331</v>
      </c>
      <c r="B17" s="554" t="s">
        <v>1332</v>
      </c>
      <c r="C17" s="452">
        <v>2.0009999999999999</v>
      </c>
      <c r="D17" s="452">
        <v>1.7290000000000001</v>
      </c>
      <c r="E17" s="452">
        <v>1.9510000000000001</v>
      </c>
      <c r="F17" s="452">
        <v>1.972</v>
      </c>
      <c r="G17" s="452">
        <v>1.9490000000000001</v>
      </c>
      <c r="H17" s="452">
        <v>1.94</v>
      </c>
      <c r="I17" s="452">
        <v>1.958</v>
      </c>
      <c r="J17" s="452">
        <v>1.9350000000000001</v>
      </c>
      <c r="K17" s="452">
        <v>1.95</v>
      </c>
      <c r="L17" s="452">
        <v>1.9650000000000001</v>
      </c>
      <c r="M17" s="452">
        <v>1.9570000000000001</v>
      </c>
      <c r="N17" s="452">
        <v>1.9430000000000001</v>
      </c>
      <c r="O17" s="452">
        <v>1.869</v>
      </c>
      <c r="P17" s="452">
        <v>1.82</v>
      </c>
      <c r="Q17" s="452">
        <v>1.853</v>
      </c>
      <c r="R17" s="452">
        <v>1.865</v>
      </c>
      <c r="S17" s="452">
        <v>1.8779999999999999</v>
      </c>
      <c r="T17" s="452">
        <v>1.8540000000000001</v>
      </c>
      <c r="U17" s="452">
        <v>1.841</v>
      </c>
      <c r="V17" s="452">
        <v>1.873</v>
      </c>
      <c r="W17" s="452">
        <v>1.869</v>
      </c>
      <c r="X17" s="452">
        <v>1.887</v>
      </c>
      <c r="Y17" s="452">
        <v>1.9239999999999999</v>
      </c>
      <c r="Z17" s="452">
        <v>1.845</v>
      </c>
      <c r="AA17" s="452">
        <v>1.827</v>
      </c>
      <c r="AB17" s="452">
        <v>1.7869999999999999</v>
      </c>
      <c r="AC17" s="452">
        <v>1.839</v>
      </c>
      <c r="AD17" s="452">
        <v>1.8360000000000001</v>
      </c>
      <c r="AE17" s="452">
        <v>1.8120000000000001</v>
      </c>
      <c r="AF17" s="452">
        <v>1.8</v>
      </c>
      <c r="AG17" s="452">
        <v>1.7789999999999999</v>
      </c>
      <c r="AH17" s="452">
        <v>1.746</v>
      </c>
      <c r="AI17" s="452">
        <v>1.76</v>
      </c>
      <c r="AJ17" s="452">
        <v>1.7450000000000001</v>
      </c>
      <c r="AK17" s="452">
        <v>1.7490000000000001</v>
      </c>
      <c r="AL17" s="452">
        <v>1.73</v>
      </c>
      <c r="AM17" s="452">
        <v>1.647</v>
      </c>
      <c r="AN17" s="452">
        <v>1.6819999999999999</v>
      </c>
      <c r="AO17" s="452">
        <v>1.669</v>
      </c>
      <c r="AP17" s="452">
        <v>1.6459999999999999</v>
      </c>
      <c r="AQ17" s="452">
        <v>1.6339999999999999</v>
      </c>
      <c r="AR17" s="452">
        <v>1.661</v>
      </c>
      <c r="AS17" s="452">
        <v>1.643</v>
      </c>
      <c r="AT17" s="452">
        <v>1.633</v>
      </c>
      <c r="AU17" s="452">
        <v>1.653</v>
      </c>
      <c r="AV17" s="452">
        <v>1.6539999999999999</v>
      </c>
      <c r="AW17" s="452">
        <v>1.649</v>
      </c>
      <c r="AX17" s="452">
        <v>1.6519999999999999</v>
      </c>
      <c r="AY17" s="452">
        <v>1.619</v>
      </c>
      <c r="AZ17" s="452">
        <v>1.6120000000000001</v>
      </c>
      <c r="BA17" s="452">
        <v>1.63</v>
      </c>
      <c r="BB17" s="452">
        <v>1.635</v>
      </c>
      <c r="BC17" s="452">
        <v>1.629</v>
      </c>
      <c r="BD17" s="452">
        <v>1.6180000000000001</v>
      </c>
      <c r="BE17" s="452">
        <v>1.613</v>
      </c>
      <c r="BF17" s="452">
        <v>1.597</v>
      </c>
      <c r="BG17" s="452">
        <v>1.603</v>
      </c>
      <c r="BH17" s="452">
        <v>1.603</v>
      </c>
      <c r="BI17" s="452">
        <v>1.599</v>
      </c>
      <c r="BJ17" s="624" t="s">
        <v>1347</v>
      </c>
      <c r="BK17" s="624" t="s">
        <v>1347</v>
      </c>
      <c r="BL17" s="624" t="s">
        <v>1347</v>
      </c>
      <c r="BM17" s="624" t="s">
        <v>1347</v>
      </c>
      <c r="BN17" s="624" t="s">
        <v>1347</v>
      </c>
      <c r="BO17" s="624" t="s">
        <v>1347</v>
      </c>
      <c r="BP17" s="624" t="s">
        <v>1347</v>
      </c>
      <c r="BQ17" s="624" t="s">
        <v>1347</v>
      </c>
      <c r="BR17" s="624" t="s">
        <v>1347</v>
      </c>
      <c r="BS17" s="624" t="s">
        <v>1347</v>
      </c>
      <c r="BT17" s="624" t="s">
        <v>1347</v>
      </c>
      <c r="BU17" s="624" t="s">
        <v>1347</v>
      </c>
      <c r="BV17" s="624" t="s">
        <v>1347</v>
      </c>
    </row>
    <row r="18" spans="1:74" ht="11.1" customHeight="1" x14ac:dyDescent="0.2">
      <c r="A18" s="267" t="s">
        <v>1333</v>
      </c>
      <c r="B18" s="554" t="s">
        <v>1317</v>
      </c>
      <c r="C18" s="452">
        <v>3.6440000000000001</v>
      </c>
      <c r="D18" s="452">
        <v>3.2309999999999999</v>
      </c>
      <c r="E18" s="452">
        <v>3.843</v>
      </c>
      <c r="F18" s="452">
        <v>3.9420000000000002</v>
      </c>
      <c r="G18" s="452">
        <v>3.867</v>
      </c>
      <c r="H18" s="452">
        <v>3.8250000000000002</v>
      </c>
      <c r="I18" s="452">
        <v>3.9</v>
      </c>
      <c r="J18" s="452">
        <v>3.831</v>
      </c>
      <c r="K18" s="452">
        <v>3.863</v>
      </c>
      <c r="L18" s="452">
        <v>3.8319999999999999</v>
      </c>
      <c r="M18" s="452">
        <v>3.8170000000000002</v>
      </c>
      <c r="N18" s="452">
        <v>3.911</v>
      </c>
      <c r="O18" s="452">
        <v>3.8140000000000001</v>
      </c>
      <c r="P18" s="452">
        <v>3.9039999999999999</v>
      </c>
      <c r="Q18" s="452">
        <v>3.968</v>
      </c>
      <c r="R18" s="452">
        <v>4.1459999999999999</v>
      </c>
      <c r="S18" s="452">
        <v>4.1710000000000003</v>
      </c>
      <c r="T18" s="452">
        <v>4.3120000000000003</v>
      </c>
      <c r="U18" s="452">
        <v>4.2359999999999998</v>
      </c>
      <c r="V18" s="452">
        <v>4.2910000000000004</v>
      </c>
      <c r="W18" s="452">
        <v>4.2919999999999998</v>
      </c>
      <c r="X18" s="452">
        <v>4.3019999999999996</v>
      </c>
      <c r="Y18" s="452">
        <v>4.26</v>
      </c>
      <c r="Z18" s="452">
        <v>4.2229999999999999</v>
      </c>
      <c r="AA18" s="452">
        <v>4.1749999999999998</v>
      </c>
      <c r="AB18" s="452">
        <v>4.26</v>
      </c>
      <c r="AC18" s="452">
        <v>4.4969999999999999</v>
      </c>
      <c r="AD18" s="452">
        <v>4.4429999999999996</v>
      </c>
      <c r="AE18" s="452">
        <v>4.5190000000000001</v>
      </c>
      <c r="AF18" s="452">
        <v>4.4359999999999999</v>
      </c>
      <c r="AG18" s="452">
        <v>4.4539999999999997</v>
      </c>
      <c r="AH18" s="452">
        <v>4.3849999999999998</v>
      </c>
      <c r="AI18" s="452">
        <v>4.4939999999999998</v>
      </c>
      <c r="AJ18" s="452">
        <v>4.4210000000000003</v>
      </c>
      <c r="AK18" s="452">
        <v>4.4039999999999999</v>
      </c>
      <c r="AL18" s="452">
        <v>4.3869999999999996</v>
      </c>
      <c r="AM18" s="452">
        <v>4.3</v>
      </c>
      <c r="AN18" s="452">
        <v>4.3719999999999999</v>
      </c>
      <c r="AO18" s="452">
        <v>4.3689999999999998</v>
      </c>
      <c r="AP18" s="452">
        <v>4.2439999999999998</v>
      </c>
      <c r="AQ18" s="452">
        <v>4.4379999999999997</v>
      </c>
      <c r="AR18" s="452">
        <v>4.4240000000000004</v>
      </c>
      <c r="AS18" s="452">
        <v>4.2969999999999997</v>
      </c>
      <c r="AT18" s="452">
        <v>4.2480000000000002</v>
      </c>
      <c r="AU18" s="452">
        <v>4.2640000000000002</v>
      </c>
      <c r="AV18" s="452">
        <v>4.4359999999999999</v>
      </c>
      <c r="AW18" s="452">
        <v>4.3330000000000002</v>
      </c>
      <c r="AX18" s="452">
        <v>4.2080000000000002</v>
      </c>
      <c r="AY18" s="452">
        <v>4.0389999999999997</v>
      </c>
      <c r="AZ18" s="452">
        <v>4.1909999999999998</v>
      </c>
      <c r="BA18" s="452">
        <v>4.2629999999999999</v>
      </c>
      <c r="BB18" s="452">
        <v>4.3259999999999996</v>
      </c>
      <c r="BC18" s="452">
        <v>4.4420000000000002</v>
      </c>
      <c r="BD18" s="452">
        <v>4.4850000000000003</v>
      </c>
      <c r="BE18" s="452">
        <v>4.4160000000000004</v>
      </c>
      <c r="BF18" s="452">
        <v>4.3529999999999998</v>
      </c>
      <c r="BG18" s="452">
        <v>4.415</v>
      </c>
      <c r="BH18" s="452">
        <v>4.4580000000000002</v>
      </c>
      <c r="BI18" s="452">
        <v>4.3970000000000002</v>
      </c>
      <c r="BJ18" s="624" t="s">
        <v>1347</v>
      </c>
      <c r="BK18" s="624" t="s">
        <v>1347</v>
      </c>
      <c r="BL18" s="624" t="s">
        <v>1347</v>
      </c>
      <c r="BM18" s="624" t="s">
        <v>1347</v>
      </c>
      <c r="BN18" s="624" t="s">
        <v>1347</v>
      </c>
      <c r="BO18" s="624" t="s">
        <v>1347</v>
      </c>
      <c r="BP18" s="624" t="s">
        <v>1347</v>
      </c>
      <c r="BQ18" s="624" t="s">
        <v>1347</v>
      </c>
      <c r="BR18" s="624" t="s">
        <v>1347</v>
      </c>
      <c r="BS18" s="624" t="s">
        <v>1347</v>
      </c>
      <c r="BT18" s="624" t="s">
        <v>1347</v>
      </c>
      <c r="BU18" s="624" t="s">
        <v>1347</v>
      </c>
      <c r="BV18" s="624" t="s">
        <v>1347</v>
      </c>
    </row>
    <row r="19" spans="1:74" ht="11.1" customHeight="1" x14ac:dyDescent="0.2">
      <c r="A19" s="267" t="s">
        <v>1334</v>
      </c>
      <c r="B19" s="554" t="s">
        <v>1335</v>
      </c>
      <c r="C19" s="452">
        <v>1.085</v>
      </c>
      <c r="D19" s="452">
        <v>0.90400000000000003</v>
      </c>
      <c r="E19" s="452">
        <v>1.0980000000000001</v>
      </c>
      <c r="F19" s="452">
        <v>1.077</v>
      </c>
      <c r="G19" s="452">
        <v>1.0640000000000001</v>
      </c>
      <c r="H19" s="452">
        <v>1.0509999999999999</v>
      </c>
      <c r="I19" s="452">
        <v>1.048</v>
      </c>
      <c r="J19" s="452">
        <v>1.04</v>
      </c>
      <c r="K19" s="452">
        <v>1.038</v>
      </c>
      <c r="L19" s="452">
        <v>1.034</v>
      </c>
      <c r="M19" s="452">
        <v>1.026</v>
      </c>
      <c r="N19" s="452">
        <v>1.016</v>
      </c>
      <c r="O19" s="452">
        <v>0.98899999999999999</v>
      </c>
      <c r="P19" s="452">
        <v>0.97899999999999998</v>
      </c>
      <c r="Q19" s="452">
        <v>0.99199999999999999</v>
      </c>
      <c r="R19" s="452">
        <v>0.98899999999999999</v>
      </c>
      <c r="S19" s="452">
        <v>0.97699999999999998</v>
      </c>
      <c r="T19" s="452">
        <v>0.96699999999999997</v>
      </c>
      <c r="U19" s="452">
        <v>0.95899999999999996</v>
      </c>
      <c r="V19" s="452">
        <v>0.96199999999999997</v>
      </c>
      <c r="W19" s="452">
        <v>0.96099999999999997</v>
      </c>
      <c r="X19" s="452">
        <v>0.95399999999999996</v>
      </c>
      <c r="Y19" s="452">
        <v>0.94299999999999995</v>
      </c>
      <c r="Z19" s="452">
        <v>0.89800000000000002</v>
      </c>
      <c r="AA19" s="452">
        <v>0.93799999999999994</v>
      </c>
      <c r="AB19" s="452">
        <v>0.92800000000000005</v>
      </c>
      <c r="AC19" s="452">
        <v>0.92600000000000005</v>
      </c>
      <c r="AD19" s="452">
        <v>0.91300000000000003</v>
      </c>
      <c r="AE19" s="452">
        <v>0.90600000000000003</v>
      </c>
      <c r="AF19" s="452">
        <v>0.89700000000000002</v>
      </c>
      <c r="AG19" s="452">
        <v>0.89</v>
      </c>
      <c r="AH19" s="452">
        <v>0.88500000000000001</v>
      </c>
      <c r="AI19" s="452">
        <v>0.88400000000000001</v>
      </c>
      <c r="AJ19" s="452">
        <v>0.878</v>
      </c>
      <c r="AK19" s="452">
        <v>0.872</v>
      </c>
      <c r="AL19" s="452">
        <v>0.86199999999999999</v>
      </c>
      <c r="AM19" s="452">
        <v>0.77400000000000002</v>
      </c>
      <c r="AN19" s="452">
        <v>0.84599999999999997</v>
      </c>
      <c r="AO19" s="452">
        <v>0.84399999999999997</v>
      </c>
      <c r="AP19" s="452">
        <v>0.83199999999999996</v>
      </c>
      <c r="AQ19" s="452">
        <v>0.82499999999999996</v>
      </c>
      <c r="AR19" s="452">
        <v>0.81399999999999995</v>
      </c>
      <c r="AS19" s="452">
        <v>0.81100000000000005</v>
      </c>
      <c r="AT19" s="452">
        <v>0.80900000000000005</v>
      </c>
      <c r="AU19" s="452">
        <v>0.80500000000000005</v>
      </c>
      <c r="AV19" s="452">
        <v>0.79500000000000004</v>
      </c>
      <c r="AW19" s="452">
        <v>0.79600000000000004</v>
      </c>
      <c r="AX19" s="452">
        <v>0.78400000000000003</v>
      </c>
      <c r="AY19" s="452">
        <v>0.75900000000000001</v>
      </c>
      <c r="AZ19" s="452">
        <v>0.751</v>
      </c>
      <c r="BA19" s="452">
        <v>0.76500000000000001</v>
      </c>
      <c r="BB19" s="452">
        <v>0.75800000000000001</v>
      </c>
      <c r="BC19" s="452">
        <v>0.75600000000000001</v>
      </c>
      <c r="BD19" s="452">
        <v>0.749</v>
      </c>
      <c r="BE19" s="452">
        <v>0.746</v>
      </c>
      <c r="BF19" s="452">
        <v>0.73399999999999999</v>
      </c>
      <c r="BG19" s="452">
        <v>0.73099999999999998</v>
      </c>
      <c r="BH19" s="452">
        <v>0.72299999999999998</v>
      </c>
      <c r="BI19" s="452">
        <v>0.72099999999999997</v>
      </c>
      <c r="BJ19" s="624" t="s">
        <v>1347</v>
      </c>
      <c r="BK19" s="624" t="s">
        <v>1347</v>
      </c>
      <c r="BL19" s="624" t="s">
        <v>1347</v>
      </c>
      <c r="BM19" s="624" t="s">
        <v>1347</v>
      </c>
      <c r="BN19" s="624" t="s">
        <v>1347</v>
      </c>
      <c r="BO19" s="624" t="s">
        <v>1347</v>
      </c>
      <c r="BP19" s="624" t="s">
        <v>1347</v>
      </c>
      <c r="BQ19" s="624" t="s">
        <v>1347</v>
      </c>
      <c r="BR19" s="624" t="s">
        <v>1347</v>
      </c>
      <c r="BS19" s="624" t="s">
        <v>1347</v>
      </c>
      <c r="BT19" s="624" t="s">
        <v>1347</v>
      </c>
      <c r="BU19" s="624" t="s">
        <v>1347</v>
      </c>
      <c r="BV19" s="624" t="s">
        <v>1347</v>
      </c>
    </row>
    <row r="20" spans="1:74" ht="11.1" customHeight="1" x14ac:dyDescent="0.2">
      <c r="A20" s="267" t="s">
        <v>1336</v>
      </c>
      <c r="B20" s="554" t="s">
        <v>1337</v>
      </c>
      <c r="C20" s="452">
        <v>10.247999999999999</v>
      </c>
      <c r="D20" s="452">
        <v>9.1750000000000007</v>
      </c>
      <c r="E20" s="452">
        <v>10.557</v>
      </c>
      <c r="F20" s="452">
        <v>10.683</v>
      </c>
      <c r="G20" s="452">
        <v>10.689</v>
      </c>
      <c r="H20" s="452">
        <v>10.961</v>
      </c>
      <c r="I20" s="452">
        <v>11.423999999999999</v>
      </c>
      <c r="J20" s="452">
        <v>11.348000000000001</v>
      </c>
      <c r="K20" s="452">
        <v>11.723000000000001</v>
      </c>
      <c r="L20" s="452">
        <v>11.913</v>
      </c>
      <c r="M20" s="452">
        <v>12.359</v>
      </c>
      <c r="N20" s="452">
        <v>12.548</v>
      </c>
      <c r="O20" s="452">
        <v>11.95</v>
      </c>
      <c r="P20" s="452">
        <v>11.997999999999999</v>
      </c>
      <c r="Q20" s="452">
        <v>11.797000000000001</v>
      </c>
      <c r="R20" s="452">
        <v>12.314</v>
      </c>
      <c r="S20" s="452">
        <v>12.742000000000001</v>
      </c>
      <c r="T20" s="452">
        <v>12.723000000000001</v>
      </c>
      <c r="U20" s="452">
        <v>12.736000000000001</v>
      </c>
      <c r="V20" s="452">
        <v>12.978</v>
      </c>
      <c r="W20" s="452">
        <v>13.37</v>
      </c>
      <c r="X20" s="452">
        <v>13.749000000000001</v>
      </c>
      <c r="Y20" s="452">
        <v>13.978999999999999</v>
      </c>
      <c r="Z20" s="452">
        <v>13.797000000000001</v>
      </c>
      <c r="AA20" s="452">
        <v>13.939</v>
      </c>
      <c r="AB20" s="452">
        <v>14.313000000000001</v>
      </c>
      <c r="AC20" s="452">
        <v>14.023</v>
      </c>
      <c r="AD20" s="452">
        <v>14.1</v>
      </c>
      <c r="AE20" s="452">
        <v>14.657</v>
      </c>
      <c r="AF20" s="452">
        <v>14.007</v>
      </c>
      <c r="AG20" s="452">
        <v>14.11</v>
      </c>
      <c r="AH20" s="452">
        <v>14.170999999999999</v>
      </c>
      <c r="AI20" s="452">
        <v>14.063000000000001</v>
      </c>
      <c r="AJ20" s="452">
        <v>13.909000000000001</v>
      </c>
      <c r="AK20" s="452">
        <v>13.875</v>
      </c>
      <c r="AL20" s="452">
        <v>13.507999999999999</v>
      </c>
      <c r="AM20" s="452">
        <v>13.513</v>
      </c>
      <c r="AN20" s="452">
        <v>13.808</v>
      </c>
      <c r="AO20" s="452">
        <v>13.19</v>
      </c>
      <c r="AP20" s="452">
        <v>12.340999999999999</v>
      </c>
      <c r="AQ20" s="452">
        <v>11.878</v>
      </c>
      <c r="AR20" s="452">
        <v>11.837999999999999</v>
      </c>
      <c r="AS20" s="452">
        <v>12.103</v>
      </c>
      <c r="AT20" s="452">
        <v>12.018000000000001</v>
      </c>
      <c r="AU20" s="452">
        <v>11.784000000000001</v>
      </c>
      <c r="AV20" s="452">
        <v>11.688000000000001</v>
      </c>
      <c r="AW20" s="452">
        <v>11.896000000000001</v>
      </c>
      <c r="AX20" s="452">
        <v>11.666</v>
      </c>
      <c r="AY20" s="452">
        <v>12.018000000000001</v>
      </c>
      <c r="AZ20" s="452">
        <v>12.157</v>
      </c>
      <c r="BA20" s="452">
        <v>12.557</v>
      </c>
      <c r="BB20" s="452">
        <v>12.608000000000001</v>
      </c>
      <c r="BC20" s="452">
        <v>12.21</v>
      </c>
      <c r="BD20" s="452">
        <v>11.582000000000001</v>
      </c>
      <c r="BE20" s="452">
        <v>12.273</v>
      </c>
      <c r="BF20" s="452">
        <v>12.397</v>
      </c>
      <c r="BG20" s="452">
        <v>12.321999999999999</v>
      </c>
      <c r="BH20" s="452">
        <v>12.214</v>
      </c>
      <c r="BI20" s="452">
        <v>12.371</v>
      </c>
      <c r="BJ20" s="624" t="s">
        <v>1347</v>
      </c>
      <c r="BK20" s="624" t="s">
        <v>1347</v>
      </c>
      <c r="BL20" s="624" t="s">
        <v>1347</v>
      </c>
      <c r="BM20" s="624" t="s">
        <v>1347</v>
      </c>
      <c r="BN20" s="624" t="s">
        <v>1347</v>
      </c>
      <c r="BO20" s="624" t="s">
        <v>1347</v>
      </c>
      <c r="BP20" s="624" t="s">
        <v>1347</v>
      </c>
      <c r="BQ20" s="624" t="s">
        <v>1347</v>
      </c>
      <c r="BR20" s="624" t="s">
        <v>1347</v>
      </c>
      <c r="BS20" s="624" t="s">
        <v>1347</v>
      </c>
      <c r="BT20" s="624" t="s">
        <v>1347</v>
      </c>
      <c r="BU20" s="624" t="s">
        <v>1347</v>
      </c>
      <c r="BV20" s="624" t="s">
        <v>1347</v>
      </c>
    </row>
    <row r="21" spans="1:74" ht="11.1" customHeight="1" x14ac:dyDescent="0.2">
      <c r="A21" s="267" t="s">
        <v>1338</v>
      </c>
      <c r="B21" s="554" t="s">
        <v>1339</v>
      </c>
      <c r="C21" s="452">
        <v>25.452999999999999</v>
      </c>
      <c r="D21" s="452">
        <v>25.099</v>
      </c>
      <c r="E21" s="452">
        <v>24.971</v>
      </c>
      <c r="F21" s="452">
        <v>24.997</v>
      </c>
      <c r="G21" s="452">
        <v>24.922999999999998</v>
      </c>
      <c r="H21" s="452">
        <v>25.02</v>
      </c>
      <c r="I21" s="452">
        <v>24.905999999999999</v>
      </c>
      <c r="J21" s="452">
        <v>25.597000000000001</v>
      </c>
      <c r="K21" s="452">
        <v>25.54</v>
      </c>
      <c r="L21" s="452">
        <v>25.588999999999999</v>
      </c>
      <c r="M21" s="452">
        <v>26.068000000000001</v>
      </c>
      <c r="N21" s="452">
        <v>26.553000000000001</v>
      </c>
      <c r="O21" s="452">
        <v>25.721</v>
      </c>
      <c r="P21" s="452">
        <v>25.100999999999999</v>
      </c>
      <c r="Q21" s="452">
        <v>25.099</v>
      </c>
      <c r="R21" s="452">
        <v>25.212</v>
      </c>
      <c r="S21" s="452">
        <v>25.548999999999999</v>
      </c>
      <c r="T21" s="452">
        <v>25.545000000000002</v>
      </c>
      <c r="U21" s="452">
        <v>25.922000000000001</v>
      </c>
      <c r="V21" s="452">
        <v>25.695</v>
      </c>
      <c r="W21" s="452">
        <v>25.745999999999999</v>
      </c>
      <c r="X21" s="452">
        <v>25.614999999999998</v>
      </c>
      <c r="Y21" s="452">
        <v>25.734999999999999</v>
      </c>
      <c r="Z21" s="452">
        <v>25.195</v>
      </c>
      <c r="AA21" s="452">
        <v>26.166</v>
      </c>
      <c r="AB21" s="452">
        <v>25.803999999999998</v>
      </c>
      <c r="AC21" s="452">
        <v>26.039000000000001</v>
      </c>
      <c r="AD21" s="452">
        <v>25.853999999999999</v>
      </c>
      <c r="AE21" s="452">
        <v>26.161999999999999</v>
      </c>
      <c r="AF21" s="452">
        <v>26.475000000000001</v>
      </c>
      <c r="AG21" s="452">
        <v>26.472999999999999</v>
      </c>
      <c r="AH21" s="452">
        <v>26.507000000000001</v>
      </c>
      <c r="AI21" s="452">
        <v>26.202999999999999</v>
      </c>
      <c r="AJ21" s="452">
        <v>26.562999999999999</v>
      </c>
      <c r="AK21" s="452">
        <v>27.606000000000002</v>
      </c>
      <c r="AL21" s="452">
        <v>27.765000000000001</v>
      </c>
      <c r="AM21" s="452">
        <v>27.527999999999999</v>
      </c>
      <c r="AN21" s="452">
        <v>27.356000000000002</v>
      </c>
      <c r="AO21" s="452">
        <v>25.614000000000001</v>
      </c>
      <c r="AP21" s="452">
        <v>25.693999999999999</v>
      </c>
      <c r="AQ21" s="452">
        <v>25.463000000000001</v>
      </c>
      <c r="AR21" s="452">
        <v>26.216000000000001</v>
      </c>
      <c r="AS21" s="452">
        <v>26.856000000000002</v>
      </c>
      <c r="AT21" s="452">
        <v>26.145</v>
      </c>
      <c r="AU21" s="452">
        <v>25.672000000000001</v>
      </c>
      <c r="AV21" s="452">
        <v>25.867000000000001</v>
      </c>
      <c r="AW21" s="452">
        <v>25.946999999999999</v>
      </c>
      <c r="AX21" s="452">
        <v>27.202000000000002</v>
      </c>
      <c r="AY21" s="452">
        <v>26.492000000000001</v>
      </c>
      <c r="AZ21" s="452">
        <v>26.902999999999999</v>
      </c>
      <c r="BA21" s="452">
        <v>26.646000000000001</v>
      </c>
      <c r="BB21" s="452">
        <v>26.803000000000001</v>
      </c>
      <c r="BC21" s="452">
        <v>26.963999999999999</v>
      </c>
      <c r="BD21" s="452">
        <v>26.815999999999999</v>
      </c>
      <c r="BE21" s="452">
        <v>27.175999999999998</v>
      </c>
      <c r="BF21" s="452">
        <v>26.899000000000001</v>
      </c>
      <c r="BG21" s="452">
        <v>26.699000000000002</v>
      </c>
      <c r="BH21" s="452">
        <v>26.754999999999999</v>
      </c>
      <c r="BI21" s="452">
        <v>27.128</v>
      </c>
      <c r="BJ21" s="624" t="s">
        <v>1347</v>
      </c>
      <c r="BK21" s="624" t="s">
        <v>1347</v>
      </c>
      <c r="BL21" s="624" t="s">
        <v>1347</v>
      </c>
      <c r="BM21" s="624" t="s">
        <v>1347</v>
      </c>
      <c r="BN21" s="624" t="s">
        <v>1347</v>
      </c>
      <c r="BO21" s="624" t="s">
        <v>1347</v>
      </c>
      <c r="BP21" s="624" t="s">
        <v>1347</v>
      </c>
      <c r="BQ21" s="624" t="s">
        <v>1347</v>
      </c>
      <c r="BR21" s="624" t="s">
        <v>1347</v>
      </c>
      <c r="BS21" s="624" t="s">
        <v>1347</v>
      </c>
      <c r="BT21" s="624" t="s">
        <v>1347</v>
      </c>
      <c r="BU21" s="624" t="s">
        <v>1347</v>
      </c>
      <c r="BV21" s="624" t="s">
        <v>1347</v>
      </c>
    </row>
    <row r="22" spans="1:74" ht="11.1" customHeight="1" x14ac:dyDescent="0.2">
      <c r="A22" s="267" t="s">
        <v>1340</v>
      </c>
      <c r="B22" s="554" t="s">
        <v>1319</v>
      </c>
      <c r="C22" s="452">
        <v>2.1779999999999999</v>
      </c>
      <c r="D22" s="452">
        <v>1.774</v>
      </c>
      <c r="E22" s="452">
        <v>2.1349999999999998</v>
      </c>
      <c r="F22" s="452">
        <v>2.137</v>
      </c>
      <c r="G22" s="452">
        <v>2.1459999999999999</v>
      </c>
      <c r="H22" s="452">
        <v>2.1110000000000002</v>
      </c>
      <c r="I22" s="452">
        <v>2.1520000000000001</v>
      </c>
      <c r="J22" s="452">
        <v>2.1459999999999999</v>
      </c>
      <c r="K22" s="452">
        <v>2.2530000000000001</v>
      </c>
      <c r="L22" s="452">
        <v>2.2949999999999999</v>
      </c>
      <c r="M22" s="452">
        <v>2.2669999999999999</v>
      </c>
      <c r="N22" s="452">
        <v>2.2669999999999999</v>
      </c>
      <c r="O22" s="452">
        <v>2.198</v>
      </c>
      <c r="P22" s="452">
        <v>2.246</v>
      </c>
      <c r="Q22" s="452">
        <v>2.323</v>
      </c>
      <c r="R22" s="452">
        <v>2.3540000000000001</v>
      </c>
      <c r="S22" s="452">
        <v>2.3820000000000001</v>
      </c>
      <c r="T22" s="452">
        <v>2.4449999999999998</v>
      </c>
      <c r="U22" s="452">
        <v>2.4569999999999999</v>
      </c>
      <c r="V22" s="452">
        <v>2.403</v>
      </c>
      <c r="W22" s="452">
        <v>2.5179999999999998</v>
      </c>
      <c r="X22" s="452">
        <v>2.5830000000000002</v>
      </c>
      <c r="Y22" s="452">
        <v>2.4780000000000002</v>
      </c>
      <c r="Z22" s="452">
        <v>2.4119999999999999</v>
      </c>
      <c r="AA22" s="452">
        <v>2.4950000000000001</v>
      </c>
      <c r="AB22" s="452">
        <v>2.4820000000000002</v>
      </c>
      <c r="AC22" s="452">
        <v>2.484</v>
      </c>
      <c r="AD22" s="452">
        <v>2.5059999999999998</v>
      </c>
      <c r="AE22" s="452">
        <v>2.548</v>
      </c>
      <c r="AF22" s="452">
        <v>2.415</v>
      </c>
      <c r="AG22" s="452">
        <v>2.4220000000000002</v>
      </c>
      <c r="AH22" s="452">
        <v>2.3570000000000002</v>
      </c>
      <c r="AI22" s="452">
        <v>2.508</v>
      </c>
      <c r="AJ22" s="452">
        <v>2.4129999999999998</v>
      </c>
      <c r="AK22" s="452">
        <v>2.387</v>
      </c>
      <c r="AL22" s="452">
        <v>2.4590000000000001</v>
      </c>
      <c r="AM22" s="452">
        <v>2.3170000000000002</v>
      </c>
      <c r="AN22" s="452">
        <v>2.4129999999999998</v>
      </c>
      <c r="AO22" s="452">
        <v>2.298</v>
      </c>
      <c r="AP22" s="452">
        <v>2.3069999999999999</v>
      </c>
      <c r="AQ22" s="452">
        <v>2.3050000000000002</v>
      </c>
      <c r="AR22" s="452">
        <v>2.2480000000000002</v>
      </c>
      <c r="AS22" s="452">
        <v>2.234</v>
      </c>
      <c r="AT22" s="452">
        <v>2.1960000000000002</v>
      </c>
      <c r="AU22" s="452">
        <v>2.1709999999999998</v>
      </c>
      <c r="AV22" s="452">
        <v>2.1850000000000001</v>
      </c>
      <c r="AW22" s="452">
        <v>2.1640000000000001</v>
      </c>
      <c r="AX22" s="452">
        <v>2.1360000000000001</v>
      </c>
      <c r="AY22" s="452">
        <v>2.1040000000000001</v>
      </c>
      <c r="AZ22" s="452">
        <v>2.0569999999999999</v>
      </c>
      <c r="BA22" s="452">
        <v>2.1619999999999999</v>
      </c>
      <c r="BB22" s="452">
        <v>2.23</v>
      </c>
      <c r="BC22" s="452">
        <v>2.2149999999999999</v>
      </c>
      <c r="BD22" s="452">
        <v>2.286</v>
      </c>
      <c r="BE22" s="452">
        <v>2.25</v>
      </c>
      <c r="BF22" s="452">
        <v>2.25</v>
      </c>
      <c r="BG22" s="452">
        <v>2.347</v>
      </c>
      <c r="BH22" s="452">
        <v>2.3809999999999998</v>
      </c>
      <c r="BI22" s="452">
        <v>2.4</v>
      </c>
      <c r="BJ22" s="624" t="s">
        <v>1347</v>
      </c>
      <c r="BK22" s="624" t="s">
        <v>1347</v>
      </c>
      <c r="BL22" s="624" t="s">
        <v>1347</v>
      </c>
      <c r="BM22" s="624" t="s">
        <v>1347</v>
      </c>
      <c r="BN22" s="624" t="s">
        <v>1347</v>
      </c>
      <c r="BO22" s="624" t="s">
        <v>1347</v>
      </c>
      <c r="BP22" s="624" t="s">
        <v>1347</v>
      </c>
      <c r="BQ22" s="624" t="s">
        <v>1347</v>
      </c>
      <c r="BR22" s="624" t="s">
        <v>1347</v>
      </c>
      <c r="BS22" s="624" t="s">
        <v>1347</v>
      </c>
      <c r="BT22" s="624" t="s">
        <v>1347</v>
      </c>
      <c r="BU22" s="624" t="s">
        <v>1347</v>
      </c>
      <c r="BV22" s="624" t="s">
        <v>1347</v>
      </c>
    </row>
    <row r="23" spans="1:74" ht="11.1" customHeight="1" x14ac:dyDescent="0.2">
      <c r="A23" s="267" t="s">
        <v>1341</v>
      </c>
      <c r="B23" s="554" t="s">
        <v>1321</v>
      </c>
      <c r="C23" s="452">
        <v>2.5019999999999998</v>
      </c>
      <c r="D23" s="452">
        <v>2.4649999999999999</v>
      </c>
      <c r="E23" s="452">
        <v>2.4660000000000002</v>
      </c>
      <c r="F23" s="452">
        <v>2.609</v>
      </c>
      <c r="G23" s="452">
        <v>2.6619999999999999</v>
      </c>
      <c r="H23" s="452">
        <v>2.617</v>
      </c>
      <c r="I23" s="452">
        <v>2.6349999999999998</v>
      </c>
      <c r="J23" s="452">
        <v>2.6</v>
      </c>
      <c r="K23" s="452">
        <v>2.5950000000000002</v>
      </c>
      <c r="L23" s="452">
        <v>2.641</v>
      </c>
      <c r="M23" s="452">
        <v>2.6110000000000002</v>
      </c>
      <c r="N23" s="452">
        <v>2.605</v>
      </c>
      <c r="O23" s="452">
        <v>2.4820000000000002</v>
      </c>
      <c r="P23" s="452">
        <v>2.5129999999999999</v>
      </c>
      <c r="Q23" s="452">
        <v>2.573</v>
      </c>
      <c r="R23" s="452">
        <v>2.5710000000000002</v>
      </c>
      <c r="S23" s="452">
        <v>2.5259999999999998</v>
      </c>
      <c r="T23" s="452">
        <v>2.5049999999999999</v>
      </c>
      <c r="U23" s="452">
        <v>2.5249999999999999</v>
      </c>
      <c r="V23" s="452">
        <v>2.5649999999999999</v>
      </c>
      <c r="W23" s="452">
        <v>2.577</v>
      </c>
      <c r="X23" s="452">
        <v>2.577</v>
      </c>
      <c r="Y23" s="452">
        <v>2.5880000000000001</v>
      </c>
      <c r="Z23" s="452">
        <v>2.4369999999999998</v>
      </c>
      <c r="AA23" s="452">
        <v>2.5089999999999999</v>
      </c>
      <c r="AB23" s="452">
        <v>2.4950000000000001</v>
      </c>
      <c r="AC23" s="452">
        <v>2.528</v>
      </c>
      <c r="AD23" s="452">
        <v>2.548</v>
      </c>
      <c r="AE23" s="452">
        <v>2.556</v>
      </c>
      <c r="AF23" s="452">
        <v>2.5939999999999999</v>
      </c>
      <c r="AG23" s="452">
        <v>2.609</v>
      </c>
      <c r="AH23" s="452">
        <v>2.665</v>
      </c>
      <c r="AI23" s="452">
        <v>2.6509999999999998</v>
      </c>
      <c r="AJ23" s="452">
        <v>2.6819999999999999</v>
      </c>
      <c r="AK23" s="452">
        <v>2.7370000000000001</v>
      </c>
      <c r="AL23" s="452">
        <v>2.766</v>
      </c>
      <c r="AM23" s="452">
        <v>2.637</v>
      </c>
      <c r="AN23" s="452">
        <v>2.79</v>
      </c>
      <c r="AO23" s="452">
        <v>2.831</v>
      </c>
      <c r="AP23" s="452">
        <v>2.758</v>
      </c>
      <c r="AQ23" s="452">
        <v>2.7709999999999999</v>
      </c>
      <c r="AR23" s="452">
        <v>2.7549999999999999</v>
      </c>
      <c r="AS23" s="452">
        <v>2.8039999999999998</v>
      </c>
      <c r="AT23" s="452">
        <v>2.8220000000000001</v>
      </c>
      <c r="AU23" s="452">
        <v>2.8029999999999999</v>
      </c>
      <c r="AV23" s="452">
        <v>2.8690000000000002</v>
      </c>
      <c r="AW23" s="452">
        <v>2.9369999999999998</v>
      </c>
      <c r="AX23" s="452">
        <v>2.9609999999999999</v>
      </c>
      <c r="AY23" s="452">
        <v>2.7959999999999998</v>
      </c>
      <c r="AZ23" s="452">
        <v>2.8010000000000002</v>
      </c>
      <c r="BA23" s="452">
        <v>2.879</v>
      </c>
      <c r="BB23" s="452">
        <v>2.8239999999999998</v>
      </c>
      <c r="BC23" s="452">
        <v>2.806</v>
      </c>
      <c r="BD23" s="452">
        <v>2.726</v>
      </c>
      <c r="BE23" s="452">
        <v>2.8220000000000001</v>
      </c>
      <c r="BF23" s="452">
        <v>2.8580000000000001</v>
      </c>
      <c r="BG23" s="452">
        <v>2.8420000000000001</v>
      </c>
      <c r="BH23" s="452">
        <v>2.89</v>
      </c>
      <c r="BI23" s="452">
        <v>2.952</v>
      </c>
      <c r="BJ23" s="624" t="s">
        <v>1347</v>
      </c>
      <c r="BK23" s="624" t="s">
        <v>1347</v>
      </c>
      <c r="BL23" s="624" t="s">
        <v>1347</v>
      </c>
      <c r="BM23" s="624" t="s">
        <v>1347</v>
      </c>
      <c r="BN23" s="624" t="s">
        <v>1347</v>
      </c>
      <c r="BO23" s="624" t="s">
        <v>1347</v>
      </c>
      <c r="BP23" s="624" t="s">
        <v>1347</v>
      </c>
      <c r="BQ23" s="624" t="s">
        <v>1347</v>
      </c>
      <c r="BR23" s="624" t="s">
        <v>1347</v>
      </c>
      <c r="BS23" s="624" t="s">
        <v>1347</v>
      </c>
      <c r="BT23" s="624" t="s">
        <v>1347</v>
      </c>
      <c r="BU23" s="624" t="s">
        <v>1347</v>
      </c>
      <c r="BV23" s="624" t="s">
        <v>1347</v>
      </c>
    </row>
    <row r="24" spans="1:74" ht="11.1" customHeight="1" x14ac:dyDescent="0.2">
      <c r="A24" s="267" t="s">
        <v>1342</v>
      </c>
      <c r="B24" s="554" t="s">
        <v>1323</v>
      </c>
      <c r="C24" s="452">
        <v>11.163</v>
      </c>
      <c r="D24" s="452">
        <v>9.1189999999999998</v>
      </c>
      <c r="E24" s="452">
        <v>11.287000000000001</v>
      </c>
      <c r="F24" s="452">
        <v>12.073</v>
      </c>
      <c r="G24" s="452">
        <v>12.045</v>
      </c>
      <c r="H24" s="452">
        <v>12.135999999999999</v>
      </c>
      <c r="I24" s="452">
        <v>12.484</v>
      </c>
      <c r="J24" s="452">
        <v>12.622999999999999</v>
      </c>
      <c r="K24" s="452">
        <v>12.798999999999999</v>
      </c>
      <c r="L24" s="452">
        <v>13.007</v>
      </c>
      <c r="M24" s="452">
        <v>13.077</v>
      </c>
      <c r="N24" s="452">
        <v>13.317</v>
      </c>
      <c r="O24" s="452">
        <v>13.183999999999999</v>
      </c>
      <c r="P24" s="452">
        <v>13.303000000000001</v>
      </c>
      <c r="Q24" s="452">
        <v>14.087</v>
      </c>
      <c r="R24" s="452">
        <v>14.516999999999999</v>
      </c>
      <c r="S24" s="452">
        <v>14.574999999999999</v>
      </c>
      <c r="T24" s="452">
        <v>14.474</v>
      </c>
      <c r="U24" s="452">
        <v>14.807</v>
      </c>
      <c r="V24" s="452">
        <v>15.023</v>
      </c>
      <c r="W24" s="452">
        <v>15.378</v>
      </c>
      <c r="X24" s="452">
        <v>15.478999999999999</v>
      </c>
      <c r="Y24" s="452">
        <v>15.401</v>
      </c>
      <c r="Z24" s="452">
        <v>15.307</v>
      </c>
      <c r="AA24" s="452">
        <v>15.567</v>
      </c>
      <c r="AB24" s="452">
        <v>15.555999999999999</v>
      </c>
      <c r="AC24" s="452">
        <v>16.36</v>
      </c>
      <c r="AD24" s="452">
        <v>16.488</v>
      </c>
      <c r="AE24" s="452">
        <v>16.486000000000001</v>
      </c>
      <c r="AF24" s="452">
        <v>16.266999999999999</v>
      </c>
      <c r="AG24" s="452">
        <v>16.600999999999999</v>
      </c>
      <c r="AH24" s="452">
        <v>16.981000000000002</v>
      </c>
      <c r="AI24" s="452">
        <v>17.158000000000001</v>
      </c>
      <c r="AJ24" s="452">
        <v>17.187999999999999</v>
      </c>
      <c r="AK24" s="452">
        <v>17.510999999999999</v>
      </c>
      <c r="AL24" s="452">
        <v>17.817</v>
      </c>
      <c r="AM24" s="452">
        <v>17.056000000000001</v>
      </c>
      <c r="AN24" s="452">
        <v>17.832999999999998</v>
      </c>
      <c r="AO24" s="452">
        <v>18.294</v>
      </c>
      <c r="AP24" s="452">
        <v>18.364999999999998</v>
      </c>
      <c r="AQ24" s="452">
        <v>18.265000000000001</v>
      </c>
      <c r="AR24" s="452">
        <v>18.786999999999999</v>
      </c>
      <c r="AS24" s="452">
        <v>19.064</v>
      </c>
      <c r="AT24" s="452">
        <v>19.437999999999999</v>
      </c>
      <c r="AU24" s="452">
        <v>19.529</v>
      </c>
      <c r="AV24" s="452">
        <v>19.908999999999999</v>
      </c>
      <c r="AW24" s="452">
        <v>19.811</v>
      </c>
      <c r="AX24" s="452">
        <v>19.82</v>
      </c>
      <c r="AY24" s="452">
        <v>19.228000000000002</v>
      </c>
      <c r="AZ24" s="452">
        <v>19.573</v>
      </c>
      <c r="BA24" s="452">
        <v>20.100999999999999</v>
      </c>
      <c r="BB24" s="452">
        <v>20.125</v>
      </c>
      <c r="BC24" s="452">
        <v>20.648</v>
      </c>
      <c r="BD24" s="452">
        <v>20.582000000000001</v>
      </c>
      <c r="BE24" s="452">
        <v>21.064</v>
      </c>
      <c r="BF24" s="452">
        <v>21.215</v>
      </c>
      <c r="BG24" s="452">
        <v>21.306999999999999</v>
      </c>
      <c r="BH24" s="452">
        <v>21.366</v>
      </c>
      <c r="BI24" s="452">
        <v>21.334</v>
      </c>
      <c r="BJ24" s="624" t="s">
        <v>1347</v>
      </c>
      <c r="BK24" s="624" t="s">
        <v>1347</v>
      </c>
      <c r="BL24" s="624" t="s">
        <v>1347</v>
      </c>
      <c r="BM24" s="624" t="s">
        <v>1347</v>
      </c>
      <c r="BN24" s="624" t="s">
        <v>1347</v>
      </c>
      <c r="BO24" s="624" t="s">
        <v>1347</v>
      </c>
      <c r="BP24" s="624" t="s">
        <v>1347</v>
      </c>
      <c r="BQ24" s="624" t="s">
        <v>1347</v>
      </c>
      <c r="BR24" s="624" t="s">
        <v>1347</v>
      </c>
      <c r="BS24" s="624" t="s">
        <v>1347</v>
      </c>
      <c r="BT24" s="624" t="s">
        <v>1347</v>
      </c>
      <c r="BU24" s="624" t="s">
        <v>1347</v>
      </c>
      <c r="BV24" s="624" t="s">
        <v>1347</v>
      </c>
    </row>
    <row r="25" spans="1:74" ht="11.1" customHeight="1" x14ac:dyDescent="0.2">
      <c r="A25" s="267" t="s">
        <v>1343</v>
      </c>
      <c r="B25" s="554" t="s">
        <v>1344</v>
      </c>
      <c r="C25" s="452">
        <v>6.66</v>
      </c>
      <c r="D25" s="452">
        <v>6.9240000000000004</v>
      </c>
      <c r="E25" s="452">
        <v>7.0910000000000002</v>
      </c>
      <c r="F25" s="452">
        <v>6.58</v>
      </c>
      <c r="G25" s="452">
        <v>6.7969999999999997</v>
      </c>
      <c r="H25" s="452">
        <v>6.9790000000000001</v>
      </c>
      <c r="I25" s="452">
        <v>6.5780000000000003</v>
      </c>
      <c r="J25" s="452">
        <v>6.7110000000000003</v>
      </c>
      <c r="K25" s="452">
        <v>6.7539999999999996</v>
      </c>
      <c r="L25" s="452">
        <v>6.8869999999999996</v>
      </c>
      <c r="M25" s="452">
        <v>7.0890000000000004</v>
      </c>
      <c r="N25" s="452">
        <v>7.1749999999999998</v>
      </c>
      <c r="O25" s="452">
        <v>6.6980000000000004</v>
      </c>
      <c r="P25" s="452">
        <v>6.89</v>
      </c>
      <c r="Q25" s="452">
        <v>6.9690000000000003</v>
      </c>
      <c r="R25" s="452">
        <v>6.6189999999999998</v>
      </c>
      <c r="S25" s="452">
        <v>6.7919999999999998</v>
      </c>
      <c r="T25" s="452">
        <v>7.0119999999999996</v>
      </c>
      <c r="U25" s="452">
        <v>6.7210000000000001</v>
      </c>
      <c r="V25" s="452">
        <v>6.9740000000000002</v>
      </c>
      <c r="W25" s="452">
        <v>7.1020000000000003</v>
      </c>
      <c r="X25" s="452">
        <v>6.6680000000000001</v>
      </c>
      <c r="Y25" s="452">
        <v>7.032</v>
      </c>
      <c r="Z25" s="452">
        <v>7.4619999999999997</v>
      </c>
      <c r="AA25" s="452">
        <v>7.0190000000000001</v>
      </c>
      <c r="AB25" s="452">
        <v>7.1760000000000002</v>
      </c>
      <c r="AC25" s="452">
        <v>7.2080000000000002</v>
      </c>
      <c r="AD25" s="452">
        <v>6.617</v>
      </c>
      <c r="AE25" s="452">
        <v>6.88</v>
      </c>
      <c r="AF25" s="452">
        <v>6.9320000000000004</v>
      </c>
      <c r="AG25" s="452">
        <v>6.7370000000000001</v>
      </c>
      <c r="AH25" s="452">
        <v>6.8129999999999997</v>
      </c>
      <c r="AI25" s="452">
        <v>6.8079999999999998</v>
      </c>
      <c r="AJ25" s="452">
        <v>6.3890000000000002</v>
      </c>
      <c r="AK25" s="452">
        <v>6.585</v>
      </c>
      <c r="AL25" s="452">
        <v>6.7329999999999997</v>
      </c>
      <c r="AM25" s="452">
        <v>6.452</v>
      </c>
      <c r="AN25" s="452">
        <v>6.5759999999999996</v>
      </c>
      <c r="AO25" s="452">
        <v>6.5590000000000002</v>
      </c>
      <c r="AP25" s="452">
        <v>6.4640000000000004</v>
      </c>
      <c r="AQ25" s="452">
        <v>6.6029999999999998</v>
      </c>
      <c r="AR25" s="452">
        <v>6.6680000000000001</v>
      </c>
      <c r="AS25" s="452">
        <v>6.3220000000000001</v>
      </c>
      <c r="AT25" s="452">
        <v>6.4610000000000003</v>
      </c>
      <c r="AU25" s="452">
        <v>6.8179999999999996</v>
      </c>
      <c r="AV25" s="452">
        <v>6.6109999999999998</v>
      </c>
      <c r="AW25" s="452">
        <v>6.8319999999999999</v>
      </c>
      <c r="AX25" s="452">
        <v>7.0789999999999997</v>
      </c>
      <c r="AY25" s="452">
        <v>6.5339999999999998</v>
      </c>
      <c r="AZ25" s="452">
        <v>6.6150000000000002</v>
      </c>
      <c r="BA25" s="452">
        <v>6.7220000000000004</v>
      </c>
      <c r="BB25" s="452">
        <v>6.4080000000000004</v>
      </c>
      <c r="BC25" s="452">
        <v>6.7350000000000003</v>
      </c>
      <c r="BD25" s="452">
        <v>6.8789999999999996</v>
      </c>
      <c r="BE25" s="452">
        <v>6.5919999999999996</v>
      </c>
      <c r="BF25" s="452">
        <v>6.6639999999999997</v>
      </c>
      <c r="BG25" s="452">
        <v>6.77</v>
      </c>
      <c r="BH25" s="452">
        <v>6.4139999999999997</v>
      </c>
      <c r="BI25" s="452">
        <v>6.609</v>
      </c>
      <c r="BJ25" s="624" t="s">
        <v>1347</v>
      </c>
      <c r="BK25" s="624" t="s">
        <v>1347</v>
      </c>
      <c r="BL25" s="624" t="s">
        <v>1347</v>
      </c>
      <c r="BM25" s="624" t="s">
        <v>1347</v>
      </c>
      <c r="BN25" s="624" t="s">
        <v>1347</v>
      </c>
      <c r="BO25" s="624" t="s">
        <v>1347</v>
      </c>
      <c r="BP25" s="624" t="s">
        <v>1347</v>
      </c>
      <c r="BQ25" s="624" t="s">
        <v>1347</v>
      </c>
      <c r="BR25" s="624" t="s">
        <v>1347</v>
      </c>
      <c r="BS25" s="624" t="s">
        <v>1347</v>
      </c>
      <c r="BT25" s="624" t="s">
        <v>1347</v>
      </c>
      <c r="BU25" s="624" t="s">
        <v>1347</v>
      </c>
      <c r="BV25" s="624" t="s">
        <v>1347</v>
      </c>
    </row>
    <row r="26" spans="1:74" ht="11.1" customHeight="1" x14ac:dyDescent="0.2">
      <c r="A26" s="267" t="s">
        <v>1345</v>
      </c>
      <c r="B26" s="554" t="s">
        <v>1325</v>
      </c>
      <c r="C26" s="452">
        <v>2.5150000000000001</v>
      </c>
      <c r="D26" s="452">
        <v>2.1070000000000002</v>
      </c>
      <c r="E26" s="452">
        <v>2.637</v>
      </c>
      <c r="F26" s="452">
        <v>2.6909999999999998</v>
      </c>
      <c r="G26" s="452">
        <v>2.6309999999999998</v>
      </c>
      <c r="H26" s="452">
        <v>2.6440000000000001</v>
      </c>
      <c r="I26" s="452">
        <v>2.72</v>
      </c>
      <c r="J26" s="452">
        <v>2.6680000000000001</v>
      </c>
      <c r="K26" s="452">
        <v>2.6720000000000002</v>
      </c>
      <c r="L26" s="452">
        <v>2.6659999999999999</v>
      </c>
      <c r="M26" s="452">
        <v>2.69</v>
      </c>
      <c r="N26" s="452">
        <v>2.6030000000000002</v>
      </c>
      <c r="O26" s="452">
        <v>2.56</v>
      </c>
      <c r="P26" s="452">
        <v>2.5299999999999998</v>
      </c>
      <c r="Q26" s="452">
        <v>2.621</v>
      </c>
      <c r="R26" s="452">
        <v>2.8149999999999999</v>
      </c>
      <c r="S26" s="452">
        <v>2.8559999999999999</v>
      </c>
      <c r="T26" s="452">
        <v>2.8769999999999998</v>
      </c>
      <c r="U26" s="452">
        <v>2.85</v>
      </c>
      <c r="V26" s="452">
        <v>2.8929999999999998</v>
      </c>
      <c r="W26" s="452">
        <v>3.0209999999999999</v>
      </c>
      <c r="X26" s="452">
        <v>2.8380000000000001</v>
      </c>
      <c r="Y26" s="452">
        <v>2.9769999999999999</v>
      </c>
      <c r="Z26" s="452">
        <v>2.8860000000000001</v>
      </c>
      <c r="AA26" s="452">
        <v>3.1269999999999998</v>
      </c>
      <c r="AB26" s="452">
        <v>2.8159999999999998</v>
      </c>
      <c r="AC26" s="452">
        <v>2.782</v>
      </c>
      <c r="AD26" s="452">
        <v>2.7559999999999998</v>
      </c>
      <c r="AE26" s="452">
        <v>2.746</v>
      </c>
      <c r="AF26" s="452">
        <v>2.7410000000000001</v>
      </c>
      <c r="AG26" s="452">
        <v>2.74</v>
      </c>
      <c r="AH26" s="452">
        <v>2.673</v>
      </c>
      <c r="AI26" s="452">
        <v>2.6640000000000001</v>
      </c>
      <c r="AJ26" s="452">
        <v>2.6669999999999998</v>
      </c>
      <c r="AK26" s="452">
        <v>2.6339999999999999</v>
      </c>
      <c r="AL26" s="452">
        <v>2.669</v>
      </c>
      <c r="AM26" s="452">
        <v>2.4470000000000001</v>
      </c>
      <c r="AN26" s="452">
        <v>2.5739999999999998</v>
      </c>
      <c r="AO26" s="452">
        <v>2.5139999999999998</v>
      </c>
      <c r="AP26" s="452">
        <v>2.54</v>
      </c>
      <c r="AQ26" s="452">
        <v>2.6309999999999998</v>
      </c>
      <c r="AR26" s="452">
        <v>2.4849999999999999</v>
      </c>
      <c r="AS26" s="452">
        <v>2.5990000000000002</v>
      </c>
      <c r="AT26" s="452">
        <v>2.5019999999999998</v>
      </c>
      <c r="AU26" s="452">
        <v>2.5209999999999999</v>
      </c>
      <c r="AV26" s="452">
        <v>2.54</v>
      </c>
      <c r="AW26" s="452">
        <v>2.484</v>
      </c>
      <c r="AX26" s="452">
        <v>2.3370000000000002</v>
      </c>
      <c r="AY26" s="452">
        <v>2.4209999999999998</v>
      </c>
      <c r="AZ26" s="452">
        <v>2.4750000000000001</v>
      </c>
      <c r="BA26" s="452">
        <v>2.5550000000000002</v>
      </c>
      <c r="BB26" s="452">
        <v>2.5830000000000002</v>
      </c>
      <c r="BC26" s="452">
        <v>2.6309999999999998</v>
      </c>
      <c r="BD26" s="452">
        <v>2.6240000000000001</v>
      </c>
      <c r="BE26" s="452">
        <v>2.6760000000000002</v>
      </c>
      <c r="BF26" s="452">
        <v>2.5950000000000002</v>
      </c>
      <c r="BG26" s="452">
        <v>2.5990000000000002</v>
      </c>
      <c r="BH26" s="452">
        <v>2.609</v>
      </c>
      <c r="BI26" s="452">
        <v>2.5649999999999999</v>
      </c>
      <c r="BJ26" s="624" t="s">
        <v>1347</v>
      </c>
      <c r="BK26" s="624" t="s">
        <v>1347</v>
      </c>
      <c r="BL26" s="624" t="s">
        <v>1347</v>
      </c>
      <c r="BM26" s="624" t="s">
        <v>1347</v>
      </c>
      <c r="BN26" s="624" t="s">
        <v>1347</v>
      </c>
      <c r="BO26" s="624" t="s">
        <v>1347</v>
      </c>
      <c r="BP26" s="624" t="s">
        <v>1347</v>
      </c>
      <c r="BQ26" s="624" t="s">
        <v>1347</v>
      </c>
      <c r="BR26" s="624" t="s">
        <v>1347</v>
      </c>
      <c r="BS26" s="624" t="s">
        <v>1347</v>
      </c>
      <c r="BT26" s="624" t="s">
        <v>1347</v>
      </c>
      <c r="BU26" s="624" t="s">
        <v>1347</v>
      </c>
      <c r="BV26" s="624" t="s">
        <v>1347</v>
      </c>
    </row>
    <row r="27" spans="1:74" ht="11.1" customHeight="1" x14ac:dyDescent="0.2">
      <c r="A27" s="267" t="s">
        <v>1346</v>
      </c>
      <c r="B27" s="621" t="s">
        <v>1327</v>
      </c>
      <c r="C27" s="557">
        <v>1.9650000000000001</v>
      </c>
      <c r="D27" s="557">
        <v>1.835</v>
      </c>
      <c r="E27" s="557">
        <v>1.9650000000000001</v>
      </c>
      <c r="F27" s="557">
        <v>1.9770000000000001</v>
      </c>
      <c r="G27" s="557">
        <v>1.863</v>
      </c>
      <c r="H27" s="557">
        <v>2.0019999999999998</v>
      </c>
      <c r="I27" s="557">
        <v>1.835</v>
      </c>
      <c r="J27" s="557">
        <v>2.0049999999999999</v>
      </c>
      <c r="K27" s="557">
        <v>2.0510000000000002</v>
      </c>
      <c r="L27" s="557">
        <v>2.157</v>
      </c>
      <c r="M27" s="557">
        <v>2.1859999999999999</v>
      </c>
      <c r="N27" s="557">
        <v>2.1970000000000001</v>
      </c>
      <c r="O27" s="557">
        <v>2.1240000000000001</v>
      </c>
      <c r="P27" s="557">
        <v>2.1520000000000001</v>
      </c>
      <c r="Q27" s="557">
        <v>2.2370000000000001</v>
      </c>
      <c r="R27" s="557">
        <v>2.266</v>
      </c>
      <c r="S27" s="557">
        <v>2.33</v>
      </c>
      <c r="T27" s="557">
        <v>2.298</v>
      </c>
      <c r="U27" s="557">
        <v>2.371</v>
      </c>
      <c r="V27" s="557">
        <v>2.3660000000000001</v>
      </c>
      <c r="W27" s="557">
        <v>2.3370000000000002</v>
      </c>
      <c r="X27" s="557">
        <v>2.4300000000000002</v>
      </c>
      <c r="Y27" s="557">
        <v>2.464</v>
      </c>
      <c r="Z27" s="557">
        <v>2.5619999999999998</v>
      </c>
      <c r="AA27" s="557">
        <v>2.6110000000000002</v>
      </c>
      <c r="AB27" s="557">
        <v>2.5939999999999999</v>
      </c>
      <c r="AC27" s="557">
        <v>2.6459999999999999</v>
      </c>
      <c r="AD27" s="557">
        <v>2.62</v>
      </c>
      <c r="AE27" s="557">
        <v>2.5910000000000002</v>
      </c>
      <c r="AF27" s="557">
        <v>2.569</v>
      </c>
      <c r="AG27" s="557">
        <v>2.6240000000000001</v>
      </c>
      <c r="AH27" s="557">
        <v>2.6269999999999998</v>
      </c>
      <c r="AI27" s="557">
        <v>2.6160000000000001</v>
      </c>
      <c r="AJ27" s="557">
        <v>2.6509999999999998</v>
      </c>
      <c r="AK27" s="557">
        <v>2.746</v>
      </c>
      <c r="AL27" s="557">
        <v>2.7570000000000001</v>
      </c>
      <c r="AM27" s="557">
        <v>2.758</v>
      </c>
      <c r="AN27" s="557">
        <v>2.8109999999999999</v>
      </c>
      <c r="AO27" s="557">
        <v>2.7290000000000001</v>
      </c>
      <c r="AP27" s="557">
        <v>2.6379999999999999</v>
      </c>
      <c r="AQ27" s="557">
        <v>2.778</v>
      </c>
      <c r="AR27" s="557">
        <v>2.6230000000000002</v>
      </c>
      <c r="AS27" s="557">
        <v>2.74</v>
      </c>
      <c r="AT27" s="557">
        <v>2.7429999999999999</v>
      </c>
      <c r="AU27" s="557">
        <v>2.7269999999999999</v>
      </c>
      <c r="AV27" s="557">
        <v>2.7970000000000002</v>
      </c>
      <c r="AW27" s="557">
        <v>2.8730000000000002</v>
      </c>
      <c r="AX27" s="557">
        <v>3.052</v>
      </c>
      <c r="AY27" s="557">
        <v>3.109</v>
      </c>
      <c r="AZ27" s="557">
        <v>3.1520000000000001</v>
      </c>
      <c r="BA27" s="557">
        <v>3.133</v>
      </c>
      <c r="BB27" s="557">
        <v>3.1869999999999998</v>
      </c>
      <c r="BC27" s="557">
        <v>3.165</v>
      </c>
      <c r="BD27" s="557">
        <v>3.1429999999999998</v>
      </c>
      <c r="BE27" s="557">
        <v>3.202</v>
      </c>
      <c r="BF27" s="557">
        <v>3.2629999999999999</v>
      </c>
      <c r="BG27" s="557">
        <v>3.2559999999999998</v>
      </c>
      <c r="BH27" s="557">
        <v>3.3109999999999999</v>
      </c>
      <c r="BI27" s="557">
        <v>3.4180000000000001</v>
      </c>
      <c r="BJ27" s="625" t="s">
        <v>1347</v>
      </c>
      <c r="BK27" s="625" t="s">
        <v>1347</v>
      </c>
      <c r="BL27" s="625" t="s">
        <v>1347</v>
      </c>
      <c r="BM27" s="625" t="s">
        <v>1347</v>
      </c>
      <c r="BN27" s="625" t="s">
        <v>1347</v>
      </c>
      <c r="BO27" s="625" t="s">
        <v>1347</v>
      </c>
      <c r="BP27" s="625" t="s">
        <v>1347</v>
      </c>
      <c r="BQ27" s="625" t="s">
        <v>1347</v>
      </c>
      <c r="BR27" s="625" t="s">
        <v>1347</v>
      </c>
      <c r="BS27" s="625" t="s">
        <v>1347</v>
      </c>
      <c r="BT27" s="625" t="s">
        <v>1347</v>
      </c>
      <c r="BU27" s="625" t="s">
        <v>1347</v>
      </c>
      <c r="BV27" s="625" t="s">
        <v>1347</v>
      </c>
    </row>
    <row r="28" spans="1:74" s="113" customFormat="1" ht="12" customHeight="1" x14ac:dyDescent="0.2">
      <c r="A28" s="1"/>
      <c r="B28" s="542" t="s">
        <v>1308</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78" t="str">
        <f>Dates!$G$2</f>
        <v>EIA completed modeling and analysis for this report on Thursday, December 4, 2025.</v>
      </c>
      <c r="C30" s="965"/>
      <c r="D30" s="965"/>
      <c r="E30" s="965"/>
      <c r="F30" s="965"/>
      <c r="G30" s="965"/>
      <c r="H30" s="965"/>
      <c r="I30" s="965"/>
      <c r="J30" s="965"/>
      <c r="K30" s="965"/>
      <c r="L30" s="965"/>
      <c r="M30" s="965"/>
      <c r="N30" s="965"/>
      <c r="O30" s="965"/>
      <c r="P30" s="965"/>
      <c r="Q30" s="965"/>
      <c r="R30" s="618"/>
      <c r="AY30" s="652"/>
      <c r="AZ30" s="652"/>
      <c r="BA30" s="652"/>
      <c r="BB30" s="652"/>
      <c r="BC30" s="652"/>
      <c r="BD30" s="652"/>
      <c r="BE30" s="652"/>
      <c r="BF30" s="652"/>
      <c r="BG30" s="652"/>
      <c r="BH30" s="652"/>
      <c r="BI30" s="652"/>
      <c r="BJ30" s="216"/>
    </row>
    <row r="31" spans="1:74" s="167" customFormat="1" ht="12" customHeight="1" x14ac:dyDescent="0.2">
      <c r="A31" s="166"/>
      <c r="B31" s="973" t="s">
        <v>483</v>
      </c>
      <c r="C31" s="974"/>
      <c r="D31" s="974"/>
      <c r="E31" s="974"/>
      <c r="F31" s="974"/>
      <c r="G31" s="974"/>
      <c r="H31" s="974"/>
      <c r="I31" s="974"/>
      <c r="J31" s="974"/>
      <c r="K31" s="974"/>
      <c r="L31" s="974"/>
      <c r="M31" s="974"/>
      <c r="N31" s="974"/>
      <c r="O31" s="974"/>
      <c r="P31" s="974"/>
      <c r="Q31" s="974"/>
      <c r="R31" s="618"/>
      <c r="AY31" s="652"/>
      <c r="AZ31" s="652"/>
      <c r="BA31" s="652"/>
      <c r="BB31" s="652"/>
      <c r="BC31" s="652"/>
      <c r="BD31" s="652"/>
      <c r="BE31" s="652"/>
      <c r="BF31" s="652"/>
      <c r="BG31" s="652"/>
      <c r="BH31" s="652"/>
      <c r="BI31" s="652"/>
      <c r="BJ31" s="216"/>
    </row>
    <row r="32" spans="1:74" s="113" customFormat="1" ht="12" customHeight="1" x14ac:dyDescent="0.2">
      <c r="A32" s="1"/>
      <c r="B32" s="1084" t="s">
        <v>1418</v>
      </c>
      <c r="C32" s="1085"/>
      <c r="D32" s="1085"/>
      <c r="E32" s="1085"/>
      <c r="F32" s="1085"/>
      <c r="G32" s="1085"/>
      <c r="H32" s="1085"/>
      <c r="I32" s="1085"/>
      <c r="J32" s="1085"/>
      <c r="K32" s="1085"/>
      <c r="L32" s="1085"/>
      <c r="M32" s="1085"/>
      <c r="N32" s="1085"/>
      <c r="O32" s="1085"/>
      <c r="P32" s="1085"/>
      <c r="Q32" s="1085"/>
      <c r="R32" s="618"/>
      <c r="AY32" s="651"/>
      <c r="AZ32" s="651"/>
      <c r="BA32" s="651"/>
      <c r="BB32" s="651"/>
      <c r="BC32" s="651"/>
      <c r="BD32" s="651"/>
      <c r="BE32" s="651"/>
      <c r="BF32" s="651"/>
      <c r="BG32" s="651"/>
      <c r="BH32" s="651"/>
      <c r="BI32" s="651"/>
      <c r="BJ32" s="215"/>
    </row>
    <row r="33" spans="1:74" s="167" customFormat="1" ht="12" customHeight="1" x14ac:dyDescent="0.2">
      <c r="A33" s="166"/>
      <c r="B33" s="999" t="s">
        <v>492</v>
      </c>
      <c r="C33" s="1000"/>
      <c r="D33" s="1000"/>
      <c r="E33" s="1000"/>
      <c r="F33" s="1000"/>
      <c r="G33" s="1000"/>
      <c r="H33" s="1000"/>
      <c r="I33" s="1000"/>
      <c r="J33" s="1000"/>
      <c r="K33" s="1000"/>
      <c r="L33" s="1000"/>
      <c r="M33" s="1000"/>
      <c r="N33" s="1000"/>
      <c r="O33" s="1000"/>
      <c r="P33" s="1000"/>
      <c r="Q33" s="1000"/>
      <c r="R33" s="618"/>
      <c r="AY33" s="652"/>
      <c r="AZ33" s="652"/>
      <c r="BA33" s="652"/>
      <c r="BB33" s="652"/>
      <c r="BC33" s="652"/>
      <c r="BD33" s="652"/>
      <c r="BE33" s="652"/>
      <c r="BF33" s="652"/>
      <c r="BG33" s="652"/>
      <c r="BH33" s="652"/>
      <c r="BI33" s="652"/>
      <c r="BJ33" s="216"/>
    </row>
    <row r="34" spans="1:74" s="167" customFormat="1" ht="12" customHeight="1" x14ac:dyDescent="0.2">
      <c r="A34" s="166"/>
      <c r="B34" s="1096" t="s">
        <v>827</v>
      </c>
      <c r="C34" s="1096"/>
      <c r="D34" s="1096"/>
      <c r="E34" s="1096"/>
      <c r="F34" s="1096"/>
      <c r="G34" s="1096"/>
      <c r="H34" s="1096"/>
      <c r="I34" s="1096"/>
      <c r="J34" s="1096"/>
      <c r="K34" s="1096"/>
      <c r="L34" s="1096"/>
      <c r="M34" s="1096"/>
      <c r="N34" s="1096"/>
      <c r="O34" s="1096"/>
      <c r="P34" s="1096"/>
      <c r="Q34" s="1096"/>
      <c r="R34" s="1096"/>
      <c r="AY34" s="652"/>
      <c r="AZ34" s="652"/>
      <c r="BA34" s="652"/>
      <c r="BB34" s="652"/>
      <c r="BC34" s="652"/>
      <c r="BD34" s="652"/>
      <c r="BE34" s="652"/>
      <c r="BF34" s="652"/>
      <c r="BG34" s="652"/>
      <c r="BH34" s="652"/>
      <c r="BI34" s="652"/>
      <c r="BJ34" s="216"/>
    </row>
    <row r="35" spans="1:74" s="167" customFormat="1" ht="12" customHeight="1" x14ac:dyDescent="0.2">
      <c r="A35" s="166"/>
      <c r="B35" s="999" t="s">
        <v>1309</v>
      </c>
      <c r="C35" s="1056"/>
      <c r="D35" s="1056"/>
      <c r="E35" s="1056"/>
      <c r="F35" s="1056"/>
      <c r="G35" s="1056"/>
      <c r="H35" s="1056"/>
      <c r="I35" s="1056"/>
      <c r="J35" s="1056"/>
      <c r="K35" s="1056"/>
      <c r="L35" s="1056"/>
      <c r="M35" s="1056"/>
      <c r="N35" s="1056"/>
      <c r="O35" s="1056"/>
      <c r="P35" s="1056"/>
      <c r="Q35" s="1000"/>
      <c r="R35" s="618"/>
      <c r="AY35" s="652"/>
      <c r="AZ35" s="652"/>
      <c r="BA35" s="652"/>
      <c r="BB35" s="652"/>
      <c r="BC35" s="652"/>
      <c r="BD35" s="652"/>
      <c r="BE35" s="652"/>
      <c r="BF35" s="652"/>
      <c r="BG35" s="652"/>
      <c r="BH35" s="652"/>
      <c r="BI35" s="652"/>
      <c r="BJ35" s="216"/>
    </row>
    <row r="36" spans="1:74" s="167" customFormat="1" ht="12" customHeight="1" x14ac:dyDescent="0.15">
      <c r="A36" s="2"/>
      <c r="B36" s="999"/>
      <c r="C36" s="981"/>
      <c r="D36" s="981"/>
      <c r="E36" s="981"/>
      <c r="F36" s="981"/>
      <c r="G36" s="981"/>
      <c r="H36" s="981"/>
      <c r="I36" s="981"/>
      <c r="J36" s="981"/>
      <c r="K36" s="981"/>
      <c r="L36" s="981"/>
      <c r="M36" s="981"/>
      <c r="N36" s="981"/>
      <c r="O36" s="981"/>
      <c r="P36" s="981"/>
      <c r="Q36" s="981"/>
      <c r="AY36" s="652"/>
      <c r="AZ36" s="652"/>
      <c r="BA36" s="652"/>
      <c r="BB36" s="652"/>
      <c r="BC36" s="652"/>
      <c r="BD36" s="652"/>
      <c r="BE36" s="652"/>
      <c r="BF36" s="652"/>
      <c r="BG36" s="652"/>
      <c r="BH36" s="652"/>
      <c r="BI36" s="652"/>
      <c r="BJ36" s="216"/>
    </row>
    <row r="37" spans="1:74" s="167" customFormat="1" ht="12" customHeight="1" x14ac:dyDescent="0.15">
      <c r="A37" s="2"/>
      <c r="B37" s="1095"/>
      <c r="C37" s="981"/>
      <c r="D37" s="981"/>
      <c r="E37" s="981"/>
      <c r="F37" s="981"/>
      <c r="G37" s="981"/>
      <c r="H37" s="981"/>
      <c r="I37" s="981"/>
      <c r="J37" s="981"/>
      <c r="K37" s="981"/>
      <c r="L37" s="981"/>
      <c r="M37" s="981"/>
      <c r="N37" s="981"/>
      <c r="O37" s="981"/>
      <c r="P37" s="981"/>
      <c r="Q37" s="981"/>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75" x14ac:dyDescent="0.15">
      <c r="B39" s="999"/>
      <c r="C39" s="1002"/>
      <c r="D39" s="1002"/>
      <c r="E39" s="1002"/>
      <c r="F39" s="1002"/>
      <c r="G39" s="1002"/>
      <c r="H39" s="1002"/>
      <c r="I39" s="1002"/>
      <c r="J39" s="1002"/>
      <c r="K39" s="1002"/>
      <c r="L39" s="1002"/>
      <c r="M39" s="1002"/>
      <c r="N39" s="1002"/>
      <c r="O39" s="1002"/>
      <c r="P39" s="1002"/>
      <c r="Q39" s="981"/>
      <c r="BD39" s="651"/>
      <c r="BE39" s="651"/>
      <c r="BF39" s="651"/>
      <c r="BK39" s="146"/>
      <c r="BL39" s="146"/>
      <c r="BM39" s="146"/>
      <c r="BN39" s="146"/>
      <c r="BO39" s="146"/>
      <c r="BP39" s="146"/>
      <c r="BQ39" s="146"/>
      <c r="BR39" s="146"/>
      <c r="BS39" s="146"/>
      <c r="BT39" s="146"/>
      <c r="BU39" s="146"/>
      <c r="BV39" s="146"/>
    </row>
    <row r="40" spans="1:74" ht="12.75" x14ac:dyDescent="0.15">
      <c r="B40" s="1101"/>
      <c r="C40" s="1000"/>
      <c r="D40" s="1000"/>
      <c r="E40" s="1000"/>
      <c r="F40" s="1000"/>
      <c r="G40" s="1000"/>
      <c r="H40" s="1000"/>
      <c r="I40" s="1000"/>
      <c r="J40" s="1000"/>
      <c r="K40" s="1000"/>
      <c r="L40" s="1000"/>
      <c r="M40" s="1000"/>
      <c r="N40" s="1000"/>
      <c r="O40" s="1000"/>
      <c r="P40" s="1000"/>
      <c r="Q40" s="981"/>
      <c r="BK40" s="146"/>
      <c r="BL40" s="146"/>
      <c r="BM40" s="146"/>
      <c r="BN40" s="146"/>
      <c r="BO40" s="146"/>
      <c r="BP40" s="146"/>
      <c r="BQ40" s="146"/>
      <c r="BR40" s="146"/>
      <c r="BS40" s="146"/>
      <c r="BT40" s="146"/>
      <c r="BU40" s="146"/>
      <c r="BV40" s="146"/>
    </row>
    <row r="41" spans="1:74" ht="12.75" x14ac:dyDescent="0.15">
      <c r="B41" s="997"/>
      <c r="C41" s="981"/>
      <c r="D41" s="981"/>
      <c r="E41" s="981"/>
      <c r="F41" s="981"/>
      <c r="G41" s="981"/>
      <c r="H41" s="981"/>
      <c r="I41" s="981"/>
      <c r="J41" s="981"/>
      <c r="K41" s="981"/>
      <c r="L41" s="981"/>
      <c r="M41" s="981"/>
      <c r="N41" s="981"/>
      <c r="O41" s="981"/>
      <c r="P41" s="981"/>
      <c r="Q41" s="981"/>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U8" transitionEvaluation="1" transitionEntry="1">
    <pageSetUpPr fitToPage="1"/>
  </sheetPr>
  <dimension ref="A1:BV145"/>
  <sheetViews>
    <sheetView showGridLines="0" zoomScaleNormal="100" workbookViewId="0">
      <pane xSplit="2" ySplit="4" topLeftCell="AU8"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3" customWidth="1"/>
    <col min="56" max="58" width="6.5703125" style="632" customWidth="1"/>
    <col min="59" max="61" width="6.5703125" style="823" customWidth="1"/>
    <col min="62" max="62" width="6.5703125" style="131" customWidth="1"/>
    <col min="63" max="74" width="6.5703125" style="7" customWidth="1"/>
    <col min="75" max="16384" width="9.5703125" style="7"/>
  </cols>
  <sheetData>
    <row r="1" spans="1:74" ht="12.75" x14ac:dyDescent="0.2">
      <c r="A1" s="962" t="s">
        <v>479</v>
      </c>
      <c r="B1" s="964" t="s">
        <v>142</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s="8" customFormat="1" ht="12.75" x14ac:dyDescent="0.2">
      <c r="A2" s="963"/>
      <c r="B2" s="222" t="str">
        <f>"U.S. Energy Information Administration  |  Short-Term Energy Outlook  - "&amp;Dates!D1</f>
        <v>U.S. Energy Information Administration  |  Short-Term Energy Outlook  - December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51"/>
      <c r="AZ5" s="851"/>
      <c r="BA5" s="851"/>
      <c r="BB5" s="851"/>
      <c r="BC5" s="851"/>
      <c r="BD5" s="935"/>
      <c r="BE5" s="935"/>
      <c r="BF5" s="935"/>
      <c r="BG5" s="935"/>
      <c r="BH5" s="954"/>
      <c r="BI5" s="954"/>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51"/>
      <c r="AZ6" s="851"/>
      <c r="BA6" s="851"/>
      <c r="BB6" s="851"/>
      <c r="BC6" s="851"/>
      <c r="BD6" s="935"/>
      <c r="BE6" s="935"/>
      <c r="BF6" s="935"/>
      <c r="BG6" s="935"/>
      <c r="BH6" s="954"/>
      <c r="BI6" s="954"/>
      <c r="BJ6" s="350"/>
      <c r="BK6" s="350"/>
      <c r="BL6" s="350"/>
      <c r="BM6" s="350" t="s">
        <v>544</v>
      </c>
      <c r="BN6" s="350"/>
      <c r="BO6" s="350"/>
      <c r="BP6" s="350"/>
      <c r="BQ6" s="350"/>
      <c r="BR6" s="350"/>
      <c r="BS6" s="350"/>
      <c r="BT6" s="350"/>
      <c r="BU6" s="350"/>
      <c r="BV6" s="350"/>
    </row>
    <row r="7" spans="1:74" ht="11.1"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51"/>
      <c r="AZ7" s="927"/>
      <c r="BA7" s="851"/>
      <c r="BB7" s="851"/>
      <c r="BC7" s="851"/>
      <c r="BD7" s="935"/>
      <c r="BE7" s="935"/>
      <c r="BF7" s="935"/>
      <c r="BG7" s="935"/>
      <c r="BH7" s="954"/>
      <c r="BI7" s="954"/>
      <c r="BJ7" s="350"/>
      <c r="BK7" s="350"/>
      <c r="BL7" s="350"/>
      <c r="BM7" s="350"/>
      <c r="BN7" s="350"/>
      <c r="BO7" s="350"/>
      <c r="BP7" s="350"/>
      <c r="BQ7" s="350"/>
      <c r="BR7" s="350"/>
      <c r="BS7" s="351"/>
      <c r="BT7" s="350"/>
      <c r="BU7" s="350"/>
      <c r="BV7" s="350"/>
    </row>
    <row r="8" spans="1:74" ht="11.1" customHeight="1" x14ac:dyDescent="0.2">
      <c r="A8" s="13" t="s">
        <v>233</v>
      </c>
      <c r="B8" s="362" t="s">
        <v>53</v>
      </c>
      <c r="C8" s="341">
        <v>11.155578</v>
      </c>
      <c r="D8" s="341">
        <v>9.9305830000000004</v>
      </c>
      <c r="E8" s="341">
        <v>11.375774</v>
      </c>
      <c r="F8" s="341">
        <v>11.35534</v>
      </c>
      <c r="G8" s="341">
        <v>11.425008999999999</v>
      </c>
      <c r="H8" s="341">
        <v>11.400919</v>
      </c>
      <c r="I8" s="341">
        <v>11.420494</v>
      </c>
      <c r="J8" s="341">
        <v>11.317954</v>
      </c>
      <c r="K8" s="341">
        <v>10.960716</v>
      </c>
      <c r="L8" s="341">
        <v>11.640148</v>
      </c>
      <c r="M8" s="341">
        <v>11.870915</v>
      </c>
      <c r="N8" s="341">
        <v>11.759573</v>
      </c>
      <c r="O8" s="341">
        <v>11.450569</v>
      </c>
      <c r="P8" s="341">
        <v>11.465123999999999</v>
      </c>
      <c r="Q8" s="341">
        <v>11.888377999999999</v>
      </c>
      <c r="R8" s="341">
        <v>11.82958</v>
      </c>
      <c r="S8" s="341">
        <v>11.757607</v>
      </c>
      <c r="T8" s="341">
        <v>11.919069</v>
      </c>
      <c r="U8" s="341">
        <v>12.008948</v>
      </c>
      <c r="V8" s="341">
        <v>12.134452</v>
      </c>
      <c r="W8" s="341">
        <v>12.429211</v>
      </c>
      <c r="X8" s="341">
        <v>12.441943</v>
      </c>
      <c r="Y8" s="341">
        <v>12.493145</v>
      </c>
      <c r="Z8" s="341">
        <v>12.201518</v>
      </c>
      <c r="AA8" s="341">
        <v>12.640105</v>
      </c>
      <c r="AB8" s="341">
        <v>12.620922999999999</v>
      </c>
      <c r="AC8" s="341">
        <v>12.867153999999999</v>
      </c>
      <c r="AD8" s="341">
        <v>12.734163000000001</v>
      </c>
      <c r="AE8" s="341">
        <v>12.73226</v>
      </c>
      <c r="AF8" s="341">
        <v>12.787032999999999</v>
      </c>
      <c r="AG8" s="341">
        <v>12.912464</v>
      </c>
      <c r="AH8" s="341">
        <v>12.999148999999999</v>
      </c>
      <c r="AI8" s="341">
        <v>13.17794</v>
      </c>
      <c r="AJ8" s="341">
        <v>13.213355</v>
      </c>
      <c r="AK8" s="341">
        <v>13.315652999999999</v>
      </c>
      <c r="AL8" s="341">
        <v>13.29698</v>
      </c>
      <c r="AM8" s="341">
        <v>12.517327999999999</v>
      </c>
      <c r="AN8" s="341">
        <v>13.128899000000001</v>
      </c>
      <c r="AO8" s="341">
        <v>13.190308999999999</v>
      </c>
      <c r="AP8" s="341">
        <v>13.313839</v>
      </c>
      <c r="AQ8" s="341">
        <v>13.256073000000001</v>
      </c>
      <c r="AR8" s="341">
        <v>13.251652</v>
      </c>
      <c r="AS8" s="341">
        <v>13.21224</v>
      </c>
      <c r="AT8" s="341">
        <v>13.41051</v>
      </c>
      <c r="AU8" s="341">
        <v>13.170586</v>
      </c>
      <c r="AV8" s="341">
        <v>13.529911999999999</v>
      </c>
      <c r="AW8" s="341">
        <v>13.395830999999999</v>
      </c>
      <c r="AX8" s="341">
        <v>13.437274</v>
      </c>
      <c r="AY8" s="852">
        <v>13.140373</v>
      </c>
      <c r="AZ8" s="852">
        <v>13.239549999999999</v>
      </c>
      <c r="BA8" s="852">
        <v>13.452956</v>
      </c>
      <c r="BB8" s="852">
        <v>13.465611000000001</v>
      </c>
      <c r="BC8" s="852">
        <v>13.446565</v>
      </c>
      <c r="BD8" s="852">
        <v>13.610484</v>
      </c>
      <c r="BE8" s="852">
        <v>13.707281</v>
      </c>
      <c r="BF8" s="852">
        <v>13.799677000000001</v>
      </c>
      <c r="BG8" s="852">
        <v>13.844431</v>
      </c>
      <c r="BH8" s="852">
        <v>13.869322125</v>
      </c>
      <c r="BI8" s="852">
        <v>13.860941368000001</v>
      </c>
      <c r="BJ8" s="352">
        <v>13.848089999999999</v>
      </c>
      <c r="BK8" s="352">
        <v>13.711869999999999</v>
      </c>
      <c r="BL8" s="352">
        <v>13.53978</v>
      </c>
      <c r="BM8" s="352">
        <v>13.62256</v>
      </c>
      <c r="BN8" s="352">
        <v>13.60444</v>
      </c>
      <c r="BO8" s="352">
        <v>13.583320000000001</v>
      </c>
      <c r="BP8" s="352">
        <v>13.565910000000001</v>
      </c>
      <c r="BQ8" s="352">
        <v>13.50093</v>
      </c>
      <c r="BR8" s="352">
        <v>13.476570000000001</v>
      </c>
      <c r="BS8" s="352">
        <v>13.33972</v>
      </c>
      <c r="BT8" s="352">
        <v>13.376519999999999</v>
      </c>
      <c r="BU8" s="352">
        <v>13.5726</v>
      </c>
      <c r="BV8" s="352">
        <v>13.51315</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52"/>
      <c r="AZ9" s="852"/>
      <c r="BA9" s="852"/>
      <c r="BB9" s="852"/>
      <c r="BC9" s="852"/>
      <c r="BD9" s="852"/>
      <c r="BE9" s="852"/>
      <c r="BF9" s="852"/>
      <c r="BG9" s="852"/>
      <c r="BH9" s="852"/>
      <c r="BI9" s="852"/>
      <c r="BJ9" s="352"/>
      <c r="BK9" s="352"/>
      <c r="BL9" s="352"/>
      <c r="BM9" s="352"/>
      <c r="BN9" s="352"/>
      <c r="BO9" s="352"/>
      <c r="BP9" s="352"/>
      <c r="BQ9" s="352"/>
      <c r="BR9" s="352"/>
      <c r="BS9" s="352"/>
      <c r="BT9" s="352"/>
      <c r="BU9" s="352"/>
      <c r="BV9" s="352"/>
    </row>
    <row r="10" spans="1:74" ht="11.1"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53"/>
      <c r="AZ10" s="853"/>
      <c r="BA10" s="853"/>
      <c r="BB10" s="853"/>
      <c r="BC10" s="853"/>
      <c r="BD10" s="853"/>
      <c r="BE10" s="853"/>
      <c r="BF10" s="853"/>
      <c r="BG10" s="853"/>
      <c r="BH10" s="853"/>
      <c r="BI10" s="853"/>
      <c r="BJ10" s="353"/>
      <c r="BK10" s="353"/>
      <c r="BL10" s="353"/>
      <c r="BM10" s="353"/>
      <c r="BN10" s="353"/>
      <c r="BO10" s="353"/>
      <c r="BP10" s="353"/>
      <c r="BQ10" s="353"/>
      <c r="BR10" s="353"/>
      <c r="BS10" s="353"/>
      <c r="BT10" s="353"/>
      <c r="BU10" s="353"/>
      <c r="BV10" s="353"/>
    </row>
    <row r="11" spans="1:74" ht="11.1" customHeight="1" x14ac:dyDescent="0.2">
      <c r="A11" s="13" t="s">
        <v>260</v>
      </c>
      <c r="B11" s="362" t="s">
        <v>54</v>
      </c>
      <c r="C11" s="343">
        <v>92.644387097000006</v>
      </c>
      <c r="D11" s="343">
        <v>85.780857143000006</v>
      </c>
      <c r="E11" s="343">
        <v>93.553870967999998</v>
      </c>
      <c r="F11" s="343">
        <v>94.286233332999998</v>
      </c>
      <c r="G11" s="343">
        <v>94.210677419000007</v>
      </c>
      <c r="H11" s="343">
        <v>93.873199999999997</v>
      </c>
      <c r="I11" s="343">
        <v>94.760225805999994</v>
      </c>
      <c r="J11" s="343">
        <v>95.041032258000001</v>
      </c>
      <c r="K11" s="343">
        <v>95.686233333000004</v>
      </c>
      <c r="L11" s="343">
        <v>97.205645161000007</v>
      </c>
      <c r="M11" s="343">
        <v>98.302733333000006</v>
      </c>
      <c r="N11" s="343">
        <v>99.131096774</v>
      </c>
      <c r="O11" s="343">
        <v>95.189354839000003</v>
      </c>
      <c r="P11" s="343">
        <v>96.099785714000006</v>
      </c>
      <c r="Q11" s="343">
        <v>97.676806451999994</v>
      </c>
      <c r="R11" s="343">
        <v>98.637933333000007</v>
      </c>
      <c r="S11" s="343">
        <v>98.706225806000006</v>
      </c>
      <c r="T11" s="343">
        <v>99.000966667</v>
      </c>
      <c r="U11" s="343">
        <v>99.790580645000006</v>
      </c>
      <c r="V11" s="343">
        <v>100.43803226</v>
      </c>
      <c r="W11" s="343">
        <v>101.9952</v>
      </c>
      <c r="X11" s="343">
        <v>101.81396774</v>
      </c>
      <c r="Y11" s="343">
        <v>101.9417</v>
      </c>
      <c r="Z11" s="343">
        <v>100.47758064999999</v>
      </c>
      <c r="AA11" s="343">
        <v>102.04648387</v>
      </c>
      <c r="AB11" s="343">
        <v>101.78489286</v>
      </c>
      <c r="AC11" s="343">
        <v>103.21383871</v>
      </c>
      <c r="AD11" s="343">
        <v>102.29973333</v>
      </c>
      <c r="AE11" s="343">
        <v>103.49554839</v>
      </c>
      <c r="AF11" s="343">
        <v>103.1194</v>
      </c>
      <c r="AG11" s="343">
        <v>103.33883871</v>
      </c>
      <c r="AH11" s="343">
        <v>104.05980645</v>
      </c>
      <c r="AI11" s="343">
        <v>104.18313333</v>
      </c>
      <c r="AJ11" s="343">
        <v>104.06154839</v>
      </c>
      <c r="AK11" s="343">
        <v>105.5497</v>
      </c>
      <c r="AL11" s="343">
        <v>105.54935484000001</v>
      </c>
      <c r="AM11" s="343">
        <v>103.43012903</v>
      </c>
      <c r="AN11" s="343">
        <v>105.90217241000001</v>
      </c>
      <c r="AO11" s="343">
        <v>102.59780644999999</v>
      </c>
      <c r="AP11" s="343">
        <v>101.6829</v>
      </c>
      <c r="AQ11" s="343">
        <v>101.5013871</v>
      </c>
      <c r="AR11" s="343">
        <v>102.76996667</v>
      </c>
      <c r="AS11" s="343">
        <v>104.11870967999999</v>
      </c>
      <c r="AT11" s="343">
        <v>103.04990323</v>
      </c>
      <c r="AU11" s="343">
        <v>101.79993333</v>
      </c>
      <c r="AV11" s="343">
        <v>102.88677419</v>
      </c>
      <c r="AW11" s="343">
        <v>102.99290000000001</v>
      </c>
      <c r="AX11" s="343">
        <v>105.57870968</v>
      </c>
      <c r="AY11" s="854">
        <v>104.3723871</v>
      </c>
      <c r="AZ11" s="854">
        <v>104.96410714</v>
      </c>
      <c r="BA11" s="854">
        <v>107.44990323</v>
      </c>
      <c r="BB11" s="854">
        <v>107.0294</v>
      </c>
      <c r="BC11" s="854">
        <v>106.63580645</v>
      </c>
      <c r="BD11" s="854">
        <v>107.54526667</v>
      </c>
      <c r="BE11" s="854">
        <v>108.20987097</v>
      </c>
      <c r="BF11" s="854">
        <v>108.80306452000001</v>
      </c>
      <c r="BG11" s="854">
        <v>108.24930000000001</v>
      </c>
      <c r="BH11" s="854">
        <v>109.1049</v>
      </c>
      <c r="BI11" s="854">
        <v>110.0462</v>
      </c>
      <c r="BJ11" s="354">
        <v>110.3061</v>
      </c>
      <c r="BK11" s="354">
        <v>109.7517</v>
      </c>
      <c r="BL11" s="354">
        <v>108.2123</v>
      </c>
      <c r="BM11" s="354">
        <v>108.9538</v>
      </c>
      <c r="BN11" s="354">
        <v>108.7831</v>
      </c>
      <c r="BO11" s="354">
        <v>108.7274</v>
      </c>
      <c r="BP11" s="354">
        <v>108.6221</v>
      </c>
      <c r="BQ11" s="354">
        <v>108.925</v>
      </c>
      <c r="BR11" s="354">
        <v>108.96380000000001</v>
      </c>
      <c r="BS11" s="354">
        <v>109.0145</v>
      </c>
      <c r="BT11" s="354">
        <v>109.2659</v>
      </c>
      <c r="BU11" s="354">
        <v>109.75149999999999</v>
      </c>
      <c r="BV11" s="354">
        <v>110.26730000000001</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52"/>
      <c r="AZ12" s="852"/>
      <c r="BA12" s="852"/>
      <c r="BB12" s="852"/>
      <c r="BC12" s="852"/>
      <c r="BD12" s="852"/>
      <c r="BE12" s="852"/>
      <c r="BF12" s="852"/>
      <c r="BG12" s="852"/>
      <c r="BH12" s="852"/>
      <c r="BI12" s="852"/>
      <c r="BJ12" s="352"/>
      <c r="BK12" s="352"/>
      <c r="BL12" s="352"/>
      <c r="BM12" s="352"/>
      <c r="BN12" s="352"/>
      <c r="BO12" s="352"/>
      <c r="BP12" s="352"/>
      <c r="BQ12" s="352"/>
      <c r="BR12" s="352"/>
      <c r="BS12" s="352"/>
      <c r="BT12" s="352"/>
      <c r="BU12" s="352"/>
      <c r="BV12" s="352"/>
    </row>
    <row r="13" spans="1:74" ht="11.1"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53"/>
      <c r="AZ13" s="853"/>
      <c r="BA13" s="853"/>
      <c r="BB13" s="853"/>
      <c r="BC13" s="853"/>
      <c r="BD13" s="853"/>
      <c r="BE13" s="853"/>
      <c r="BF13" s="853"/>
      <c r="BG13" s="853"/>
      <c r="BH13" s="853"/>
      <c r="BI13" s="853"/>
      <c r="BJ13" s="353"/>
      <c r="BK13" s="353"/>
      <c r="BL13" s="353"/>
      <c r="BM13" s="353"/>
      <c r="BN13" s="353"/>
      <c r="BO13" s="353"/>
      <c r="BP13" s="353"/>
      <c r="BQ13" s="353"/>
      <c r="BR13" s="353"/>
      <c r="BS13" s="353"/>
      <c r="BT13" s="353"/>
      <c r="BU13" s="353"/>
      <c r="BV13" s="353"/>
    </row>
    <row r="14" spans="1:74" ht="11.1" customHeight="1" x14ac:dyDescent="0.2">
      <c r="A14" s="13" t="s">
        <v>115</v>
      </c>
      <c r="B14" s="362" t="s">
        <v>480</v>
      </c>
      <c r="C14" s="343">
        <v>48.495550999999999</v>
      </c>
      <c r="D14" s="343">
        <v>40.817064999999999</v>
      </c>
      <c r="E14" s="343">
        <v>50.817703000000002</v>
      </c>
      <c r="F14" s="343">
        <v>45.294547000000001</v>
      </c>
      <c r="G14" s="343">
        <v>48.607135999999997</v>
      </c>
      <c r="H14" s="343">
        <v>48.772692999999997</v>
      </c>
      <c r="I14" s="343">
        <v>48.47289</v>
      </c>
      <c r="J14" s="343">
        <v>50.039026</v>
      </c>
      <c r="K14" s="343">
        <v>49.759599999999999</v>
      </c>
      <c r="L14" s="343">
        <v>48.953837999999998</v>
      </c>
      <c r="M14" s="343">
        <v>48.825009999999999</v>
      </c>
      <c r="N14" s="343">
        <v>48.576219000000002</v>
      </c>
      <c r="O14" s="343">
        <v>49.887262999999997</v>
      </c>
      <c r="P14" s="343">
        <v>47.875067000000001</v>
      </c>
      <c r="Q14" s="343">
        <v>51.548139999999997</v>
      </c>
      <c r="R14" s="343">
        <v>46.387467999999998</v>
      </c>
      <c r="S14" s="343">
        <v>49.552526</v>
      </c>
      <c r="T14" s="343">
        <v>48.670070000000003</v>
      </c>
      <c r="U14" s="343">
        <v>49.301246999999996</v>
      </c>
      <c r="V14" s="343">
        <v>53.601346999999997</v>
      </c>
      <c r="W14" s="343">
        <v>51.574119000000003</v>
      </c>
      <c r="X14" s="343">
        <v>51.331895000000003</v>
      </c>
      <c r="Y14" s="343">
        <v>48.753593000000002</v>
      </c>
      <c r="Z14" s="343">
        <v>45.672547000000002</v>
      </c>
      <c r="AA14" s="343">
        <v>51.052731999999999</v>
      </c>
      <c r="AB14" s="343">
        <v>45.750903999999998</v>
      </c>
      <c r="AC14" s="343">
        <v>52.027268999999997</v>
      </c>
      <c r="AD14" s="343">
        <v>47.006179000000003</v>
      </c>
      <c r="AE14" s="343">
        <v>48.262134000000003</v>
      </c>
      <c r="AF14" s="343">
        <v>47.18356</v>
      </c>
      <c r="AG14" s="343">
        <v>46.594642999999998</v>
      </c>
      <c r="AH14" s="343">
        <v>50.624502999999997</v>
      </c>
      <c r="AI14" s="343">
        <v>48.619798000000003</v>
      </c>
      <c r="AJ14" s="343">
        <v>47.602803999999999</v>
      </c>
      <c r="AK14" s="343">
        <v>47.518639</v>
      </c>
      <c r="AL14" s="343">
        <v>45.710852000000003</v>
      </c>
      <c r="AM14" s="343">
        <v>44.060189000000001</v>
      </c>
      <c r="AN14" s="343">
        <v>44.018887999999997</v>
      </c>
      <c r="AO14" s="343">
        <v>41.815978999999999</v>
      </c>
      <c r="AP14" s="343">
        <v>35.763852999999997</v>
      </c>
      <c r="AQ14" s="343">
        <v>39.430148000000003</v>
      </c>
      <c r="AR14" s="343">
        <v>43.069394000000003</v>
      </c>
      <c r="AS14" s="343">
        <v>43.388767000000001</v>
      </c>
      <c r="AT14" s="343">
        <v>47.159948</v>
      </c>
      <c r="AU14" s="343">
        <v>45.772016999999998</v>
      </c>
      <c r="AV14" s="343">
        <v>44.317433000000001</v>
      </c>
      <c r="AW14" s="343">
        <v>40.984302999999997</v>
      </c>
      <c r="AX14" s="343">
        <v>42.759405000000001</v>
      </c>
      <c r="AY14" s="854">
        <v>44.845035000000003</v>
      </c>
      <c r="AZ14" s="854">
        <v>39.706701000000002</v>
      </c>
      <c r="BA14" s="854">
        <v>47.781933000000002</v>
      </c>
      <c r="BB14" s="854">
        <v>41.876334</v>
      </c>
      <c r="BC14" s="854">
        <v>44.020249</v>
      </c>
      <c r="BD14" s="854">
        <v>42.239888000000001</v>
      </c>
      <c r="BE14" s="854">
        <v>46.958624999999998</v>
      </c>
      <c r="BF14" s="854">
        <v>48.646165000000003</v>
      </c>
      <c r="BG14" s="854">
        <v>45.458542000000001</v>
      </c>
      <c r="BH14" s="854">
        <v>44.760317999999998</v>
      </c>
      <c r="BI14" s="854">
        <v>43.200023645000002</v>
      </c>
      <c r="BJ14" s="354">
        <v>41.973680000000002</v>
      </c>
      <c r="BK14" s="354">
        <v>46.797260000000001</v>
      </c>
      <c r="BL14" s="354">
        <v>41.831850000000003</v>
      </c>
      <c r="BM14" s="354">
        <v>45.57349</v>
      </c>
      <c r="BN14" s="354">
        <v>39.607550000000003</v>
      </c>
      <c r="BO14" s="354">
        <v>42.004849999999998</v>
      </c>
      <c r="BP14" s="354">
        <v>41.452590000000001</v>
      </c>
      <c r="BQ14" s="354">
        <v>42.992780000000003</v>
      </c>
      <c r="BR14" s="354">
        <v>47.04992</v>
      </c>
      <c r="BS14" s="354">
        <v>42.668599999999998</v>
      </c>
      <c r="BT14" s="354">
        <v>44.38335</v>
      </c>
      <c r="BU14" s="354">
        <v>42.950670000000002</v>
      </c>
      <c r="BV14" s="354">
        <v>42.284779999999998</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53"/>
      <c r="AZ15" s="853"/>
      <c r="BA15" s="853"/>
      <c r="BB15" s="853"/>
      <c r="BC15" s="853"/>
      <c r="BD15" s="853"/>
      <c r="BE15" s="853"/>
      <c r="BF15" s="853"/>
      <c r="BG15" s="853"/>
      <c r="BH15" s="853"/>
      <c r="BI15" s="853"/>
      <c r="BJ15" s="353"/>
      <c r="BK15" s="353"/>
      <c r="BL15" s="353"/>
      <c r="BM15" s="353"/>
      <c r="BN15" s="353"/>
      <c r="BO15" s="353"/>
      <c r="BP15" s="353"/>
      <c r="BQ15" s="353"/>
      <c r="BR15" s="353"/>
      <c r="BS15" s="353"/>
      <c r="BT15" s="353"/>
      <c r="BU15" s="353"/>
      <c r="BV15" s="353"/>
    </row>
    <row r="16" spans="1:74" ht="11.1"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53"/>
      <c r="AZ16" s="853"/>
      <c r="BA16" s="853"/>
      <c r="BB16" s="853"/>
      <c r="BC16" s="853"/>
      <c r="BD16" s="853"/>
      <c r="BE16" s="853"/>
      <c r="BF16" s="853"/>
      <c r="BG16" s="853"/>
      <c r="BH16" s="853"/>
      <c r="BI16" s="8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53"/>
      <c r="AZ17" s="853"/>
      <c r="BA17" s="853"/>
      <c r="BB17" s="853"/>
      <c r="BC17" s="853"/>
      <c r="BD17" s="853"/>
      <c r="BE17" s="853"/>
      <c r="BF17" s="853"/>
      <c r="BG17" s="853"/>
      <c r="BH17" s="853"/>
      <c r="BI17" s="853"/>
      <c r="BJ17" s="353"/>
      <c r="BK17" s="353"/>
      <c r="BL17" s="353"/>
      <c r="BM17" s="353"/>
      <c r="BN17" s="353"/>
      <c r="BO17" s="353"/>
      <c r="BP17" s="353"/>
      <c r="BQ17" s="353"/>
      <c r="BR17" s="353"/>
      <c r="BS17" s="353"/>
      <c r="BT17" s="353"/>
      <c r="BU17" s="353"/>
      <c r="BV17" s="353"/>
    </row>
    <row r="18" spans="1:74" ht="11.1"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55"/>
      <c r="AZ18" s="855"/>
      <c r="BA18" s="855"/>
      <c r="BB18" s="855"/>
      <c r="BC18" s="855"/>
      <c r="BD18" s="855"/>
      <c r="BE18" s="855"/>
      <c r="BF18" s="855"/>
      <c r="BG18" s="855"/>
      <c r="BH18" s="855"/>
      <c r="BI18" s="855"/>
      <c r="BJ18" s="355"/>
      <c r="BK18" s="355"/>
      <c r="BL18" s="355"/>
      <c r="BM18" s="355"/>
      <c r="BN18" s="355"/>
      <c r="BO18" s="355"/>
      <c r="BP18" s="355"/>
      <c r="BQ18" s="355"/>
      <c r="BR18" s="355"/>
      <c r="BS18" s="355"/>
      <c r="BT18" s="355"/>
      <c r="BU18" s="355"/>
      <c r="BV18" s="355"/>
    </row>
    <row r="19" spans="1:74" ht="11.1" customHeight="1" x14ac:dyDescent="0.2">
      <c r="A19" s="13" t="s">
        <v>247</v>
      </c>
      <c r="B19" s="362" t="s">
        <v>53</v>
      </c>
      <c r="C19" s="341">
        <v>18.814347999999999</v>
      </c>
      <c r="D19" s="341">
        <v>17.699107999999999</v>
      </c>
      <c r="E19" s="341">
        <v>19.132116</v>
      </c>
      <c r="F19" s="341">
        <v>19.743698999999999</v>
      </c>
      <c r="G19" s="341">
        <v>20.049742999999999</v>
      </c>
      <c r="H19" s="341">
        <v>20.585872999999999</v>
      </c>
      <c r="I19" s="341">
        <v>20.171831000000001</v>
      </c>
      <c r="J19" s="341">
        <v>20.572572999999998</v>
      </c>
      <c r="K19" s="341">
        <v>20.138569</v>
      </c>
      <c r="L19" s="341">
        <v>20.37715</v>
      </c>
      <c r="M19" s="341">
        <v>20.572648000000001</v>
      </c>
      <c r="N19" s="341">
        <v>20.656690000000001</v>
      </c>
      <c r="O19" s="341">
        <v>19.613111</v>
      </c>
      <c r="P19" s="341">
        <v>20.190412999999999</v>
      </c>
      <c r="Q19" s="341">
        <v>20.483485999999999</v>
      </c>
      <c r="R19" s="341">
        <v>19.727340999999999</v>
      </c>
      <c r="S19" s="341">
        <v>19.839566999999999</v>
      </c>
      <c r="T19" s="341">
        <v>20.433236999999998</v>
      </c>
      <c r="U19" s="341">
        <v>19.925560999999998</v>
      </c>
      <c r="V19" s="341">
        <v>20.265028999999998</v>
      </c>
      <c r="W19" s="341">
        <v>20.129058000000001</v>
      </c>
      <c r="X19" s="341">
        <v>20.006618</v>
      </c>
      <c r="Y19" s="341">
        <v>20.214213999999998</v>
      </c>
      <c r="Z19" s="341">
        <v>19.327209</v>
      </c>
      <c r="AA19" s="341">
        <v>19.353483000000001</v>
      </c>
      <c r="AB19" s="341">
        <v>19.941524000000001</v>
      </c>
      <c r="AC19" s="341">
        <v>20.207293</v>
      </c>
      <c r="AD19" s="341">
        <v>19.971914999999999</v>
      </c>
      <c r="AE19" s="341">
        <v>20.323443000000001</v>
      </c>
      <c r="AF19" s="341">
        <v>20.755185999999998</v>
      </c>
      <c r="AG19" s="341">
        <v>20.042788999999999</v>
      </c>
      <c r="AH19" s="341">
        <v>20.767872000000001</v>
      </c>
      <c r="AI19" s="341">
        <v>20.154582999999999</v>
      </c>
      <c r="AJ19" s="341">
        <v>20.631443999999998</v>
      </c>
      <c r="AK19" s="341">
        <v>20.738980000000002</v>
      </c>
      <c r="AL19" s="341">
        <v>20.396183000000001</v>
      </c>
      <c r="AM19" s="341">
        <v>19.789279000000001</v>
      </c>
      <c r="AN19" s="341">
        <v>19.972377999999999</v>
      </c>
      <c r="AO19" s="341">
        <v>20.011388</v>
      </c>
      <c r="AP19" s="341">
        <v>20.155279</v>
      </c>
      <c r="AQ19" s="341">
        <v>20.887834000000002</v>
      </c>
      <c r="AR19" s="341">
        <v>20.536577000000001</v>
      </c>
      <c r="AS19" s="341">
        <v>20.593178000000002</v>
      </c>
      <c r="AT19" s="341">
        <v>20.984949</v>
      </c>
      <c r="AU19" s="341">
        <v>20.356294999999999</v>
      </c>
      <c r="AV19" s="341">
        <v>21.249372000000001</v>
      </c>
      <c r="AW19" s="341">
        <v>20.367203</v>
      </c>
      <c r="AX19" s="341">
        <v>20.615046</v>
      </c>
      <c r="AY19" s="852">
        <v>20.735623</v>
      </c>
      <c r="AZ19" s="852">
        <v>20.225491000000002</v>
      </c>
      <c r="BA19" s="852">
        <v>19.949864000000002</v>
      </c>
      <c r="BB19" s="852">
        <v>20.212610999999999</v>
      </c>
      <c r="BC19" s="852">
        <v>20.322932000000002</v>
      </c>
      <c r="BD19" s="852">
        <v>21.007196</v>
      </c>
      <c r="BE19" s="852">
        <v>20.984271</v>
      </c>
      <c r="BF19" s="852">
        <v>21.195421</v>
      </c>
      <c r="BG19" s="852">
        <v>20.890612000000001</v>
      </c>
      <c r="BH19" s="852">
        <v>20.665605023000001</v>
      </c>
      <c r="BI19" s="852">
        <v>20.442869930000001</v>
      </c>
      <c r="BJ19" s="352">
        <v>20.438690000000001</v>
      </c>
      <c r="BK19" s="352">
        <v>20.102620000000002</v>
      </c>
      <c r="BL19" s="352">
        <v>20.16478</v>
      </c>
      <c r="BM19" s="352">
        <v>20.220749999999999</v>
      </c>
      <c r="BN19" s="352">
        <v>20.497730000000001</v>
      </c>
      <c r="BO19" s="352">
        <v>20.604009999999999</v>
      </c>
      <c r="BP19" s="352">
        <v>20.943860000000001</v>
      </c>
      <c r="BQ19" s="352">
        <v>20.874849999999999</v>
      </c>
      <c r="BR19" s="352">
        <v>21.09703</v>
      </c>
      <c r="BS19" s="352">
        <v>20.4419</v>
      </c>
      <c r="BT19" s="352">
        <v>20.780149999999999</v>
      </c>
      <c r="BU19" s="352">
        <v>20.607330000000001</v>
      </c>
      <c r="BV19" s="352">
        <v>20.551349999999999</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52"/>
      <c r="AZ20" s="852"/>
      <c r="BA20" s="852"/>
      <c r="BB20" s="852"/>
      <c r="BC20" s="852"/>
      <c r="BD20" s="852"/>
      <c r="BE20" s="852"/>
      <c r="BF20" s="852"/>
      <c r="BG20" s="852"/>
      <c r="BH20" s="852"/>
      <c r="BI20" s="852"/>
      <c r="BJ20" s="352"/>
      <c r="BK20" s="352"/>
      <c r="BL20" s="352"/>
      <c r="BM20" s="352"/>
      <c r="BN20" s="352"/>
      <c r="BO20" s="352"/>
      <c r="BP20" s="352"/>
      <c r="BQ20" s="352"/>
      <c r="BR20" s="352"/>
      <c r="BS20" s="352"/>
      <c r="BT20" s="352"/>
      <c r="BU20" s="352"/>
      <c r="BV20" s="352"/>
    </row>
    <row r="21" spans="1:74" ht="11.1"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56"/>
      <c r="AZ21" s="856"/>
      <c r="BA21" s="856"/>
      <c r="BB21" s="856"/>
      <c r="BC21" s="856"/>
      <c r="BD21" s="856"/>
      <c r="BE21" s="856"/>
      <c r="BF21" s="856"/>
      <c r="BG21" s="856"/>
      <c r="BH21" s="856"/>
      <c r="BI21" s="856"/>
      <c r="BJ21" s="356"/>
      <c r="BK21" s="356"/>
      <c r="BL21" s="356"/>
      <c r="BM21" s="356"/>
      <c r="BN21" s="356"/>
      <c r="BO21" s="356"/>
      <c r="BP21" s="356"/>
      <c r="BQ21" s="356"/>
      <c r="BR21" s="356"/>
      <c r="BS21" s="356"/>
      <c r="BT21" s="356"/>
      <c r="BU21" s="356"/>
      <c r="BV21" s="356"/>
    </row>
    <row r="22" spans="1:74" ht="11.1" customHeight="1" x14ac:dyDescent="0.2">
      <c r="A22" s="13" t="s">
        <v>272</v>
      </c>
      <c r="B22" s="362" t="s">
        <v>54</v>
      </c>
      <c r="C22" s="343">
        <v>107.58770968</v>
      </c>
      <c r="D22" s="343">
        <v>110.56132143000001</v>
      </c>
      <c r="E22" s="343">
        <v>85.164580645000001</v>
      </c>
      <c r="F22" s="343">
        <v>75.720699999999994</v>
      </c>
      <c r="G22" s="343">
        <v>68.271612903000005</v>
      </c>
      <c r="H22" s="343">
        <v>74.734366667000003</v>
      </c>
      <c r="I22" s="343">
        <v>77.986774194000006</v>
      </c>
      <c r="J22" s="343">
        <v>78.589225806000002</v>
      </c>
      <c r="K22" s="343">
        <v>71.273700000000005</v>
      </c>
      <c r="L22" s="343">
        <v>72.881516129000005</v>
      </c>
      <c r="M22" s="343">
        <v>89.499233333000006</v>
      </c>
      <c r="N22" s="343">
        <v>97.039387097000002</v>
      </c>
      <c r="O22" s="343">
        <v>115.55025806</v>
      </c>
      <c r="P22" s="343">
        <v>109.01546429</v>
      </c>
      <c r="Q22" s="343">
        <v>89.734451613000004</v>
      </c>
      <c r="R22" s="343">
        <v>78.606233333000006</v>
      </c>
      <c r="S22" s="343">
        <v>72.265258064999998</v>
      </c>
      <c r="T22" s="343">
        <v>77.236466667000002</v>
      </c>
      <c r="U22" s="343">
        <v>83.535548387000006</v>
      </c>
      <c r="V22" s="343">
        <v>82.796806451999998</v>
      </c>
      <c r="W22" s="343">
        <v>76.451033332999998</v>
      </c>
      <c r="X22" s="343">
        <v>76.207193548000006</v>
      </c>
      <c r="Y22" s="343">
        <v>92.298199999999994</v>
      </c>
      <c r="Z22" s="343">
        <v>108.99809677</v>
      </c>
      <c r="AA22" s="343">
        <v>107.18551613</v>
      </c>
      <c r="AB22" s="343">
        <v>105.87621428999999</v>
      </c>
      <c r="AC22" s="343">
        <v>97.627516129</v>
      </c>
      <c r="AD22" s="343">
        <v>80.943266667000003</v>
      </c>
      <c r="AE22" s="343">
        <v>74.845903226000004</v>
      </c>
      <c r="AF22" s="343">
        <v>78.971366666999998</v>
      </c>
      <c r="AG22" s="343">
        <v>86.207322581</v>
      </c>
      <c r="AH22" s="343">
        <v>86.409451613000002</v>
      </c>
      <c r="AI22" s="343">
        <v>79.385666666999995</v>
      </c>
      <c r="AJ22" s="343">
        <v>78.918645161000001</v>
      </c>
      <c r="AK22" s="343">
        <v>94.372633332999996</v>
      </c>
      <c r="AL22" s="343">
        <v>102.50525806</v>
      </c>
      <c r="AM22" s="343">
        <v>120.40845835</v>
      </c>
      <c r="AN22" s="343">
        <v>102.52327566</v>
      </c>
      <c r="AO22" s="343">
        <v>90.450004774000007</v>
      </c>
      <c r="AP22" s="343">
        <v>80.131969900000001</v>
      </c>
      <c r="AQ22" s="343">
        <v>75.591956902999996</v>
      </c>
      <c r="AR22" s="343">
        <v>81.080207099999996</v>
      </c>
      <c r="AS22" s="343">
        <v>88.602843386999993</v>
      </c>
      <c r="AT22" s="343">
        <v>87.942371031999997</v>
      </c>
      <c r="AU22" s="343">
        <v>80.619891698000004</v>
      </c>
      <c r="AV22" s="343">
        <v>78.623886225999996</v>
      </c>
      <c r="AW22" s="343">
        <v>90.417965198000005</v>
      </c>
      <c r="AX22" s="343">
        <v>108.59126677</v>
      </c>
      <c r="AY22" s="854">
        <v>126.62160093999999</v>
      </c>
      <c r="AZ22" s="854">
        <v>115.67414389</v>
      </c>
      <c r="BA22" s="854">
        <v>89.162616580999995</v>
      </c>
      <c r="BB22" s="854">
        <v>79.468458665</v>
      </c>
      <c r="BC22" s="854">
        <v>74.614309097000003</v>
      </c>
      <c r="BD22" s="854">
        <v>80.697157997999994</v>
      </c>
      <c r="BE22" s="854">
        <v>87.822252484000003</v>
      </c>
      <c r="BF22" s="854">
        <v>85.37069271</v>
      </c>
      <c r="BG22" s="854">
        <v>80.921155998000003</v>
      </c>
      <c r="BH22" s="854">
        <v>79.254093100000006</v>
      </c>
      <c r="BI22" s="854">
        <v>91.365748100000005</v>
      </c>
      <c r="BJ22" s="354">
        <v>112.253</v>
      </c>
      <c r="BK22" s="354">
        <v>116.00060000000001</v>
      </c>
      <c r="BL22" s="354">
        <v>108.2814</v>
      </c>
      <c r="BM22" s="354">
        <v>92.837249999999997</v>
      </c>
      <c r="BN22" s="354">
        <v>79.843310000000002</v>
      </c>
      <c r="BO22" s="354">
        <v>74.102779999999996</v>
      </c>
      <c r="BP22" s="354">
        <v>79.83023</v>
      </c>
      <c r="BQ22" s="354">
        <v>87.63391</v>
      </c>
      <c r="BR22" s="354">
        <v>87.021709999999999</v>
      </c>
      <c r="BS22" s="354">
        <v>81.799989999999994</v>
      </c>
      <c r="BT22" s="354">
        <v>80.476619999999997</v>
      </c>
      <c r="BU22" s="354">
        <v>93.869370000000004</v>
      </c>
      <c r="BV22" s="354">
        <v>108.96299999999999</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52"/>
      <c r="AZ23" s="852"/>
      <c r="BA23" s="852"/>
      <c r="BB23" s="852"/>
      <c r="BC23" s="852"/>
      <c r="BD23" s="852"/>
      <c r="BE23" s="852"/>
      <c r="BF23" s="852"/>
      <c r="BG23" s="852"/>
      <c r="BH23" s="852"/>
      <c r="BI23" s="852"/>
      <c r="BJ23" s="352"/>
      <c r="BK23" s="352"/>
      <c r="BL23" s="352"/>
      <c r="BM23" s="352"/>
      <c r="BN23" s="352"/>
      <c r="BO23" s="352"/>
      <c r="BP23" s="352"/>
      <c r="BQ23" s="352"/>
      <c r="BR23" s="352"/>
      <c r="BS23" s="352"/>
      <c r="BT23" s="352"/>
      <c r="BU23" s="352"/>
      <c r="BV23" s="352"/>
    </row>
    <row r="24" spans="1:74" ht="11.1"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52"/>
      <c r="AZ24" s="852"/>
      <c r="BA24" s="852"/>
      <c r="BB24" s="852"/>
      <c r="BC24" s="852"/>
      <c r="BD24" s="852"/>
      <c r="BE24" s="852"/>
      <c r="BF24" s="852"/>
      <c r="BG24" s="852"/>
      <c r="BH24" s="852"/>
      <c r="BI24" s="852"/>
      <c r="BJ24" s="352"/>
      <c r="BK24" s="352"/>
      <c r="BL24" s="352"/>
      <c r="BM24" s="352"/>
      <c r="BN24" s="352"/>
      <c r="BO24" s="352"/>
      <c r="BP24" s="352"/>
      <c r="BQ24" s="352"/>
      <c r="BR24" s="352"/>
      <c r="BS24" s="352"/>
      <c r="BT24" s="352"/>
      <c r="BU24" s="352"/>
      <c r="BV24" s="352"/>
    </row>
    <row r="25" spans="1:74" ht="11.1" customHeight="1" x14ac:dyDescent="0.2">
      <c r="A25" s="13" t="s">
        <v>133</v>
      </c>
      <c r="B25" s="362" t="s">
        <v>480</v>
      </c>
      <c r="C25" s="343">
        <v>49.009761674000003</v>
      </c>
      <c r="D25" s="343">
        <v>51.520742167999998</v>
      </c>
      <c r="E25" s="343">
        <v>38.330783930999999</v>
      </c>
      <c r="F25" s="343">
        <v>33.633784050000003</v>
      </c>
      <c r="G25" s="343">
        <v>39.281848803000003</v>
      </c>
      <c r="H25" s="343">
        <v>51.589706790000001</v>
      </c>
      <c r="I25" s="343">
        <v>60.022262775000002</v>
      </c>
      <c r="J25" s="343">
        <v>59.903693634</v>
      </c>
      <c r="K25" s="343">
        <v>47.960249910000002</v>
      </c>
      <c r="L25" s="343">
        <v>39.435283179000002</v>
      </c>
      <c r="M25" s="343">
        <v>36.623472419999999</v>
      </c>
      <c r="N25" s="343">
        <v>38.367695847999997</v>
      </c>
      <c r="O25" s="343">
        <v>52.532774033999999</v>
      </c>
      <c r="P25" s="343">
        <v>43.693880972000002</v>
      </c>
      <c r="Q25" s="343">
        <v>38.218616445000002</v>
      </c>
      <c r="R25" s="343">
        <v>34.553562149999998</v>
      </c>
      <c r="S25" s="343">
        <v>38.843298312999998</v>
      </c>
      <c r="T25" s="343">
        <v>45.339655229999998</v>
      </c>
      <c r="U25" s="343">
        <v>53.059303763999999</v>
      </c>
      <c r="V25" s="343">
        <v>51.962850938000003</v>
      </c>
      <c r="W25" s="343">
        <v>40.842045900000002</v>
      </c>
      <c r="X25" s="343">
        <v>35.108945034000001</v>
      </c>
      <c r="Y25" s="343">
        <v>35.986838069999997</v>
      </c>
      <c r="Z25" s="343">
        <v>45.392050513999997</v>
      </c>
      <c r="AA25" s="343">
        <v>39.092554401999998</v>
      </c>
      <c r="AB25" s="343">
        <v>30.341058832000002</v>
      </c>
      <c r="AC25" s="343">
        <v>32.317523559999998</v>
      </c>
      <c r="AD25" s="343">
        <v>26.062644030000001</v>
      </c>
      <c r="AE25" s="343">
        <v>28.689242019999998</v>
      </c>
      <c r="AF25" s="343">
        <v>36.729027989999999</v>
      </c>
      <c r="AG25" s="343">
        <v>47.559796317999997</v>
      </c>
      <c r="AH25" s="343">
        <v>47.049748575000002</v>
      </c>
      <c r="AI25" s="343">
        <v>37.333333320000001</v>
      </c>
      <c r="AJ25" s="343">
        <v>32.707409722999998</v>
      </c>
      <c r="AK25" s="343">
        <v>32.790520649999998</v>
      </c>
      <c r="AL25" s="343">
        <v>35.221733356999998</v>
      </c>
      <c r="AM25" s="343">
        <v>45.650107865999999</v>
      </c>
      <c r="AN25" s="343">
        <v>29.198922003</v>
      </c>
      <c r="AO25" s="343">
        <v>25.646462996</v>
      </c>
      <c r="AP25" s="343">
        <v>24.27694601</v>
      </c>
      <c r="AQ25" s="343">
        <v>29.250938761</v>
      </c>
      <c r="AR25" s="343">
        <v>37.467693724</v>
      </c>
      <c r="AS25" s="343">
        <v>43.518561245000001</v>
      </c>
      <c r="AT25" s="343">
        <v>42.474831514999998</v>
      </c>
      <c r="AU25" s="343">
        <v>34.485968366999998</v>
      </c>
      <c r="AV25" s="343">
        <v>30.586618116</v>
      </c>
      <c r="AW25" s="343">
        <v>29.599145580999998</v>
      </c>
      <c r="AX25" s="343">
        <v>38.782489687000002</v>
      </c>
      <c r="AY25" s="854">
        <v>49.060488319999997</v>
      </c>
      <c r="AZ25" s="854">
        <v>38.236127451000002</v>
      </c>
      <c r="BA25" s="854">
        <v>31.154850051</v>
      </c>
      <c r="BB25" s="854">
        <v>28.631192989999999</v>
      </c>
      <c r="BC25" s="854">
        <v>30.761274974999999</v>
      </c>
      <c r="BD25" s="854">
        <v>39.411925214</v>
      </c>
      <c r="BE25" s="854">
        <v>47.84158798</v>
      </c>
      <c r="BF25" s="854">
        <v>42.463765823999999</v>
      </c>
      <c r="BG25" s="854">
        <v>36.252963545</v>
      </c>
      <c r="BH25" s="854">
        <v>32.952984190000002</v>
      </c>
      <c r="BI25" s="854">
        <v>32.8525524</v>
      </c>
      <c r="BJ25" s="354">
        <v>37.984859999999998</v>
      </c>
      <c r="BK25" s="354">
        <v>43.25712</v>
      </c>
      <c r="BL25" s="354">
        <v>34.623919999999998</v>
      </c>
      <c r="BM25" s="354">
        <v>28.565020000000001</v>
      </c>
      <c r="BN25" s="354">
        <v>24.71003</v>
      </c>
      <c r="BO25" s="354">
        <v>28.419319999999999</v>
      </c>
      <c r="BP25" s="354">
        <v>36.63006</v>
      </c>
      <c r="BQ25" s="354">
        <v>44.79054</v>
      </c>
      <c r="BR25" s="354">
        <v>44.683579999999999</v>
      </c>
      <c r="BS25" s="354">
        <v>37.884399999999999</v>
      </c>
      <c r="BT25" s="354">
        <v>31.692599999999999</v>
      </c>
      <c r="BU25" s="354">
        <v>32.804490000000001</v>
      </c>
      <c r="BV25" s="354">
        <v>38.320749999999997</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56"/>
      <c r="AZ26" s="856"/>
      <c r="BA26" s="856"/>
      <c r="BB26" s="856"/>
      <c r="BC26" s="856"/>
      <c r="BD26" s="856"/>
      <c r="BE26" s="856"/>
      <c r="BF26" s="856"/>
      <c r="BG26" s="856"/>
      <c r="BH26" s="856"/>
      <c r="BI26" s="856"/>
      <c r="BJ26" s="356"/>
      <c r="BK26" s="356"/>
      <c r="BL26" s="356"/>
      <c r="BM26" s="356"/>
      <c r="BN26" s="356"/>
      <c r="BO26" s="356"/>
      <c r="BP26" s="356"/>
      <c r="BQ26" s="356"/>
      <c r="BR26" s="356"/>
      <c r="BS26" s="356"/>
      <c r="BT26" s="356"/>
      <c r="BU26" s="356"/>
      <c r="BV26" s="356"/>
    </row>
    <row r="27" spans="1:74" ht="11.1"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52"/>
      <c r="AZ27" s="852"/>
      <c r="BA27" s="852"/>
      <c r="BB27" s="852"/>
      <c r="BC27" s="852"/>
      <c r="BD27" s="852"/>
      <c r="BE27" s="852"/>
      <c r="BF27" s="852"/>
      <c r="BG27" s="852"/>
      <c r="BH27" s="852"/>
      <c r="BI27" s="852"/>
      <c r="BJ27" s="352"/>
      <c r="BK27" s="352"/>
      <c r="BL27" s="352"/>
      <c r="BM27" s="352"/>
      <c r="BN27" s="352"/>
      <c r="BO27" s="352"/>
      <c r="BP27" s="352"/>
      <c r="BQ27" s="352"/>
      <c r="BR27" s="352"/>
      <c r="BS27" s="352"/>
      <c r="BT27" s="352"/>
      <c r="BU27" s="352"/>
      <c r="BV27" s="352"/>
    </row>
    <row r="28" spans="1:74" ht="11.1" customHeight="1" x14ac:dyDescent="0.2">
      <c r="A28" s="10" t="s">
        <v>313</v>
      </c>
      <c r="B28" s="362" t="s">
        <v>56</v>
      </c>
      <c r="C28" s="341">
        <v>10.773436439999999</v>
      </c>
      <c r="D28" s="341">
        <v>11.06486726</v>
      </c>
      <c r="E28" s="341">
        <v>9.879763122</v>
      </c>
      <c r="F28" s="341">
        <v>9.4442929899999992</v>
      </c>
      <c r="G28" s="341">
        <v>9.7136223160000004</v>
      </c>
      <c r="H28" s="341">
        <v>11.67330898</v>
      </c>
      <c r="I28" s="341">
        <v>12.471803960000001</v>
      </c>
      <c r="J28" s="341">
        <v>12.69767553</v>
      </c>
      <c r="K28" s="341">
        <v>11.59440976</v>
      </c>
      <c r="L28" s="341">
        <v>10.11655942</v>
      </c>
      <c r="M28" s="341">
        <v>9.9612955400000001</v>
      </c>
      <c r="N28" s="341">
        <v>10.30758501</v>
      </c>
      <c r="O28" s="341">
        <v>11.32429587</v>
      </c>
      <c r="P28" s="341">
        <v>11.310503690000001</v>
      </c>
      <c r="Q28" s="341">
        <v>10.189891060000001</v>
      </c>
      <c r="R28" s="341">
        <v>9.8595849409999996</v>
      </c>
      <c r="S28" s="341">
        <v>10.360125630000001</v>
      </c>
      <c r="T28" s="341">
        <v>11.959861350000001</v>
      </c>
      <c r="U28" s="341">
        <v>12.96069791</v>
      </c>
      <c r="V28" s="341">
        <v>12.97373767</v>
      </c>
      <c r="W28" s="341">
        <v>11.72841837</v>
      </c>
      <c r="X28" s="341">
        <v>9.9471910890000004</v>
      </c>
      <c r="Y28" s="341">
        <v>10.127078109999999</v>
      </c>
      <c r="Z28" s="341">
        <v>10.9522022</v>
      </c>
      <c r="AA28" s="341">
        <v>10.865846599999999</v>
      </c>
      <c r="AB28" s="341">
        <v>10.842153079999999</v>
      </c>
      <c r="AC28" s="341">
        <v>10.2532602</v>
      </c>
      <c r="AD28" s="341">
        <v>9.6963369589999999</v>
      </c>
      <c r="AE28" s="341">
        <v>9.9923792359999997</v>
      </c>
      <c r="AF28" s="341">
        <v>11.344601949999999</v>
      </c>
      <c r="AG28" s="341">
        <v>12.885611490000001</v>
      </c>
      <c r="AH28" s="341">
        <v>13.05545545</v>
      </c>
      <c r="AI28" s="341">
        <v>11.936491180000001</v>
      </c>
      <c r="AJ28" s="341">
        <v>10.299568389999999</v>
      </c>
      <c r="AK28" s="341">
        <v>10.18968201</v>
      </c>
      <c r="AL28" s="341">
        <v>10.47297116</v>
      </c>
      <c r="AM28" s="341">
        <v>11.481749002999999</v>
      </c>
      <c r="AN28" s="341">
        <v>10.83506466</v>
      </c>
      <c r="AO28" s="341">
        <v>9.9459660571999997</v>
      </c>
      <c r="AP28" s="341">
        <v>9.8991535154000001</v>
      </c>
      <c r="AQ28" s="341">
        <v>10.483692985999999</v>
      </c>
      <c r="AR28" s="341">
        <v>12.229361260999999</v>
      </c>
      <c r="AS28" s="341">
        <v>13.216963028</v>
      </c>
      <c r="AT28" s="341">
        <v>13.108989694</v>
      </c>
      <c r="AU28" s="341">
        <v>11.801745273</v>
      </c>
      <c r="AV28" s="341">
        <v>10.520169932</v>
      </c>
      <c r="AW28" s="341">
        <v>10.215640820000001</v>
      </c>
      <c r="AX28" s="341">
        <v>10.961737406999999</v>
      </c>
      <c r="AY28" s="852">
        <v>12.083502725000001</v>
      </c>
      <c r="AZ28" s="852">
        <v>11.840836206000001</v>
      </c>
      <c r="BA28" s="852">
        <v>10.28647921</v>
      </c>
      <c r="BB28" s="852">
        <v>10.185513160999999</v>
      </c>
      <c r="BC28" s="852">
        <v>10.434191052999999</v>
      </c>
      <c r="BD28" s="852">
        <v>12.282464489000001</v>
      </c>
      <c r="BE28" s="852">
        <v>13.517063774</v>
      </c>
      <c r="BF28" s="852">
        <v>13.037641794000001</v>
      </c>
      <c r="BG28" s="852">
        <v>11.877125566</v>
      </c>
      <c r="BH28" s="852">
        <v>10.771089999999999</v>
      </c>
      <c r="BI28" s="852">
        <v>10.442080000000001</v>
      </c>
      <c r="BJ28" s="352">
        <v>11.28548</v>
      </c>
      <c r="BK28" s="352">
        <v>11.739990000000001</v>
      </c>
      <c r="BL28" s="352">
        <v>11.630089999999999</v>
      </c>
      <c r="BM28" s="352">
        <v>10.503439999999999</v>
      </c>
      <c r="BN28" s="352">
        <v>10.301159999999999</v>
      </c>
      <c r="BO28" s="352">
        <v>10.64316</v>
      </c>
      <c r="BP28" s="352">
        <v>12.39317</v>
      </c>
      <c r="BQ28" s="352">
        <v>13.66239</v>
      </c>
      <c r="BR28" s="352">
        <v>13.74915</v>
      </c>
      <c r="BS28" s="352">
        <v>12.29871</v>
      </c>
      <c r="BT28" s="352">
        <v>11.05303</v>
      </c>
      <c r="BU28" s="352">
        <v>10.81193</v>
      </c>
      <c r="BV28" s="352">
        <v>11.447559999999999</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52"/>
      <c r="AZ29" s="852"/>
      <c r="BA29" s="852"/>
      <c r="BB29" s="852"/>
      <c r="BC29" s="852"/>
      <c r="BD29" s="852"/>
      <c r="BE29" s="852"/>
      <c r="BF29" s="852"/>
      <c r="BG29" s="852"/>
      <c r="BH29" s="852"/>
      <c r="BI29" s="852"/>
      <c r="BJ29" s="352"/>
      <c r="BK29" s="352"/>
      <c r="BL29" s="352"/>
      <c r="BM29" s="352"/>
      <c r="BN29" s="352"/>
      <c r="BO29" s="352"/>
      <c r="BP29" s="352"/>
      <c r="BQ29" s="352"/>
      <c r="BR29" s="352"/>
      <c r="BS29" s="352"/>
      <c r="BT29" s="352"/>
      <c r="BU29" s="352"/>
      <c r="BV29" s="352"/>
    </row>
    <row r="30" spans="1:74" ht="11.1"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52"/>
      <c r="AZ30" s="852"/>
      <c r="BA30" s="852"/>
      <c r="BB30" s="852"/>
      <c r="BC30" s="852"/>
      <c r="BD30" s="852"/>
      <c r="BE30" s="852"/>
      <c r="BF30" s="852"/>
      <c r="BG30" s="852"/>
      <c r="BH30" s="852"/>
      <c r="BI30" s="852"/>
      <c r="BJ30" s="352"/>
      <c r="BK30" s="352"/>
      <c r="BL30" s="352"/>
      <c r="BM30" s="352"/>
      <c r="BN30" s="352"/>
      <c r="BO30" s="352"/>
      <c r="BP30" s="352"/>
      <c r="BQ30" s="352"/>
      <c r="BR30" s="352"/>
      <c r="BS30" s="352"/>
      <c r="BT30" s="352"/>
      <c r="BU30" s="352"/>
      <c r="BV30" s="352"/>
    </row>
    <row r="31" spans="1:74" ht="11.1" customHeight="1" x14ac:dyDescent="0.2">
      <c r="A31" s="69" t="s">
        <v>15</v>
      </c>
      <c r="B31" s="365" t="s">
        <v>57</v>
      </c>
      <c r="C31" s="341">
        <v>0.60710719627999998</v>
      </c>
      <c r="D31" s="341">
        <v>0.54659475926000001</v>
      </c>
      <c r="E31" s="341">
        <v>0.66650846503000005</v>
      </c>
      <c r="F31" s="341">
        <v>0.64154748160999997</v>
      </c>
      <c r="G31" s="341">
        <v>0.68179655607</v>
      </c>
      <c r="H31" s="341">
        <v>0.64477022233000003</v>
      </c>
      <c r="I31" s="341">
        <v>0.63861982068000001</v>
      </c>
      <c r="J31" s="341">
        <v>0.64261627412</v>
      </c>
      <c r="K31" s="341">
        <v>0.61053667712000004</v>
      </c>
      <c r="L31" s="341">
        <v>0.64123474661000002</v>
      </c>
      <c r="M31" s="341">
        <v>0.64326969683000002</v>
      </c>
      <c r="N31" s="341">
        <v>0.67974641647</v>
      </c>
      <c r="O31" s="341">
        <v>0.67651470965000005</v>
      </c>
      <c r="P31" s="341">
        <v>0.63706681837000001</v>
      </c>
      <c r="Q31" s="341">
        <v>0.72539581176000001</v>
      </c>
      <c r="R31" s="341">
        <v>0.70987112272999997</v>
      </c>
      <c r="S31" s="341">
        <v>0.73522841405999995</v>
      </c>
      <c r="T31" s="341">
        <v>0.72022448509000003</v>
      </c>
      <c r="U31" s="341">
        <v>0.70213952273000002</v>
      </c>
      <c r="V31" s="341">
        <v>0.67486178482000003</v>
      </c>
      <c r="W31" s="341">
        <v>0.62801006758</v>
      </c>
      <c r="X31" s="341">
        <v>0.65687134850999995</v>
      </c>
      <c r="Y31" s="341">
        <v>0.67503311901999996</v>
      </c>
      <c r="Z31" s="341">
        <v>0.67147430418999998</v>
      </c>
      <c r="AA31" s="341">
        <v>0.68019837389000004</v>
      </c>
      <c r="AB31" s="341">
        <v>0.64558320142000003</v>
      </c>
      <c r="AC31" s="341">
        <v>0.72283810891</v>
      </c>
      <c r="AD31" s="341">
        <v>0.69837925482999996</v>
      </c>
      <c r="AE31" s="341">
        <v>0.73915989318999997</v>
      </c>
      <c r="AF31" s="341">
        <v>0.69079301645000002</v>
      </c>
      <c r="AG31" s="341">
        <v>0.70066507189000005</v>
      </c>
      <c r="AH31" s="341">
        <v>0.70761924920999997</v>
      </c>
      <c r="AI31" s="341">
        <v>0.65861266921999995</v>
      </c>
      <c r="AJ31" s="341">
        <v>0.68765152558999998</v>
      </c>
      <c r="AK31" s="341">
        <v>0.66501791492999995</v>
      </c>
      <c r="AL31" s="341">
        <v>0.69526593678000004</v>
      </c>
      <c r="AM31" s="341">
        <v>0.66676499105999998</v>
      </c>
      <c r="AN31" s="341">
        <v>0.69564354735</v>
      </c>
      <c r="AO31" s="341">
        <v>0.75510390696999996</v>
      </c>
      <c r="AP31" s="341">
        <v>0.74874567341999998</v>
      </c>
      <c r="AQ31" s="341">
        <v>0.77340353162999997</v>
      </c>
      <c r="AR31" s="341">
        <v>0.75991324616</v>
      </c>
      <c r="AS31" s="341">
        <v>0.74561002103999996</v>
      </c>
      <c r="AT31" s="341">
        <v>0.73534444386999998</v>
      </c>
      <c r="AU31" s="341">
        <v>0.68353574641000003</v>
      </c>
      <c r="AV31" s="341">
        <v>0.7216768684</v>
      </c>
      <c r="AW31" s="341">
        <v>0.69896147126999997</v>
      </c>
      <c r="AX31" s="341">
        <v>0.71109045372000002</v>
      </c>
      <c r="AY31" s="852">
        <v>0.71390259306000003</v>
      </c>
      <c r="AZ31" s="852">
        <v>0.66746180998000004</v>
      </c>
      <c r="BA31" s="852">
        <v>0.78168927807999999</v>
      </c>
      <c r="BB31" s="852">
        <v>0.76496746109000002</v>
      </c>
      <c r="BC31" s="852">
        <v>0.75974194018999996</v>
      </c>
      <c r="BD31" s="852">
        <v>0.75263808971000001</v>
      </c>
      <c r="BE31" s="852">
        <v>0.75716535308999999</v>
      </c>
      <c r="BF31" s="852">
        <v>0.72959932213000001</v>
      </c>
      <c r="BG31" s="852">
        <v>0.68314224894999998</v>
      </c>
      <c r="BH31" s="852">
        <v>0.72919592411</v>
      </c>
      <c r="BI31" s="852">
        <v>0.71367088066999995</v>
      </c>
      <c r="BJ31" s="352">
        <v>0.72618360000000004</v>
      </c>
      <c r="BK31" s="352">
        <v>0.75015710000000002</v>
      </c>
      <c r="BL31" s="352">
        <v>0.69595359999999995</v>
      </c>
      <c r="BM31" s="352">
        <v>0.81563129999999995</v>
      </c>
      <c r="BN31" s="352">
        <v>0.81611339999999999</v>
      </c>
      <c r="BO31" s="352">
        <v>0.83101510000000001</v>
      </c>
      <c r="BP31" s="352">
        <v>0.83138509999999999</v>
      </c>
      <c r="BQ31" s="352">
        <v>0.83924699999999997</v>
      </c>
      <c r="BR31" s="352">
        <v>0.80882960000000004</v>
      </c>
      <c r="BS31" s="352">
        <v>0.73547929999999995</v>
      </c>
      <c r="BT31" s="352">
        <v>0.78601279999999996</v>
      </c>
      <c r="BU31" s="352">
        <v>0.75072640000000002</v>
      </c>
      <c r="BV31" s="352">
        <v>0.77417559999999996</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52"/>
      <c r="AZ32" s="852"/>
      <c r="BA32" s="852"/>
      <c r="BB32" s="852"/>
      <c r="BC32" s="852"/>
      <c r="BD32" s="852"/>
      <c r="BE32" s="852"/>
      <c r="BF32" s="852"/>
      <c r="BG32" s="852"/>
      <c r="BH32" s="852"/>
      <c r="BI32" s="852"/>
      <c r="BJ32" s="352"/>
      <c r="BK32" s="352"/>
      <c r="BL32" s="352"/>
      <c r="BM32" s="352"/>
      <c r="BN32" s="352"/>
      <c r="BO32" s="352"/>
      <c r="BP32" s="352"/>
      <c r="BQ32" s="352"/>
      <c r="BR32" s="352"/>
      <c r="BS32" s="352"/>
      <c r="BT32" s="352"/>
      <c r="BU32" s="352"/>
      <c r="BV32" s="352"/>
    </row>
    <row r="33" spans="1:74" ht="11.1"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56"/>
      <c r="AZ33" s="856"/>
      <c r="BA33" s="856"/>
      <c r="BB33" s="856"/>
      <c r="BC33" s="856"/>
      <c r="BD33" s="856"/>
      <c r="BE33" s="856"/>
      <c r="BF33" s="856"/>
      <c r="BG33" s="856"/>
      <c r="BH33" s="856"/>
      <c r="BI33" s="856"/>
      <c r="BJ33" s="356"/>
      <c r="BK33" s="356"/>
      <c r="BL33" s="356"/>
      <c r="BM33" s="356"/>
      <c r="BN33" s="356"/>
      <c r="BO33" s="356"/>
      <c r="BP33" s="356"/>
      <c r="BQ33" s="356"/>
      <c r="BR33" s="356"/>
      <c r="BS33" s="356"/>
      <c r="BT33" s="356"/>
      <c r="BU33" s="356"/>
      <c r="BV33" s="356"/>
    </row>
    <row r="34" spans="1:74" ht="11.1" customHeight="1" x14ac:dyDescent="0.2">
      <c r="A34" s="13" t="s">
        <v>316</v>
      </c>
      <c r="B34" s="365" t="s">
        <v>57</v>
      </c>
      <c r="C34" s="341">
        <v>8.5795018719999998</v>
      </c>
      <c r="D34" s="341">
        <v>7.8267212319999997</v>
      </c>
      <c r="E34" s="341">
        <v>7.7027256419999999</v>
      </c>
      <c r="F34" s="341">
        <v>7.1245601030000003</v>
      </c>
      <c r="G34" s="341">
        <v>7.3102144129999997</v>
      </c>
      <c r="H34" s="341">
        <v>7.6691207779999999</v>
      </c>
      <c r="I34" s="341">
        <v>8.0703653919999994</v>
      </c>
      <c r="J34" s="341">
        <v>8.1630520999999998</v>
      </c>
      <c r="K34" s="341">
        <v>7.37546838</v>
      </c>
      <c r="L34" s="341">
        <v>7.4187722550000004</v>
      </c>
      <c r="M34" s="341">
        <v>7.7740562520000003</v>
      </c>
      <c r="N34" s="341">
        <v>8.3493944490000001</v>
      </c>
      <c r="O34" s="341">
        <v>9.0469885760000004</v>
      </c>
      <c r="P34" s="341">
        <v>8.0082527120000009</v>
      </c>
      <c r="Q34" s="341">
        <v>8.0585739969999999</v>
      </c>
      <c r="R34" s="341">
        <v>7.2484323890000004</v>
      </c>
      <c r="S34" s="341">
        <v>7.4392738879999998</v>
      </c>
      <c r="T34" s="341">
        <v>7.6489599410000002</v>
      </c>
      <c r="U34" s="341">
        <v>8.1155134679999996</v>
      </c>
      <c r="V34" s="341">
        <v>8.1237570399999992</v>
      </c>
      <c r="W34" s="341">
        <v>7.3985170790000003</v>
      </c>
      <c r="X34" s="341">
        <v>7.3924824149999999</v>
      </c>
      <c r="Y34" s="341">
        <v>7.8130556479999997</v>
      </c>
      <c r="Z34" s="341">
        <v>8.6508675030000006</v>
      </c>
      <c r="AA34" s="341">
        <v>8.4761057550000007</v>
      </c>
      <c r="AB34" s="341">
        <v>7.6040089110000002</v>
      </c>
      <c r="AC34" s="341">
        <v>8.1423310200000003</v>
      </c>
      <c r="AD34" s="341">
        <v>7.1734990429999996</v>
      </c>
      <c r="AE34" s="341">
        <v>7.3357918739999999</v>
      </c>
      <c r="AF34" s="341">
        <v>7.5135459119999997</v>
      </c>
      <c r="AG34" s="341">
        <v>8.0814829859999993</v>
      </c>
      <c r="AH34" s="341">
        <v>8.2234185289999999</v>
      </c>
      <c r="AI34" s="341">
        <v>7.4324336149999999</v>
      </c>
      <c r="AJ34" s="341">
        <v>7.5469719939999997</v>
      </c>
      <c r="AK34" s="341">
        <v>7.8442859770000002</v>
      </c>
      <c r="AL34" s="341">
        <v>8.3526361130000009</v>
      </c>
      <c r="AM34" s="341">
        <v>9.041980444</v>
      </c>
      <c r="AN34" s="341">
        <v>7.7359512669999999</v>
      </c>
      <c r="AO34" s="341">
        <v>7.7439797410000004</v>
      </c>
      <c r="AP34" s="341">
        <v>7.1799334799999999</v>
      </c>
      <c r="AQ34" s="341">
        <v>7.5193996370000002</v>
      </c>
      <c r="AR34" s="341">
        <v>7.6461959119999996</v>
      </c>
      <c r="AS34" s="341">
        <v>8.2164144500000003</v>
      </c>
      <c r="AT34" s="341">
        <v>8.2095566990000002</v>
      </c>
      <c r="AU34" s="341">
        <v>7.3988063769999997</v>
      </c>
      <c r="AV34" s="341">
        <v>7.5694789309999999</v>
      </c>
      <c r="AW34" s="341">
        <v>7.6002739479999999</v>
      </c>
      <c r="AX34" s="341">
        <v>8.6796165169999995</v>
      </c>
      <c r="AY34" s="852">
        <v>9.531655937</v>
      </c>
      <c r="AZ34" s="852">
        <v>8.0877456159999994</v>
      </c>
      <c r="BA34" s="852">
        <v>7.8314604409999999</v>
      </c>
      <c r="BB34" s="852">
        <v>7.291898411</v>
      </c>
      <c r="BC34" s="852">
        <v>7.4186164870000004</v>
      </c>
      <c r="BD34" s="852">
        <v>7.7404669909999999</v>
      </c>
      <c r="BE34" s="852">
        <v>8.3779252159999995</v>
      </c>
      <c r="BF34" s="852">
        <v>8.1303086140000005</v>
      </c>
      <c r="BG34" s="852">
        <v>7.364185</v>
      </c>
      <c r="BH34" s="852">
        <v>7.5402760000000004</v>
      </c>
      <c r="BI34" s="852">
        <v>7.7464950000000004</v>
      </c>
      <c r="BJ34" s="352">
        <v>8.7856310000000004</v>
      </c>
      <c r="BK34" s="352">
        <v>9.0011720000000004</v>
      </c>
      <c r="BL34" s="352">
        <v>7.8152080000000002</v>
      </c>
      <c r="BM34" s="352">
        <v>7.9777509999999996</v>
      </c>
      <c r="BN34" s="352">
        <v>7.2987279999999997</v>
      </c>
      <c r="BO34" s="352">
        <v>7.4703160000000004</v>
      </c>
      <c r="BP34" s="352">
        <v>7.7065229999999998</v>
      </c>
      <c r="BQ34" s="352">
        <v>8.3130749999999995</v>
      </c>
      <c r="BR34" s="352">
        <v>8.3007880000000007</v>
      </c>
      <c r="BS34" s="352">
        <v>7.5773229999999998</v>
      </c>
      <c r="BT34" s="352">
        <v>7.6443079999999997</v>
      </c>
      <c r="BU34" s="352">
        <v>7.8552650000000002</v>
      </c>
      <c r="BV34" s="352">
        <v>8.7159399999999998</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57"/>
      <c r="AZ35" s="857"/>
      <c r="BA35" s="857"/>
      <c r="BB35" s="857"/>
      <c r="BC35" s="857"/>
      <c r="BD35" s="857"/>
      <c r="BE35" s="857"/>
      <c r="BF35" s="857"/>
      <c r="BG35" s="857"/>
      <c r="BH35" s="857"/>
      <c r="BI35" s="857"/>
      <c r="BJ35" s="357"/>
      <c r="BK35" s="357"/>
      <c r="BL35" s="357"/>
      <c r="BM35" s="357"/>
      <c r="BN35" s="357"/>
      <c r="BO35" s="357"/>
      <c r="BP35" s="357"/>
      <c r="BQ35" s="357"/>
      <c r="BR35" s="357"/>
      <c r="BS35" s="357"/>
      <c r="BT35" s="357"/>
      <c r="BU35" s="357"/>
      <c r="BV35" s="357"/>
    </row>
    <row r="36" spans="1:74" ht="11.1"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57"/>
      <c r="AZ36" s="857"/>
      <c r="BA36" s="857"/>
      <c r="BB36" s="857"/>
      <c r="BC36" s="857"/>
      <c r="BD36" s="857"/>
      <c r="BE36" s="857"/>
      <c r="BF36" s="857"/>
      <c r="BG36" s="857"/>
      <c r="BH36" s="857"/>
      <c r="BI36" s="8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53"/>
      <c r="AZ37" s="853"/>
      <c r="BA37" s="853"/>
      <c r="BB37" s="853"/>
      <c r="BC37" s="853"/>
      <c r="BD37" s="853"/>
      <c r="BE37" s="853"/>
      <c r="BF37" s="853"/>
      <c r="BG37" s="853"/>
      <c r="BH37" s="853"/>
      <c r="BI37" s="853"/>
      <c r="BJ37" s="353"/>
      <c r="BK37" s="353"/>
      <c r="BL37" s="353"/>
      <c r="BM37" s="353"/>
      <c r="BN37" s="353"/>
      <c r="BO37" s="353"/>
      <c r="BP37" s="353"/>
      <c r="BQ37" s="353"/>
      <c r="BR37" s="353"/>
      <c r="BS37" s="353"/>
      <c r="BT37" s="353"/>
      <c r="BU37" s="353"/>
      <c r="BV37" s="353"/>
    </row>
    <row r="38" spans="1:74" ht="11.1"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53"/>
      <c r="AZ38" s="853"/>
      <c r="BA38" s="853"/>
      <c r="BB38" s="853"/>
      <c r="BC38" s="853"/>
      <c r="BD38" s="853"/>
      <c r="BE38" s="853"/>
      <c r="BF38" s="853"/>
      <c r="BG38" s="853"/>
      <c r="BH38" s="853"/>
      <c r="BI38" s="853"/>
      <c r="BJ38" s="353"/>
      <c r="BK38" s="353"/>
      <c r="BL38" s="353"/>
      <c r="BM38" s="353"/>
      <c r="BN38" s="353"/>
      <c r="BO38" s="353"/>
      <c r="BP38" s="353"/>
      <c r="BQ38" s="353"/>
      <c r="BR38" s="353"/>
      <c r="BS38" s="353"/>
      <c r="BT38" s="353"/>
      <c r="BU38" s="353"/>
      <c r="BV38" s="353"/>
    </row>
    <row r="39" spans="1:74" ht="11.1" customHeight="1" x14ac:dyDescent="0.2">
      <c r="A39" s="264" t="s">
        <v>254</v>
      </c>
      <c r="B39" s="365" t="s">
        <v>61</v>
      </c>
      <c r="C39" s="341">
        <v>52</v>
      </c>
      <c r="D39" s="341">
        <v>59.04</v>
      </c>
      <c r="E39" s="341">
        <v>62.33</v>
      </c>
      <c r="F39" s="341">
        <v>61.72</v>
      </c>
      <c r="G39" s="341">
        <v>65.17</v>
      </c>
      <c r="H39" s="341">
        <v>71.38</v>
      </c>
      <c r="I39" s="341">
        <v>72.489999999999995</v>
      </c>
      <c r="J39" s="341">
        <v>67.73</v>
      </c>
      <c r="K39" s="341">
        <v>71.650000000000006</v>
      </c>
      <c r="L39" s="341">
        <v>81.48</v>
      </c>
      <c r="M39" s="341">
        <v>79.150000000000006</v>
      </c>
      <c r="N39" s="341">
        <v>71.709999999999994</v>
      </c>
      <c r="O39" s="341">
        <v>83.22</v>
      </c>
      <c r="P39" s="341">
        <v>91.64</v>
      </c>
      <c r="Q39" s="341">
        <v>108.5</v>
      </c>
      <c r="R39" s="341">
        <v>101.78</v>
      </c>
      <c r="S39" s="341">
        <v>109.55</v>
      </c>
      <c r="T39" s="341">
        <v>114.84</v>
      </c>
      <c r="U39" s="341">
        <v>101.62</v>
      </c>
      <c r="V39" s="341">
        <v>93.67</v>
      </c>
      <c r="W39" s="341">
        <v>84.26</v>
      </c>
      <c r="X39" s="341">
        <v>87.55</v>
      </c>
      <c r="Y39" s="341">
        <v>84.37</v>
      </c>
      <c r="Z39" s="341">
        <v>76.44</v>
      </c>
      <c r="AA39" s="341">
        <v>78.12</v>
      </c>
      <c r="AB39" s="341">
        <v>76.83</v>
      </c>
      <c r="AC39" s="341">
        <v>73.28</v>
      </c>
      <c r="AD39" s="341">
        <v>79.45</v>
      </c>
      <c r="AE39" s="341">
        <v>71.58</v>
      </c>
      <c r="AF39" s="341">
        <v>70.25</v>
      </c>
      <c r="AG39" s="341">
        <v>76.069999999999993</v>
      </c>
      <c r="AH39" s="341">
        <v>81.39</v>
      </c>
      <c r="AI39" s="341">
        <v>89.43</v>
      </c>
      <c r="AJ39" s="341">
        <v>85.64</v>
      </c>
      <c r="AK39" s="341">
        <v>77.69</v>
      </c>
      <c r="AL39" s="341">
        <v>71.900000000000006</v>
      </c>
      <c r="AM39" s="341">
        <v>74.150000000000006</v>
      </c>
      <c r="AN39" s="341">
        <v>77.25</v>
      </c>
      <c r="AO39" s="341">
        <v>81.28</v>
      </c>
      <c r="AP39" s="341">
        <v>85.35</v>
      </c>
      <c r="AQ39" s="341">
        <v>80.02</v>
      </c>
      <c r="AR39" s="341">
        <v>79.77</v>
      </c>
      <c r="AS39" s="341">
        <v>81.8</v>
      </c>
      <c r="AT39" s="341">
        <v>76.680000000000007</v>
      </c>
      <c r="AU39" s="341">
        <v>70.239999999999995</v>
      </c>
      <c r="AV39" s="341">
        <v>71.989999999999995</v>
      </c>
      <c r="AW39" s="341">
        <v>69.95</v>
      </c>
      <c r="AX39" s="341">
        <v>70.12</v>
      </c>
      <c r="AY39" s="852">
        <v>75.739999999999995</v>
      </c>
      <c r="AZ39" s="852">
        <v>71.53</v>
      </c>
      <c r="BA39" s="852">
        <v>68.239999999999995</v>
      </c>
      <c r="BB39" s="852">
        <v>63.54</v>
      </c>
      <c r="BC39" s="852">
        <v>62.17</v>
      </c>
      <c r="BD39" s="852">
        <v>68.17</v>
      </c>
      <c r="BE39" s="852">
        <v>68.39</v>
      </c>
      <c r="BF39" s="852">
        <v>64.86</v>
      </c>
      <c r="BG39" s="852">
        <v>63.96</v>
      </c>
      <c r="BH39" s="852">
        <v>60.89</v>
      </c>
      <c r="BI39" s="852">
        <v>60.06</v>
      </c>
      <c r="BJ39" s="352">
        <v>57</v>
      </c>
      <c r="BK39" s="352">
        <v>53</v>
      </c>
      <c r="BL39" s="352">
        <v>51</v>
      </c>
      <c r="BM39" s="352">
        <v>49</v>
      </c>
      <c r="BN39" s="352">
        <v>49</v>
      </c>
      <c r="BO39" s="352">
        <v>51</v>
      </c>
      <c r="BP39" s="352">
        <v>52</v>
      </c>
      <c r="BQ39" s="352">
        <v>52</v>
      </c>
      <c r="BR39" s="352">
        <v>52</v>
      </c>
      <c r="BS39" s="352">
        <v>52</v>
      </c>
      <c r="BT39" s="352">
        <v>52</v>
      </c>
      <c r="BU39" s="352">
        <v>52</v>
      </c>
      <c r="BV39" s="352">
        <v>52</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53"/>
      <c r="AZ40" s="853"/>
      <c r="BA40" s="853"/>
      <c r="BB40" s="853"/>
      <c r="BC40" s="853"/>
      <c r="BD40" s="853"/>
      <c r="BE40" s="853"/>
      <c r="BF40" s="853"/>
      <c r="BG40" s="853"/>
      <c r="BH40" s="853"/>
      <c r="BI40" s="853"/>
      <c r="BJ40" s="353"/>
      <c r="BK40" s="353"/>
      <c r="BL40" s="353"/>
      <c r="BM40" s="353"/>
      <c r="BN40" s="353"/>
      <c r="BO40" s="353"/>
      <c r="BP40" s="353"/>
      <c r="BQ40" s="353"/>
      <c r="BR40" s="353"/>
      <c r="BS40" s="353"/>
      <c r="BT40" s="353"/>
      <c r="BU40" s="353"/>
      <c r="BV40" s="353"/>
    </row>
    <row r="41" spans="1:74" ht="11.1"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57"/>
      <c r="AZ41" s="857"/>
      <c r="BA41" s="857"/>
      <c r="BB41" s="857"/>
      <c r="BC41" s="857"/>
      <c r="BD41" s="857"/>
      <c r="BE41" s="857"/>
      <c r="BF41" s="857"/>
      <c r="BG41" s="857"/>
      <c r="BH41" s="857"/>
      <c r="BI41" s="857"/>
      <c r="BJ41" s="357"/>
      <c r="BK41" s="357"/>
      <c r="BL41" s="357"/>
      <c r="BM41" s="357"/>
      <c r="BN41" s="357"/>
      <c r="BO41" s="357"/>
      <c r="BP41" s="357"/>
      <c r="BQ41" s="357"/>
      <c r="BR41" s="357"/>
      <c r="BS41" s="357"/>
      <c r="BT41" s="357"/>
      <c r="BU41" s="357"/>
      <c r="BV41" s="357"/>
    </row>
    <row r="42" spans="1:74" ht="11.1" customHeight="1" x14ac:dyDescent="0.2">
      <c r="A42" s="264" t="s">
        <v>70</v>
      </c>
      <c r="B42" s="365" t="s">
        <v>62</v>
      </c>
      <c r="C42" s="341">
        <v>2.71</v>
      </c>
      <c r="D42" s="341">
        <v>5.35</v>
      </c>
      <c r="E42" s="341">
        <v>2.62</v>
      </c>
      <c r="F42" s="341">
        <v>2.66</v>
      </c>
      <c r="G42" s="341">
        <v>2.91</v>
      </c>
      <c r="H42" s="341">
        <v>3.26</v>
      </c>
      <c r="I42" s="341">
        <v>3.84</v>
      </c>
      <c r="J42" s="341">
        <v>4.07</v>
      </c>
      <c r="K42" s="341">
        <v>5.16</v>
      </c>
      <c r="L42" s="341">
        <v>5.51</v>
      </c>
      <c r="M42" s="341">
        <v>5.05</v>
      </c>
      <c r="N42" s="341">
        <v>3.76</v>
      </c>
      <c r="O42" s="341">
        <v>4.38</v>
      </c>
      <c r="P42" s="341">
        <v>4.6900000000000004</v>
      </c>
      <c r="Q42" s="341">
        <v>4.9000000000000004</v>
      </c>
      <c r="R42" s="341">
        <v>6.6</v>
      </c>
      <c r="S42" s="341">
        <v>8.14</v>
      </c>
      <c r="T42" s="341">
        <v>7.7</v>
      </c>
      <c r="U42" s="341">
        <v>7.28</v>
      </c>
      <c r="V42" s="341">
        <v>8.81</v>
      </c>
      <c r="W42" s="341">
        <v>7.88</v>
      </c>
      <c r="X42" s="341">
        <v>5.66</v>
      </c>
      <c r="Y42" s="341">
        <v>5.45</v>
      </c>
      <c r="Z42" s="341">
        <v>5.53</v>
      </c>
      <c r="AA42" s="341">
        <v>3.27</v>
      </c>
      <c r="AB42" s="341">
        <v>2.38</v>
      </c>
      <c r="AC42" s="341">
        <v>2.31</v>
      </c>
      <c r="AD42" s="341">
        <v>2.16</v>
      </c>
      <c r="AE42" s="341">
        <v>2.15</v>
      </c>
      <c r="AF42" s="341">
        <v>2.1800000000000002</v>
      </c>
      <c r="AG42" s="341">
        <v>2.5499999999999998</v>
      </c>
      <c r="AH42" s="341">
        <v>2.58</v>
      </c>
      <c r="AI42" s="341">
        <v>2.64</v>
      </c>
      <c r="AJ42" s="341">
        <v>2.98</v>
      </c>
      <c r="AK42" s="341">
        <v>2.71</v>
      </c>
      <c r="AL42" s="341">
        <v>2.52</v>
      </c>
      <c r="AM42" s="341">
        <v>3.18</v>
      </c>
      <c r="AN42" s="341">
        <v>1.72</v>
      </c>
      <c r="AO42" s="341">
        <v>1.49</v>
      </c>
      <c r="AP42" s="341">
        <v>1.6</v>
      </c>
      <c r="AQ42" s="341">
        <v>2.12</v>
      </c>
      <c r="AR42" s="341">
        <v>2.54</v>
      </c>
      <c r="AS42" s="341">
        <v>2.0699999999999998</v>
      </c>
      <c r="AT42" s="341">
        <v>1.99</v>
      </c>
      <c r="AU42" s="341">
        <v>2.2799999999999998</v>
      </c>
      <c r="AV42" s="341">
        <v>2.2000000000000002</v>
      </c>
      <c r="AW42" s="341">
        <v>2.12</v>
      </c>
      <c r="AX42" s="341">
        <v>3.01</v>
      </c>
      <c r="AY42" s="852">
        <v>4.13</v>
      </c>
      <c r="AZ42" s="852">
        <v>4.1900000000000004</v>
      </c>
      <c r="BA42" s="852">
        <v>4.12</v>
      </c>
      <c r="BB42" s="852">
        <v>3.42</v>
      </c>
      <c r="BC42" s="852">
        <v>3.12</v>
      </c>
      <c r="BD42" s="852">
        <v>3.02</v>
      </c>
      <c r="BE42" s="852">
        <v>3.2</v>
      </c>
      <c r="BF42" s="852">
        <v>2.91</v>
      </c>
      <c r="BG42" s="852">
        <v>2.97</v>
      </c>
      <c r="BH42" s="852">
        <v>3.19</v>
      </c>
      <c r="BI42" s="852">
        <v>3.79</v>
      </c>
      <c r="BJ42" s="352">
        <v>4.6192339999999996</v>
      </c>
      <c r="BK42" s="352">
        <v>4.8486479999999998</v>
      </c>
      <c r="BL42" s="352">
        <v>4.4442360000000001</v>
      </c>
      <c r="BM42" s="352">
        <v>3.7536079999999998</v>
      </c>
      <c r="BN42" s="352">
        <v>3.265552</v>
      </c>
      <c r="BO42" s="352">
        <v>3.305704</v>
      </c>
      <c r="BP42" s="352">
        <v>3.3786800000000001</v>
      </c>
      <c r="BQ42" s="352">
        <v>3.6792379999999998</v>
      </c>
      <c r="BR42" s="352">
        <v>3.9886599999999999</v>
      </c>
      <c r="BS42" s="352">
        <v>4.0687439999999997</v>
      </c>
      <c r="BT42" s="352">
        <v>4.2754810000000001</v>
      </c>
      <c r="BU42" s="352">
        <v>4.4416739999999999</v>
      </c>
      <c r="BV42" s="352">
        <v>4.7168469999999996</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56"/>
      <c r="AZ43" s="856"/>
      <c r="BA43" s="856"/>
      <c r="BB43" s="856"/>
      <c r="BC43" s="856"/>
      <c r="BD43" s="856"/>
      <c r="BE43" s="856"/>
      <c r="BF43" s="856"/>
      <c r="BG43" s="856"/>
      <c r="BH43" s="856"/>
      <c r="BI43" s="856"/>
      <c r="BJ43" s="356"/>
      <c r="BK43" s="356"/>
      <c r="BL43" s="356"/>
      <c r="BM43" s="356"/>
      <c r="BN43" s="356"/>
      <c r="BO43" s="356"/>
      <c r="BP43" s="356"/>
      <c r="BQ43" s="356"/>
      <c r="BR43" s="356"/>
      <c r="BS43" s="356"/>
      <c r="BT43" s="356"/>
      <c r="BU43" s="356"/>
      <c r="BV43" s="356"/>
    </row>
    <row r="44" spans="1:74" ht="11.1"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56"/>
      <c r="AZ44" s="856"/>
      <c r="BA44" s="856"/>
      <c r="BB44" s="856"/>
      <c r="BC44" s="856"/>
      <c r="BD44" s="856"/>
      <c r="BE44" s="856"/>
      <c r="BF44" s="856"/>
      <c r="BG44" s="856"/>
      <c r="BH44" s="856"/>
      <c r="BI44" s="856"/>
      <c r="BJ44" s="356"/>
      <c r="BK44" s="356"/>
      <c r="BL44" s="356"/>
      <c r="BM44" s="356"/>
      <c r="BN44" s="356"/>
      <c r="BO44" s="356"/>
      <c r="BP44" s="356"/>
      <c r="BQ44" s="356"/>
      <c r="BR44" s="356"/>
      <c r="BS44" s="356"/>
      <c r="BT44" s="356"/>
      <c r="BU44" s="356"/>
      <c r="BV44" s="356"/>
    </row>
    <row r="45" spans="1:74" ht="11.1" customHeight="1" x14ac:dyDescent="0.2">
      <c r="A45" s="13" t="s">
        <v>255</v>
      </c>
      <c r="B45" s="365" t="s">
        <v>62</v>
      </c>
      <c r="C45" s="341">
        <v>1.9002439028</v>
      </c>
      <c r="D45" s="341">
        <v>1.9264737038999999</v>
      </c>
      <c r="E45" s="341">
        <v>1.8933881796000001</v>
      </c>
      <c r="F45" s="341">
        <v>1.8952856568000001</v>
      </c>
      <c r="G45" s="341">
        <v>1.8931579256</v>
      </c>
      <c r="H45" s="341">
        <v>1.9520854196999999</v>
      </c>
      <c r="I45" s="341">
        <v>2.0075843822000001</v>
      </c>
      <c r="J45" s="341">
        <v>2.0562939591</v>
      </c>
      <c r="K45" s="341">
        <v>2.0089532846</v>
      </c>
      <c r="L45" s="341">
        <v>2.0282229179</v>
      </c>
      <c r="M45" s="341">
        <v>2.0357982250000002</v>
      </c>
      <c r="N45" s="341">
        <v>2.0715358930000001</v>
      </c>
      <c r="O45" s="341">
        <v>2.1999997519000001</v>
      </c>
      <c r="P45" s="341">
        <v>2.1699923609999998</v>
      </c>
      <c r="Q45" s="341">
        <v>2.1519612245999999</v>
      </c>
      <c r="R45" s="341">
        <v>2.1814958866</v>
      </c>
      <c r="S45" s="341">
        <v>2.2321288404000001</v>
      </c>
      <c r="T45" s="341">
        <v>2.3155552371999999</v>
      </c>
      <c r="U45" s="341">
        <v>2.4693298204</v>
      </c>
      <c r="V45" s="341">
        <v>2.5065243406</v>
      </c>
      <c r="W45" s="341">
        <v>2.5078223408000002</v>
      </c>
      <c r="X45" s="341">
        <v>2.4609091750999998</v>
      </c>
      <c r="Y45" s="341">
        <v>2.4777312747</v>
      </c>
      <c r="Z45" s="341">
        <v>2.6450427794000002</v>
      </c>
      <c r="AA45" s="341">
        <v>2.5903686218000002</v>
      </c>
      <c r="AB45" s="341">
        <v>2.5892527438999999</v>
      </c>
      <c r="AC45" s="341">
        <v>2.4979914435000001</v>
      </c>
      <c r="AD45" s="341">
        <v>2.4713572313999999</v>
      </c>
      <c r="AE45" s="341">
        <v>2.5092990619000002</v>
      </c>
      <c r="AF45" s="341">
        <v>2.4623011391</v>
      </c>
      <c r="AG45" s="341">
        <v>2.4738063500999998</v>
      </c>
      <c r="AH45" s="341">
        <v>2.4908998937</v>
      </c>
      <c r="AI45" s="341">
        <v>2.5303277523999999</v>
      </c>
      <c r="AJ45" s="341">
        <v>2.5308087511999999</v>
      </c>
      <c r="AK45" s="341">
        <v>2.5057355774999999</v>
      </c>
      <c r="AL45" s="341">
        <v>2.4743834294</v>
      </c>
      <c r="AM45" s="341">
        <v>2.4806339994000002</v>
      </c>
      <c r="AN45" s="341">
        <v>2.4818840379</v>
      </c>
      <c r="AO45" s="341">
        <v>2.4990102975999999</v>
      </c>
      <c r="AP45" s="341">
        <v>2.5358311646999998</v>
      </c>
      <c r="AQ45" s="341">
        <v>2.5624787641000002</v>
      </c>
      <c r="AR45" s="341">
        <v>2.5077763424000001</v>
      </c>
      <c r="AS45" s="341">
        <v>2.4719804123000002</v>
      </c>
      <c r="AT45" s="341">
        <v>2.4424824922999999</v>
      </c>
      <c r="AU45" s="341">
        <v>2.4158504054000001</v>
      </c>
      <c r="AV45" s="341">
        <v>2.4734106157000002</v>
      </c>
      <c r="AW45" s="341">
        <v>2.4189353316000002</v>
      </c>
      <c r="AX45" s="341">
        <v>2.4001598331</v>
      </c>
      <c r="AY45" s="852">
        <v>2.4072413742999998</v>
      </c>
      <c r="AZ45" s="852">
        <v>2.4220836954</v>
      </c>
      <c r="BA45" s="852">
        <v>2.4481212279000002</v>
      </c>
      <c r="BB45" s="852">
        <v>2.4748776673999999</v>
      </c>
      <c r="BC45" s="852">
        <v>2.4975022703</v>
      </c>
      <c r="BD45" s="852">
        <v>2.4556935038000001</v>
      </c>
      <c r="BE45" s="852">
        <v>2.4038538293</v>
      </c>
      <c r="BF45" s="852">
        <v>2.4052350316000002</v>
      </c>
      <c r="BG45" s="852">
        <v>2.4046953440999999</v>
      </c>
      <c r="BH45" s="852">
        <v>2.386063</v>
      </c>
      <c r="BI45" s="852">
        <v>2.385618</v>
      </c>
      <c r="BJ45" s="352">
        <v>2.4043190000000001</v>
      </c>
      <c r="BK45" s="352">
        <v>2.4138670000000002</v>
      </c>
      <c r="BL45" s="352">
        <v>2.406177</v>
      </c>
      <c r="BM45" s="352">
        <v>2.404264</v>
      </c>
      <c r="BN45" s="352">
        <v>2.407702</v>
      </c>
      <c r="BO45" s="352">
        <v>2.4094739999999999</v>
      </c>
      <c r="BP45" s="352">
        <v>2.396671</v>
      </c>
      <c r="BQ45" s="352">
        <v>2.4005369999999999</v>
      </c>
      <c r="BR45" s="352">
        <v>2.4054739999999999</v>
      </c>
      <c r="BS45" s="352">
        <v>2.3982079999999999</v>
      </c>
      <c r="BT45" s="352">
        <v>2.3772289999999998</v>
      </c>
      <c r="BU45" s="352">
        <v>2.3786170000000002</v>
      </c>
      <c r="BV45" s="352">
        <v>2.395775</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53"/>
      <c r="AZ46" s="853"/>
      <c r="BA46" s="853"/>
      <c r="BB46" s="853"/>
      <c r="BC46" s="853"/>
      <c r="BD46" s="853"/>
      <c r="BE46" s="853"/>
      <c r="BF46" s="853"/>
      <c r="BG46" s="853"/>
      <c r="BH46" s="853"/>
      <c r="BI46" s="853"/>
      <c r="BJ46" s="353"/>
      <c r="BK46" s="353"/>
      <c r="BL46" s="353"/>
      <c r="BM46" s="353"/>
      <c r="BN46" s="353"/>
      <c r="BO46" s="353"/>
      <c r="BP46" s="353"/>
      <c r="BQ46" s="353"/>
      <c r="BR46" s="353"/>
      <c r="BS46" s="353"/>
      <c r="BT46" s="353"/>
      <c r="BU46" s="353"/>
      <c r="BV46" s="353"/>
    </row>
    <row r="47" spans="1:74" ht="11.1"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53"/>
      <c r="AZ47" s="853"/>
      <c r="BA47" s="853"/>
      <c r="BB47" s="853"/>
      <c r="BC47" s="853"/>
      <c r="BD47" s="853"/>
      <c r="BE47" s="853"/>
      <c r="BF47" s="853"/>
      <c r="BG47" s="853"/>
      <c r="BH47" s="853"/>
      <c r="BI47" s="8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53"/>
      <c r="AZ48" s="853"/>
      <c r="BA48" s="853"/>
      <c r="BB48" s="853"/>
      <c r="BC48" s="853"/>
      <c r="BD48" s="853"/>
      <c r="BE48" s="853"/>
      <c r="BF48" s="853"/>
      <c r="BG48" s="853"/>
      <c r="BH48" s="853"/>
      <c r="BI48" s="853"/>
      <c r="BJ48" s="353"/>
      <c r="BK48" s="353"/>
      <c r="BL48" s="353"/>
      <c r="BM48" s="353"/>
      <c r="BN48" s="353"/>
      <c r="BO48" s="353"/>
      <c r="BP48" s="353"/>
      <c r="BQ48" s="353"/>
      <c r="BR48" s="353"/>
      <c r="BS48" s="353"/>
      <c r="BT48" s="353"/>
      <c r="BU48" s="353"/>
      <c r="BV48" s="353"/>
    </row>
    <row r="49" spans="1:74" ht="11.1"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53"/>
      <c r="AZ49" s="853"/>
      <c r="BA49" s="853"/>
      <c r="BB49" s="853"/>
      <c r="BC49" s="853"/>
      <c r="BD49" s="853"/>
      <c r="BE49" s="853"/>
      <c r="BF49" s="853"/>
      <c r="BG49" s="853"/>
      <c r="BH49" s="853"/>
      <c r="BI49" s="853"/>
      <c r="BJ49" s="353"/>
      <c r="BK49" s="353"/>
      <c r="BL49" s="353"/>
      <c r="BM49" s="353"/>
      <c r="BN49" s="353"/>
      <c r="BO49" s="353"/>
      <c r="BP49" s="353"/>
      <c r="BQ49" s="353"/>
      <c r="BR49" s="353"/>
      <c r="BS49" s="353"/>
      <c r="BT49" s="353"/>
      <c r="BU49" s="353"/>
      <c r="BV49" s="353"/>
    </row>
    <row r="50" spans="1:74" ht="11.1" customHeight="1" x14ac:dyDescent="0.2">
      <c r="A50" s="17" t="s">
        <v>278</v>
      </c>
      <c r="B50" s="367" t="s">
        <v>810</v>
      </c>
      <c r="C50" s="347">
        <v>21082.133999999998</v>
      </c>
      <c r="D50" s="347">
        <v>21082.133999999998</v>
      </c>
      <c r="E50" s="347">
        <v>21082.133999999998</v>
      </c>
      <c r="F50" s="347">
        <v>21440.929</v>
      </c>
      <c r="G50" s="347">
        <v>21440.929</v>
      </c>
      <c r="H50" s="347">
        <v>21440.929</v>
      </c>
      <c r="I50" s="347">
        <v>21617.828000000001</v>
      </c>
      <c r="J50" s="347">
        <v>21617.828000000001</v>
      </c>
      <c r="K50" s="347">
        <v>21617.828000000001</v>
      </c>
      <c r="L50" s="347">
        <v>21988.737000000001</v>
      </c>
      <c r="M50" s="347">
        <v>21988.737000000001</v>
      </c>
      <c r="N50" s="347">
        <v>21988.737000000001</v>
      </c>
      <c r="O50" s="347">
        <v>21932.71</v>
      </c>
      <c r="P50" s="347">
        <v>21932.71</v>
      </c>
      <c r="Q50" s="347">
        <v>21932.71</v>
      </c>
      <c r="R50" s="347">
        <v>21967.044999999998</v>
      </c>
      <c r="S50" s="347">
        <v>21967.044999999998</v>
      </c>
      <c r="T50" s="347">
        <v>21967.044999999998</v>
      </c>
      <c r="U50" s="347">
        <v>22125.625</v>
      </c>
      <c r="V50" s="347">
        <v>22125.625</v>
      </c>
      <c r="W50" s="347">
        <v>22125.625</v>
      </c>
      <c r="X50" s="347">
        <v>22278.345000000001</v>
      </c>
      <c r="Y50" s="347">
        <v>22278.345000000001</v>
      </c>
      <c r="Z50" s="347">
        <v>22278.345000000001</v>
      </c>
      <c r="AA50" s="347">
        <v>22439.607</v>
      </c>
      <c r="AB50" s="347">
        <v>22439.607</v>
      </c>
      <c r="AC50" s="347">
        <v>22439.607</v>
      </c>
      <c r="AD50" s="347">
        <v>22580.499</v>
      </c>
      <c r="AE50" s="347">
        <v>22580.499</v>
      </c>
      <c r="AF50" s="347">
        <v>22580.499</v>
      </c>
      <c r="AG50" s="347">
        <v>22840.989000000001</v>
      </c>
      <c r="AH50" s="347">
        <v>22840.989000000001</v>
      </c>
      <c r="AI50" s="347">
        <v>22840.989000000001</v>
      </c>
      <c r="AJ50" s="347">
        <v>23033.78</v>
      </c>
      <c r="AK50" s="347">
        <v>23033.78</v>
      </c>
      <c r="AL50" s="347">
        <v>23033.78</v>
      </c>
      <c r="AM50" s="347">
        <v>23082.118999999999</v>
      </c>
      <c r="AN50" s="347">
        <v>23082.118999999999</v>
      </c>
      <c r="AO50" s="347">
        <v>23082.118999999999</v>
      </c>
      <c r="AP50" s="347">
        <v>23286.508000000002</v>
      </c>
      <c r="AQ50" s="347">
        <v>23286.508000000002</v>
      </c>
      <c r="AR50" s="347">
        <v>23286.508000000002</v>
      </c>
      <c r="AS50" s="347">
        <v>23478.57</v>
      </c>
      <c r="AT50" s="347">
        <v>23478.57</v>
      </c>
      <c r="AU50" s="347">
        <v>23478.57</v>
      </c>
      <c r="AV50" s="347">
        <v>23586.542000000001</v>
      </c>
      <c r="AW50" s="347">
        <v>23586.542000000001</v>
      </c>
      <c r="AX50" s="347">
        <v>23586.542000000001</v>
      </c>
      <c r="AY50" s="858">
        <v>23548.21</v>
      </c>
      <c r="AZ50" s="858">
        <v>23548.21</v>
      </c>
      <c r="BA50" s="858">
        <v>23548.21</v>
      </c>
      <c r="BB50" s="858">
        <v>23770.975999999999</v>
      </c>
      <c r="BC50" s="858">
        <v>23770.975999999999</v>
      </c>
      <c r="BD50" s="858">
        <v>23770.975999999999</v>
      </c>
      <c r="BE50" s="858">
        <v>23911.821883000001</v>
      </c>
      <c r="BF50" s="858">
        <v>23958.175306000001</v>
      </c>
      <c r="BG50" s="858">
        <v>23990.087017000002</v>
      </c>
      <c r="BH50" s="858">
        <v>23976.077699000001</v>
      </c>
      <c r="BI50" s="858">
        <v>24002.715476000001</v>
      </c>
      <c r="BJ50" s="358">
        <v>24038.52</v>
      </c>
      <c r="BK50" s="358">
        <v>24094.45</v>
      </c>
      <c r="BL50" s="358">
        <v>24140.37</v>
      </c>
      <c r="BM50" s="358">
        <v>24187.26</v>
      </c>
      <c r="BN50" s="358">
        <v>24235.68</v>
      </c>
      <c r="BO50" s="358">
        <v>24284.03</v>
      </c>
      <c r="BP50" s="358">
        <v>24332.89</v>
      </c>
      <c r="BQ50" s="358">
        <v>24386.05</v>
      </c>
      <c r="BR50" s="358">
        <v>24433.09</v>
      </c>
      <c r="BS50" s="358">
        <v>24477.79</v>
      </c>
      <c r="BT50" s="358">
        <v>24520.63</v>
      </c>
      <c r="BU50" s="358">
        <v>24560.31</v>
      </c>
      <c r="BV50" s="358">
        <v>24597.29</v>
      </c>
    </row>
    <row r="51" spans="1:74" ht="11.1" customHeight="1" x14ac:dyDescent="0.2">
      <c r="A51" s="17" t="s">
        <v>16</v>
      </c>
      <c r="B51" s="368" t="s">
        <v>5</v>
      </c>
      <c r="C51" s="343">
        <v>1.8007541764999999</v>
      </c>
      <c r="D51" s="343">
        <v>1.8007541764999999</v>
      </c>
      <c r="E51" s="343">
        <v>1.8007541764999999</v>
      </c>
      <c r="F51" s="343">
        <v>12.385669309000001</v>
      </c>
      <c r="G51" s="343">
        <v>12.385669309000001</v>
      </c>
      <c r="H51" s="343">
        <v>12.385669309000001</v>
      </c>
      <c r="I51" s="343">
        <v>5.1508109950999996</v>
      </c>
      <c r="J51" s="343">
        <v>5.1508109950999996</v>
      </c>
      <c r="K51" s="343">
        <v>5.1508109950999996</v>
      </c>
      <c r="L51" s="343">
        <v>5.7561791921000003</v>
      </c>
      <c r="M51" s="343">
        <v>5.7561791921000003</v>
      </c>
      <c r="N51" s="343">
        <v>5.7561791921000003</v>
      </c>
      <c r="O51" s="343">
        <v>4.0345820778999997</v>
      </c>
      <c r="P51" s="343">
        <v>4.0345820778999997</v>
      </c>
      <c r="Q51" s="343">
        <v>4.0345820778999997</v>
      </c>
      <c r="R51" s="343">
        <v>2.4537929303000001</v>
      </c>
      <c r="S51" s="343">
        <v>2.4537929303000001</v>
      </c>
      <c r="T51" s="343">
        <v>2.4537929303000001</v>
      </c>
      <c r="U51" s="343">
        <v>2.3489732641000001</v>
      </c>
      <c r="V51" s="343">
        <v>2.3489732641000001</v>
      </c>
      <c r="W51" s="343">
        <v>2.3489732641000001</v>
      </c>
      <c r="X51" s="343">
        <v>1.3170742821999999</v>
      </c>
      <c r="Y51" s="343">
        <v>1.3170742821999999</v>
      </c>
      <c r="Z51" s="343">
        <v>1.3170742821999999</v>
      </c>
      <c r="AA51" s="343">
        <v>2.3111462286000002</v>
      </c>
      <c r="AB51" s="343">
        <v>2.3111462286000002</v>
      </c>
      <c r="AC51" s="343">
        <v>2.3111462286000002</v>
      </c>
      <c r="AD51" s="343">
        <v>2.7926104763000001</v>
      </c>
      <c r="AE51" s="343">
        <v>2.7926104763000001</v>
      </c>
      <c r="AF51" s="343">
        <v>2.7926104763000001</v>
      </c>
      <c r="AG51" s="343">
        <v>3.2331922827000001</v>
      </c>
      <c r="AH51" s="343">
        <v>3.2331922827000001</v>
      </c>
      <c r="AI51" s="343">
        <v>3.2331922827000001</v>
      </c>
      <c r="AJ51" s="343">
        <v>3.3908937132000001</v>
      </c>
      <c r="AK51" s="343">
        <v>3.3908937132000001</v>
      </c>
      <c r="AL51" s="343">
        <v>3.3908937132000001</v>
      </c>
      <c r="AM51" s="343">
        <v>2.8632943527000001</v>
      </c>
      <c r="AN51" s="343">
        <v>2.8632943527000001</v>
      </c>
      <c r="AO51" s="343">
        <v>2.8632943527000001</v>
      </c>
      <c r="AP51" s="343">
        <v>3.126631524</v>
      </c>
      <c r="AQ51" s="343">
        <v>3.126631524</v>
      </c>
      <c r="AR51" s="343">
        <v>3.126631524</v>
      </c>
      <c r="AS51" s="343">
        <v>2.7913896373</v>
      </c>
      <c r="AT51" s="343">
        <v>2.7913896373</v>
      </c>
      <c r="AU51" s="343">
        <v>2.7913896373</v>
      </c>
      <c r="AV51" s="343">
        <v>2.3997884846000002</v>
      </c>
      <c r="AW51" s="343">
        <v>2.3997884846000002</v>
      </c>
      <c r="AX51" s="343">
        <v>2.3997884846000002</v>
      </c>
      <c r="AY51" s="854">
        <v>2.0192730138999999</v>
      </c>
      <c r="AZ51" s="854">
        <v>2.0192730138999999</v>
      </c>
      <c r="BA51" s="854">
        <v>2.0192730138999999</v>
      </c>
      <c r="BB51" s="854">
        <v>2.0804665087999998</v>
      </c>
      <c r="BC51" s="854">
        <v>2.0804665087999998</v>
      </c>
      <c r="BD51" s="854">
        <v>2.0804665087999998</v>
      </c>
      <c r="BE51" s="854">
        <v>1.845307799</v>
      </c>
      <c r="BF51" s="854">
        <v>2.0427364445</v>
      </c>
      <c r="BG51" s="854">
        <v>2.1786549068999999</v>
      </c>
      <c r="BH51" s="854">
        <v>1.6515167782</v>
      </c>
      <c r="BI51" s="854">
        <v>1.7644531204</v>
      </c>
      <c r="BJ51" s="354">
        <v>1.916258</v>
      </c>
      <c r="BK51" s="354">
        <v>2.3196479999999999</v>
      </c>
      <c r="BL51" s="354">
        <v>2.5146850000000001</v>
      </c>
      <c r="BM51" s="354">
        <v>2.713775</v>
      </c>
      <c r="BN51" s="354">
        <v>1.954936</v>
      </c>
      <c r="BO51" s="354">
        <v>2.158325</v>
      </c>
      <c r="BP51" s="354">
        <v>2.3638659999999998</v>
      </c>
      <c r="BQ51" s="354">
        <v>1.9832540000000001</v>
      </c>
      <c r="BR51" s="354">
        <v>1.982264</v>
      </c>
      <c r="BS51" s="354">
        <v>2.0329380000000001</v>
      </c>
      <c r="BT51" s="354">
        <v>2.2712379999999999</v>
      </c>
      <c r="BU51" s="354">
        <v>2.3230400000000002</v>
      </c>
      <c r="BV51" s="354">
        <v>2.3244929999999999</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53"/>
      <c r="AZ52" s="853"/>
      <c r="BA52" s="853"/>
      <c r="BB52" s="853"/>
      <c r="BC52" s="853"/>
      <c r="BD52" s="853"/>
      <c r="BE52" s="853"/>
      <c r="BF52" s="853"/>
      <c r="BG52" s="853"/>
      <c r="BH52" s="853"/>
      <c r="BI52" s="853"/>
      <c r="BJ52" s="353"/>
      <c r="BK52" s="353"/>
      <c r="BL52" s="353"/>
      <c r="BM52" s="353"/>
      <c r="BN52" s="353"/>
      <c r="BO52" s="353"/>
      <c r="BP52" s="353"/>
      <c r="BQ52" s="353"/>
      <c r="BR52" s="353"/>
      <c r="BS52" s="353"/>
      <c r="BT52" s="353"/>
      <c r="BU52" s="353"/>
      <c r="BV52" s="353"/>
    </row>
    <row r="53" spans="1:74" ht="11.1"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57"/>
      <c r="AZ53" s="857"/>
      <c r="BA53" s="857"/>
      <c r="BB53" s="857"/>
      <c r="BC53" s="857"/>
      <c r="BD53" s="857"/>
      <c r="BE53" s="857"/>
      <c r="BF53" s="857"/>
      <c r="BG53" s="857"/>
      <c r="BH53" s="857"/>
      <c r="BI53" s="857"/>
      <c r="BJ53" s="357"/>
      <c r="BK53" s="357"/>
      <c r="BL53" s="357"/>
      <c r="BM53" s="357"/>
      <c r="BN53" s="357"/>
      <c r="BO53" s="357"/>
      <c r="BP53" s="357"/>
      <c r="BQ53" s="357"/>
      <c r="BR53" s="357"/>
      <c r="BS53" s="357"/>
      <c r="BT53" s="357"/>
      <c r="BU53" s="357"/>
      <c r="BV53" s="357"/>
    </row>
    <row r="54" spans="1:74" ht="11.1" customHeight="1" x14ac:dyDescent="0.2">
      <c r="A54" s="17" t="s">
        <v>280</v>
      </c>
      <c r="B54" s="367" t="s">
        <v>754</v>
      </c>
      <c r="C54" s="343">
        <v>107.629</v>
      </c>
      <c r="D54" s="343">
        <v>107.629</v>
      </c>
      <c r="E54" s="343">
        <v>107.629</v>
      </c>
      <c r="F54" s="343">
        <v>109.276</v>
      </c>
      <c r="G54" s="343">
        <v>109.276</v>
      </c>
      <c r="H54" s="343">
        <v>109.276</v>
      </c>
      <c r="I54" s="343">
        <v>110.96599999999999</v>
      </c>
      <c r="J54" s="343">
        <v>110.96599999999999</v>
      </c>
      <c r="K54" s="343">
        <v>110.96599999999999</v>
      </c>
      <c r="L54" s="343">
        <v>112.86199999999999</v>
      </c>
      <c r="M54" s="343">
        <v>112.86199999999999</v>
      </c>
      <c r="N54" s="343">
        <v>112.86199999999999</v>
      </c>
      <c r="O54" s="343">
        <v>115.16200000000001</v>
      </c>
      <c r="P54" s="343">
        <v>115.16200000000001</v>
      </c>
      <c r="Q54" s="343">
        <v>115.16200000000001</v>
      </c>
      <c r="R54" s="343">
        <v>117.76</v>
      </c>
      <c r="S54" s="343">
        <v>117.76</v>
      </c>
      <c r="T54" s="343">
        <v>117.76</v>
      </c>
      <c r="U54" s="343">
        <v>119.042</v>
      </c>
      <c r="V54" s="343">
        <v>119.042</v>
      </c>
      <c r="W54" s="343">
        <v>119.042</v>
      </c>
      <c r="X54" s="343">
        <v>120.175</v>
      </c>
      <c r="Y54" s="343">
        <v>120.175</v>
      </c>
      <c r="Z54" s="343">
        <v>120.175</v>
      </c>
      <c r="AA54" s="343">
        <v>121.291</v>
      </c>
      <c r="AB54" s="343">
        <v>121.291</v>
      </c>
      <c r="AC54" s="343">
        <v>121.291</v>
      </c>
      <c r="AD54" s="343">
        <v>121.93300000000001</v>
      </c>
      <c r="AE54" s="343">
        <v>121.93300000000001</v>
      </c>
      <c r="AF54" s="343">
        <v>121.93300000000001</v>
      </c>
      <c r="AG54" s="343">
        <v>122.923</v>
      </c>
      <c r="AH54" s="343">
        <v>122.923</v>
      </c>
      <c r="AI54" s="343">
        <v>122.923</v>
      </c>
      <c r="AJ54" s="343">
        <v>123.40900000000001</v>
      </c>
      <c r="AK54" s="343">
        <v>123.40900000000001</v>
      </c>
      <c r="AL54" s="343">
        <v>123.40900000000001</v>
      </c>
      <c r="AM54" s="343">
        <v>124.366</v>
      </c>
      <c r="AN54" s="343">
        <v>124.366</v>
      </c>
      <c r="AO54" s="343">
        <v>124.366</v>
      </c>
      <c r="AP54" s="343">
        <v>125.167</v>
      </c>
      <c r="AQ54" s="343">
        <v>125.167</v>
      </c>
      <c r="AR54" s="343">
        <v>125.167</v>
      </c>
      <c r="AS54" s="343">
        <v>125.715</v>
      </c>
      <c r="AT54" s="343">
        <v>125.715</v>
      </c>
      <c r="AU54" s="343">
        <v>125.715</v>
      </c>
      <c r="AV54" s="343">
        <v>126.474</v>
      </c>
      <c r="AW54" s="343">
        <v>126.474</v>
      </c>
      <c r="AX54" s="343">
        <v>126.474</v>
      </c>
      <c r="AY54" s="854">
        <v>127.59699999999999</v>
      </c>
      <c r="AZ54" s="854">
        <v>127.59699999999999</v>
      </c>
      <c r="BA54" s="854">
        <v>127.59699999999999</v>
      </c>
      <c r="BB54" s="854">
        <v>128.26599999999999</v>
      </c>
      <c r="BC54" s="854">
        <v>128.26599999999999</v>
      </c>
      <c r="BD54" s="854">
        <v>128.26599999999999</v>
      </c>
      <c r="BE54" s="854">
        <v>128.88538987999999</v>
      </c>
      <c r="BF54" s="854">
        <v>129.23092045000001</v>
      </c>
      <c r="BG54" s="854">
        <v>129.5979524</v>
      </c>
      <c r="BH54" s="854">
        <v>130.02690239</v>
      </c>
      <c r="BI54" s="854">
        <v>130.40662460999999</v>
      </c>
      <c r="BJ54" s="354">
        <v>130.7775</v>
      </c>
      <c r="BK54" s="354">
        <v>131.16919999999999</v>
      </c>
      <c r="BL54" s="354">
        <v>131.50030000000001</v>
      </c>
      <c r="BM54" s="354">
        <v>131.8005</v>
      </c>
      <c r="BN54" s="354">
        <v>132.04519999999999</v>
      </c>
      <c r="BO54" s="354">
        <v>132.30179999999999</v>
      </c>
      <c r="BP54" s="354">
        <v>132.54580000000001</v>
      </c>
      <c r="BQ54" s="354">
        <v>132.73599999999999</v>
      </c>
      <c r="BR54" s="354">
        <v>132.98580000000001</v>
      </c>
      <c r="BS54" s="354">
        <v>133.25389999999999</v>
      </c>
      <c r="BT54" s="354">
        <v>133.59639999999999</v>
      </c>
      <c r="BU54" s="354">
        <v>133.85929999999999</v>
      </c>
      <c r="BV54" s="354">
        <v>134.0985</v>
      </c>
    </row>
    <row r="55" spans="1:74" ht="11.1" customHeight="1" x14ac:dyDescent="0.2">
      <c r="A55" s="17" t="s">
        <v>17</v>
      </c>
      <c r="B55" s="368" t="s">
        <v>5</v>
      </c>
      <c r="C55" s="343">
        <v>2.4696529728000001</v>
      </c>
      <c r="D55" s="343">
        <v>2.4696529728000001</v>
      </c>
      <c r="E55" s="343">
        <v>2.4696529728000001</v>
      </c>
      <c r="F55" s="343">
        <v>4.4104720045999999</v>
      </c>
      <c r="G55" s="343">
        <v>4.4104720045999999</v>
      </c>
      <c r="H55" s="343">
        <v>4.4104720045999999</v>
      </c>
      <c r="I55" s="343">
        <v>5.0625360966999997</v>
      </c>
      <c r="J55" s="343">
        <v>5.0625360966999997</v>
      </c>
      <c r="K55" s="343">
        <v>5.0625360966999997</v>
      </c>
      <c r="L55" s="343">
        <v>6.1950732982999996</v>
      </c>
      <c r="M55" s="343">
        <v>6.1950732982999996</v>
      </c>
      <c r="N55" s="343">
        <v>6.1950732982999996</v>
      </c>
      <c r="O55" s="343">
        <v>6.9990430089000002</v>
      </c>
      <c r="P55" s="343">
        <v>6.9990430089000002</v>
      </c>
      <c r="Q55" s="343">
        <v>6.9990430089000002</v>
      </c>
      <c r="R55" s="343">
        <v>7.7638273728999998</v>
      </c>
      <c r="S55" s="343">
        <v>7.7638273728999998</v>
      </c>
      <c r="T55" s="343">
        <v>7.7638273728999998</v>
      </c>
      <c r="U55" s="343">
        <v>7.2779049439000003</v>
      </c>
      <c r="V55" s="343">
        <v>7.2779049439000003</v>
      </c>
      <c r="W55" s="343">
        <v>7.2779049439000003</v>
      </c>
      <c r="X55" s="343">
        <v>6.4795945490999998</v>
      </c>
      <c r="Y55" s="343">
        <v>6.4795945490999998</v>
      </c>
      <c r="Z55" s="343">
        <v>6.4795945490999998</v>
      </c>
      <c r="AA55" s="343">
        <v>5.3220680432999998</v>
      </c>
      <c r="AB55" s="343">
        <v>5.3220680432999998</v>
      </c>
      <c r="AC55" s="343">
        <v>5.3220680432999998</v>
      </c>
      <c r="AD55" s="343">
        <v>3.5436480977999998</v>
      </c>
      <c r="AE55" s="343">
        <v>3.5436480977999998</v>
      </c>
      <c r="AF55" s="343">
        <v>3.5436480977999998</v>
      </c>
      <c r="AG55" s="343">
        <v>3.2601938812000002</v>
      </c>
      <c r="AH55" s="343">
        <v>3.2601938812000002</v>
      </c>
      <c r="AI55" s="343">
        <v>3.2601938812000002</v>
      </c>
      <c r="AJ55" s="343">
        <v>2.6910755149000001</v>
      </c>
      <c r="AK55" s="343">
        <v>2.6910755149000001</v>
      </c>
      <c r="AL55" s="343">
        <v>2.6910755149000001</v>
      </c>
      <c r="AM55" s="343">
        <v>2.5352252021999999</v>
      </c>
      <c r="AN55" s="343">
        <v>2.5352252021999999</v>
      </c>
      <c r="AO55" s="343">
        <v>2.5352252021999999</v>
      </c>
      <c r="AP55" s="343">
        <v>2.6522762500999999</v>
      </c>
      <c r="AQ55" s="343">
        <v>2.6522762500999999</v>
      </c>
      <c r="AR55" s="343">
        <v>2.6522762500999999</v>
      </c>
      <c r="AS55" s="343">
        <v>2.2713405952999999</v>
      </c>
      <c r="AT55" s="343">
        <v>2.2713405952999999</v>
      </c>
      <c r="AU55" s="343">
        <v>2.2713405952999999</v>
      </c>
      <c r="AV55" s="343">
        <v>2.4836114060000001</v>
      </c>
      <c r="AW55" s="343">
        <v>2.4836114060000001</v>
      </c>
      <c r="AX55" s="343">
        <v>2.4836114060000001</v>
      </c>
      <c r="AY55" s="854">
        <v>2.597976939</v>
      </c>
      <c r="AZ55" s="854">
        <v>2.597976939</v>
      </c>
      <c r="BA55" s="854">
        <v>2.597976939</v>
      </c>
      <c r="BB55" s="854">
        <v>2.4758922079999999</v>
      </c>
      <c r="BC55" s="854">
        <v>2.4758922079999999</v>
      </c>
      <c r="BD55" s="854">
        <v>2.4758922079999999</v>
      </c>
      <c r="BE55" s="854">
        <v>2.5218867094999999</v>
      </c>
      <c r="BF55" s="854">
        <v>2.7967390123999998</v>
      </c>
      <c r="BG55" s="854">
        <v>3.0886945888000001</v>
      </c>
      <c r="BH55" s="854">
        <v>2.8091958750999999</v>
      </c>
      <c r="BI55" s="854">
        <v>3.1094332536999998</v>
      </c>
      <c r="BJ55" s="354">
        <v>3.402704</v>
      </c>
      <c r="BK55" s="354">
        <v>2.7995770000000002</v>
      </c>
      <c r="BL55" s="354">
        <v>3.0590920000000001</v>
      </c>
      <c r="BM55" s="354">
        <v>3.2943380000000002</v>
      </c>
      <c r="BN55" s="354">
        <v>2.9463560000000002</v>
      </c>
      <c r="BO55" s="354">
        <v>3.1464180000000002</v>
      </c>
      <c r="BP55" s="354">
        <v>3.336665</v>
      </c>
      <c r="BQ55" s="354">
        <v>2.9876079999999998</v>
      </c>
      <c r="BR55" s="354">
        <v>2.9055339999999998</v>
      </c>
      <c r="BS55" s="354">
        <v>2.821002</v>
      </c>
      <c r="BT55" s="354">
        <v>2.745187</v>
      </c>
      <c r="BU55" s="354">
        <v>2.6475930000000001</v>
      </c>
      <c r="BV55" s="354">
        <v>2.5394130000000001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59"/>
      <c r="AZ56" s="859"/>
      <c r="BA56" s="859"/>
      <c r="BB56" s="859"/>
      <c r="BC56" s="859"/>
      <c r="BD56" s="859"/>
      <c r="BE56" s="859"/>
      <c r="BF56" s="859"/>
      <c r="BG56" s="859"/>
      <c r="BH56" s="859"/>
      <c r="BI56" s="859"/>
      <c r="BJ56" s="359"/>
      <c r="BK56" s="359"/>
      <c r="BL56" s="359"/>
      <c r="BM56" s="359"/>
      <c r="BN56" s="359"/>
      <c r="BO56" s="359"/>
      <c r="BP56" s="359"/>
      <c r="BQ56" s="359"/>
      <c r="BR56" s="359"/>
      <c r="BS56" s="359"/>
      <c r="BT56" s="359"/>
      <c r="BU56" s="359"/>
      <c r="BV56" s="359"/>
    </row>
    <row r="57" spans="1:74" ht="11.1"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57"/>
      <c r="AZ57" s="857"/>
      <c r="BA57" s="857"/>
      <c r="BB57" s="857"/>
      <c r="BC57" s="857"/>
      <c r="BD57" s="857"/>
      <c r="BE57" s="857"/>
      <c r="BF57" s="857"/>
      <c r="BG57" s="857"/>
      <c r="BH57" s="857"/>
      <c r="BI57" s="857"/>
      <c r="BJ57" s="357"/>
      <c r="BK57" s="357"/>
      <c r="BL57" s="357"/>
      <c r="BM57" s="357"/>
      <c r="BN57" s="357"/>
      <c r="BO57" s="357"/>
      <c r="BP57" s="357"/>
      <c r="BQ57" s="357"/>
      <c r="BR57" s="357"/>
      <c r="BS57" s="357"/>
      <c r="BT57" s="357"/>
      <c r="BU57" s="357"/>
      <c r="BV57" s="357"/>
    </row>
    <row r="58" spans="1:74" ht="11.1" customHeight="1" x14ac:dyDescent="0.2">
      <c r="A58" s="17" t="s">
        <v>282</v>
      </c>
      <c r="B58" s="367" t="s">
        <v>810</v>
      </c>
      <c r="C58" s="347">
        <v>18194</v>
      </c>
      <c r="D58" s="347">
        <v>16697.3</v>
      </c>
      <c r="E58" s="347">
        <v>20520</v>
      </c>
      <c r="F58" s="347">
        <v>17420.7</v>
      </c>
      <c r="G58" s="347">
        <v>16922.400000000001</v>
      </c>
      <c r="H58" s="347">
        <v>16838.099999999999</v>
      </c>
      <c r="I58" s="347">
        <v>16949.3</v>
      </c>
      <c r="J58" s="347">
        <v>16917.099999999999</v>
      </c>
      <c r="K58" s="347">
        <v>16728.5</v>
      </c>
      <c r="L58" s="347">
        <v>16733.5</v>
      </c>
      <c r="M58" s="347">
        <v>16686.400000000001</v>
      </c>
      <c r="N58" s="347">
        <v>16610.8</v>
      </c>
      <c r="O58" s="347">
        <v>16206.1</v>
      </c>
      <c r="P58" s="347">
        <v>16207.6</v>
      </c>
      <c r="Q58" s="347">
        <v>16127.2</v>
      </c>
      <c r="R58" s="347">
        <v>16125.5</v>
      </c>
      <c r="S58" s="347">
        <v>16103</v>
      </c>
      <c r="T58" s="347">
        <v>16062.9</v>
      </c>
      <c r="U58" s="347">
        <v>16270.4</v>
      </c>
      <c r="V58" s="347">
        <v>16367.3</v>
      </c>
      <c r="W58" s="347">
        <v>16423.8</v>
      </c>
      <c r="X58" s="347">
        <v>16476.3</v>
      </c>
      <c r="Y58" s="347">
        <v>16502.7</v>
      </c>
      <c r="Z58" s="347">
        <v>16578.2</v>
      </c>
      <c r="AA58" s="347">
        <v>16906.900000000001</v>
      </c>
      <c r="AB58" s="347">
        <v>16998.2</v>
      </c>
      <c r="AC58" s="347">
        <v>17098.8</v>
      </c>
      <c r="AD58" s="347">
        <v>17135.3</v>
      </c>
      <c r="AE58" s="347">
        <v>17196.7</v>
      </c>
      <c r="AF58" s="347">
        <v>17216.3</v>
      </c>
      <c r="AG58" s="347">
        <v>17250.599999999999</v>
      </c>
      <c r="AH58" s="347">
        <v>17275.3</v>
      </c>
      <c r="AI58" s="347">
        <v>17282.2</v>
      </c>
      <c r="AJ58" s="347">
        <v>17341.3</v>
      </c>
      <c r="AK58" s="347">
        <v>17427.099999999999</v>
      </c>
      <c r="AL58" s="347">
        <v>17481.7</v>
      </c>
      <c r="AM58" s="347">
        <v>17575.400000000001</v>
      </c>
      <c r="AN58" s="347">
        <v>17596.2</v>
      </c>
      <c r="AO58" s="347">
        <v>17617</v>
      </c>
      <c r="AP58" s="347">
        <v>17638.599999999999</v>
      </c>
      <c r="AQ58" s="347">
        <v>17713.3</v>
      </c>
      <c r="AR58" s="347">
        <v>17751.099999999999</v>
      </c>
      <c r="AS58" s="347">
        <v>17743.2</v>
      </c>
      <c r="AT58" s="347">
        <v>17752.900000000001</v>
      </c>
      <c r="AU58" s="347">
        <v>17769.900000000001</v>
      </c>
      <c r="AV58" s="347">
        <v>17810.5</v>
      </c>
      <c r="AW58" s="347">
        <v>17851.400000000001</v>
      </c>
      <c r="AX58" s="347">
        <v>17867.900000000001</v>
      </c>
      <c r="AY58" s="858">
        <v>17889.8</v>
      </c>
      <c r="AZ58" s="858">
        <v>17910.5</v>
      </c>
      <c r="BA58" s="858">
        <v>18029.099999999999</v>
      </c>
      <c r="BB58" s="858">
        <v>18168.599999999999</v>
      </c>
      <c r="BC58" s="858">
        <v>18041.7</v>
      </c>
      <c r="BD58" s="858">
        <v>18036.2</v>
      </c>
      <c r="BE58" s="858">
        <v>18077.3</v>
      </c>
      <c r="BF58" s="858">
        <v>18097.2</v>
      </c>
      <c r="BG58" s="858">
        <v>18119.204049</v>
      </c>
      <c r="BH58" s="858">
        <v>18093.597409999998</v>
      </c>
      <c r="BI58" s="858">
        <v>18132.156298999998</v>
      </c>
      <c r="BJ58" s="358">
        <v>18198.54</v>
      </c>
      <c r="BK58" s="358">
        <v>18350.3</v>
      </c>
      <c r="BL58" s="358">
        <v>18429.169999999998</v>
      </c>
      <c r="BM58" s="358">
        <v>18492.71</v>
      </c>
      <c r="BN58" s="358">
        <v>18520.560000000001</v>
      </c>
      <c r="BO58" s="358">
        <v>18568.669999999998</v>
      </c>
      <c r="BP58" s="358">
        <v>18616.689999999999</v>
      </c>
      <c r="BQ58" s="358">
        <v>18664.11</v>
      </c>
      <c r="BR58" s="358">
        <v>18712.36</v>
      </c>
      <c r="BS58" s="358">
        <v>18760.919999999998</v>
      </c>
      <c r="BT58" s="358">
        <v>18810.689999999999</v>
      </c>
      <c r="BU58" s="358">
        <v>18859.189999999999</v>
      </c>
      <c r="BV58" s="358">
        <v>18907.3</v>
      </c>
    </row>
    <row r="59" spans="1:74" ht="11.1" customHeight="1" x14ac:dyDescent="0.2">
      <c r="A59" s="17" t="s">
        <v>18</v>
      </c>
      <c r="B59" s="368" t="s">
        <v>5</v>
      </c>
      <c r="C59" s="343">
        <v>14.840810968</v>
      </c>
      <c r="D59" s="343">
        <v>5.0124840411999996</v>
      </c>
      <c r="E59" s="343">
        <v>30.681492519999999</v>
      </c>
      <c r="F59" s="343">
        <v>-3.3005278846000001</v>
      </c>
      <c r="G59" s="343">
        <v>-1.0964348334</v>
      </c>
      <c r="H59" s="343">
        <v>-1.2439736776999999</v>
      </c>
      <c r="I59" s="343">
        <v>-1.4741700526999999</v>
      </c>
      <c r="J59" s="343">
        <v>2.2675613590000001</v>
      </c>
      <c r="K59" s="343">
        <v>0.56992731623000004</v>
      </c>
      <c r="L59" s="343">
        <v>0.96478737269000003</v>
      </c>
      <c r="M59" s="343">
        <v>1.8593805321000001</v>
      </c>
      <c r="N59" s="343">
        <v>1.2995725010000001</v>
      </c>
      <c r="O59" s="343">
        <v>-10.926129492999999</v>
      </c>
      <c r="P59" s="343">
        <v>-2.9328094961</v>
      </c>
      <c r="Q59" s="343">
        <v>-21.407407407000001</v>
      </c>
      <c r="R59" s="343">
        <v>-7.4348332730999998</v>
      </c>
      <c r="S59" s="343">
        <v>-4.8421027749999999</v>
      </c>
      <c r="T59" s="343">
        <v>-4.6038448518999999</v>
      </c>
      <c r="U59" s="343">
        <v>-4.0054751523999998</v>
      </c>
      <c r="V59" s="343">
        <v>-3.2499660107000001</v>
      </c>
      <c r="W59" s="343">
        <v>-1.8214424485</v>
      </c>
      <c r="X59" s="343">
        <v>-1.5370364836999999</v>
      </c>
      <c r="Y59" s="343">
        <v>-1.1008965385</v>
      </c>
      <c r="Z59" s="343">
        <v>-0.19625785633000001</v>
      </c>
      <c r="AA59" s="343">
        <v>4.3242976410000002</v>
      </c>
      <c r="AB59" s="343">
        <v>4.8779584886</v>
      </c>
      <c r="AC59" s="343">
        <v>6.0246043950999999</v>
      </c>
      <c r="AD59" s="343">
        <v>6.2621314068</v>
      </c>
      <c r="AE59" s="343">
        <v>6.7919021300000004</v>
      </c>
      <c r="AF59" s="343">
        <v>7.1805215746000002</v>
      </c>
      <c r="AG59" s="343">
        <v>6.0244370145000001</v>
      </c>
      <c r="AH59" s="343">
        <v>5.5476468323999999</v>
      </c>
      <c r="AI59" s="343">
        <v>5.2265614534999996</v>
      </c>
      <c r="AJ59" s="343">
        <v>5.2499651013999999</v>
      </c>
      <c r="AK59" s="343">
        <v>5.6015076320999997</v>
      </c>
      <c r="AL59" s="343">
        <v>5.4499282190000002</v>
      </c>
      <c r="AM59" s="343">
        <v>3.9540069439000001</v>
      </c>
      <c r="AN59" s="343">
        <v>3.518019555</v>
      </c>
      <c r="AO59" s="343">
        <v>3.0306220320000001</v>
      </c>
      <c r="AP59" s="343">
        <v>2.9372114873999999</v>
      </c>
      <c r="AQ59" s="343">
        <v>3.0040647332999999</v>
      </c>
      <c r="AR59" s="343">
        <v>3.1063585091000001</v>
      </c>
      <c r="AS59" s="343">
        <v>2.8555528503000001</v>
      </c>
      <c r="AT59" s="343">
        <v>2.7646408455999998</v>
      </c>
      <c r="AU59" s="343">
        <v>2.8219786832999998</v>
      </c>
      <c r="AV59" s="343">
        <v>2.705679505</v>
      </c>
      <c r="AW59" s="343">
        <v>2.4347137503999998</v>
      </c>
      <c r="AX59" s="343">
        <v>2.2091673006999999</v>
      </c>
      <c r="AY59" s="854">
        <v>1.7888639802999999</v>
      </c>
      <c r="AZ59" s="854">
        <v>1.7861811073</v>
      </c>
      <c r="BA59" s="854">
        <v>2.3392178010000002</v>
      </c>
      <c r="BB59" s="854">
        <v>3.0047736215</v>
      </c>
      <c r="BC59" s="854">
        <v>1.8539741324000001</v>
      </c>
      <c r="BD59" s="854">
        <v>1.6060976503</v>
      </c>
      <c r="BE59" s="854">
        <v>1.8829748862</v>
      </c>
      <c r="BF59" s="854">
        <v>1.9394014499000001</v>
      </c>
      <c r="BG59" s="854">
        <v>1.9657063318000001</v>
      </c>
      <c r="BH59" s="854">
        <v>1.5894972621000001</v>
      </c>
      <c r="BI59" s="854">
        <v>1.5727410664999999</v>
      </c>
      <c r="BJ59" s="354">
        <v>1.850473</v>
      </c>
      <c r="BK59" s="354">
        <v>2.5741109999999998</v>
      </c>
      <c r="BL59" s="354">
        <v>2.8959239999999999</v>
      </c>
      <c r="BM59" s="354">
        <v>2.5714350000000001</v>
      </c>
      <c r="BN59" s="354">
        <v>1.937192</v>
      </c>
      <c r="BO59" s="354">
        <v>2.9208419999999999</v>
      </c>
      <c r="BP59" s="354">
        <v>3.2184940000000002</v>
      </c>
      <c r="BQ59" s="354">
        <v>3.2461129999999998</v>
      </c>
      <c r="BR59" s="354">
        <v>3.3991920000000002</v>
      </c>
      <c r="BS59" s="354">
        <v>3.541614</v>
      </c>
      <c r="BT59" s="354">
        <v>3.9632619999999998</v>
      </c>
      <c r="BU59" s="354">
        <v>4.0096170000000004</v>
      </c>
      <c r="BV59" s="354">
        <v>3.8946160000000001</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53"/>
      <c r="AZ60" s="853"/>
      <c r="BA60" s="853"/>
      <c r="BB60" s="853"/>
      <c r="BC60" s="853"/>
      <c r="BD60" s="853"/>
      <c r="BE60" s="853"/>
      <c r="BF60" s="853"/>
      <c r="BG60" s="853"/>
      <c r="BH60" s="853"/>
      <c r="BI60" s="853"/>
      <c r="BJ60" s="353"/>
      <c r="BK60" s="353"/>
      <c r="BL60" s="353"/>
      <c r="BM60" s="353"/>
      <c r="BN60" s="353"/>
      <c r="BO60" s="353"/>
      <c r="BP60" s="353"/>
      <c r="BQ60" s="353"/>
      <c r="BR60" s="353"/>
      <c r="BS60" s="353"/>
      <c r="BT60" s="353"/>
      <c r="BU60" s="353"/>
      <c r="BV60" s="353"/>
    </row>
    <row r="61" spans="1:74" ht="11.1"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53"/>
      <c r="AZ61" s="853"/>
      <c r="BA61" s="853"/>
      <c r="BB61" s="853"/>
      <c r="BC61" s="853"/>
      <c r="BD61" s="853"/>
      <c r="BE61" s="853"/>
      <c r="BF61" s="853"/>
      <c r="BG61" s="853"/>
      <c r="BH61" s="853"/>
      <c r="BI61" s="853"/>
      <c r="BJ61" s="353"/>
      <c r="BK61" s="353"/>
      <c r="BL61" s="353"/>
      <c r="BM61" s="353"/>
      <c r="BN61" s="353"/>
      <c r="BO61" s="353"/>
      <c r="BP61" s="353"/>
      <c r="BQ61" s="353"/>
      <c r="BR61" s="353"/>
      <c r="BS61" s="353"/>
      <c r="BT61" s="353"/>
      <c r="BU61" s="353"/>
      <c r="BV61" s="353"/>
    </row>
    <row r="62" spans="1:74" ht="11.1" customHeight="1" x14ac:dyDescent="0.2">
      <c r="A62" s="17" t="s">
        <v>283</v>
      </c>
      <c r="B62" s="367" t="s">
        <v>754</v>
      </c>
      <c r="C62" s="343">
        <v>97.611800000000002</v>
      </c>
      <c r="D62" s="343">
        <v>93.566100000000006</v>
      </c>
      <c r="E62" s="343">
        <v>96.533900000000003</v>
      </c>
      <c r="F62" s="343">
        <v>96.602999999999994</v>
      </c>
      <c r="G62" s="343">
        <v>97.702799999999996</v>
      </c>
      <c r="H62" s="343">
        <v>97.798000000000002</v>
      </c>
      <c r="I62" s="343">
        <v>98.621499999999997</v>
      </c>
      <c r="J62" s="343">
        <v>98.265199999999993</v>
      </c>
      <c r="K62" s="343">
        <v>97.309600000000003</v>
      </c>
      <c r="L62" s="343">
        <v>98.706400000000002</v>
      </c>
      <c r="M62" s="343">
        <v>99.630300000000005</v>
      </c>
      <c r="N62" s="343">
        <v>99.7196</v>
      </c>
      <c r="O62" s="343">
        <v>99.090100000000007</v>
      </c>
      <c r="P62" s="343">
        <v>99.997399999999999</v>
      </c>
      <c r="Q62" s="343">
        <v>100.925</v>
      </c>
      <c r="R62" s="343">
        <v>100.9186</v>
      </c>
      <c r="S62" s="343">
        <v>100.7136</v>
      </c>
      <c r="T62" s="343">
        <v>100.3815</v>
      </c>
      <c r="U62" s="343">
        <v>100.5031</v>
      </c>
      <c r="V62" s="343">
        <v>100.744</v>
      </c>
      <c r="W62" s="343">
        <v>100.94329999999999</v>
      </c>
      <c r="X62" s="343">
        <v>101.0181</v>
      </c>
      <c r="Y62" s="343">
        <v>100.3051</v>
      </c>
      <c r="Z62" s="343">
        <v>98.441000000000003</v>
      </c>
      <c r="AA62" s="343">
        <v>100.2508</v>
      </c>
      <c r="AB62" s="343">
        <v>100.2323</v>
      </c>
      <c r="AC62" s="343">
        <v>99.640799999999999</v>
      </c>
      <c r="AD62" s="343">
        <v>100.3856</v>
      </c>
      <c r="AE62" s="343">
        <v>100.28870000000001</v>
      </c>
      <c r="AF62" s="343">
        <v>99.649900000000002</v>
      </c>
      <c r="AG62" s="343">
        <v>99.936700000000002</v>
      </c>
      <c r="AH62" s="343">
        <v>99.9923</v>
      </c>
      <c r="AI62" s="343">
        <v>100.1002</v>
      </c>
      <c r="AJ62" s="343">
        <v>99.316599999999994</v>
      </c>
      <c r="AK62" s="343">
        <v>99.869399999999999</v>
      </c>
      <c r="AL62" s="343">
        <v>99.825100000000006</v>
      </c>
      <c r="AM62" s="343">
        <v>98.448899999999995</v>
      </c>
      <c r="AN62" s="343">
        <v>99.8476</v>
      </c>
      <c r="AO62" s="343">
        <v>100.0599</v>
      </c>
      <c r="AP62" s="343">
        <v>99.369600000000005</v>
      </c>
      <c r="AQ62" s="343">
        <v>100.0424</v>
      </c>
      <c r="AR62" s="343">
        <v>99.993499999999997</v>
      </c>
      <c r="AS62" s="343">
        <v>99.358800000000002</v>
      </c>
      <c r="AT62" s="343">
        <v>99.927000000000007</v>
      </c>
      <c r="AU62" s="343">
        <v>99.610799999999998</v>
      </c>
      <c r="AV62" s="343">
        <v>98.995900000000006</v>
      </c>
      <c r="AW62" s="343">
        <v>99.184700000000007</v>
      </c>
      <c r="AX62" s="343">
        <v>99.6434</v>
      </c>
      <c r="AY62" s="854">
        <v>99.186400000000006</v>
      </c>
      <c r="AZ62" s="854">
        <v>100.2847</v>
      </c>
      <c r="BA62" s="854">
        <v>100.8415</v>
      </c>
      <c r="BB62" s="854">
        <v>100.4469</v>
      </c>
      <c r="BC62" s="854">
        <v>100.6417</v>
      </c>
      <c r="BD62" s="854">
        <v>100.8921</v>
      </c>
      <c r="BE62" s="854">
        <v>100.79989999999999</v>
      </c>
      <c r="BF62" s="854">
        <v>101.03879999999999</v>
      </c>
      <c r="BG62" s="854">
        <v>100.93739136000001</v>
      </c>
      <c r="BH62" s="854">
        <v>100.71375926</v>
      </c>
      <c r="BI62" s="854">
        <v>100.61231481</v>
      </c>
      <c r="BJ62" s="354">
        <v>100.5228</v>
      </c>
      <c r="BK62" s="354">
        <v>100.3856</v>
      </c>
      <c r="BL62" s="354">
        <v>100.3648</v>
      </c>
      <c r="BM62" s="354">
        <v>100.4008</v>
      </c>
      <c r="BN62" s="354">
        <v>100.5428</v>
      </c>
      <c r="BO62" s="354">
        <v>100.6553</v>
      </c>
      <c r="BP62" s="354">
        <v>100.7876</v>
      </c>
      <c r="BQ62" s="354">
        <v>100.9752</v>
      </c>
      <c r="BR62" s="354">
        <v>101.1202</v>
      </c>
      <c r="BS62" s="354">
        <v>101.25830000000001</v>
      </c>
      <c r="BT62" s="354">
        <v>101.4217</v>
      </c>
      <c r="BU62" s="354">
        <v>101.5217</v>
      </c>
      <c r="BV62" s="354">
        <v>101.59050000000001</v>
      </c>
    </row>
    <row r="63" spans="1:74" ht="11.1" customHeight="1" x14ac:dyDescent="0.2">
      <c r="A63" s="17" t="s">
        <v>19</v>
      </c>
      <c r="B63" s="368" t="s">
        <v>5</v>
      </c>
      <c r="C63" s="343">
        <v>-1.2335210951</v>
      </c>
      <c r="D63" s="343">
        <v>-5.5463187573999999</v>
      </c>
      <c r="E63" s="343">
        <v>2.1023584237000001</v>
      </c>
      <c r="F63" s="343">
        <v>20.81959668</v>
      </c>
      <c r="G63" s="343">
        <v>16.999252759000001</v>
      </c>
      <c r="H63" s="343">
        <v>8.5680601332999995</v>
      </c>
      <c r="I63" s="343">
        <v>5.7483009974000003</v>
      </c>
      <c r="J63" s="343">
        <v>3.8947362856000001</v>
      </c>
      <c r="K63" s="343">
        <v>2.9482833771000001</v>
      </c>
      <c r="L63" s="343">
        <v>3.5324621926000002</v>
      </c>
      <c r="M63" s="343">
        <v>3.8444100023000001</v>
      </c>
      <c r="N63" s="343">
        <v>3.1574243229999999</v>
      </c>
      <c r="O63" s="343">
        <v>1.5144685376</v>
      </c>
      <c r="P63" s="343">
        <v>6.8735364624999997</v>
      </c>
      <c r="Q63" s="343">
        <v>4.5487647344999997</v>
      </c>
      <c r="R63" s="343">
        <v>4.4673560861999997</v>
      </c>
      <c r="S63" s="343">
        <v>3.0815902922</v>
      </c>
      <c r="T63" s="343">
        <v>2.6416695637999998</v>
      </c>
      <c r="U63" s="343">
        <v>1.9079004071000001</v>
      </c>
      <c r="V63" s="343">
        <v>2.5225613950999999</v>
      </c>
      <c r="W63" s="343">
        <v>3.7341639467999999</v>
      </c>
      <c r="X63" s="343">
        <v>2.3419960610000001</v>
      </c>
      <c r="Y63" s="343">
        <v>0.67730399285999998</v>
      </c>
      <c r="Z63" s="343">
        <v>-1.2821952755999999</v>
      </c>
      <c r="AA63" s="343">
        <v>1.1713581881999999</v>
      </c>
      <c r="AB63" s="343">
        <v>0.23490610755999999</v>
      </c>
      <c r="AC63" s="343">
        <v>-1.2724300223</v>
      </c>
      <c r="AD63" s="343">
        <v>-0.52814842853999999</v>
      </c>
      <c r="AE63" s="343">
        <v>-0.42188939726000002</v>
      </c>
      <c r="AF63" s="343">
        <v>-0.72881955340000004</v>
      </c>
      <c r="AG63" s="343">
        <v>-0.56356470595999997</v>
      </c>
      <c r="AH63" s="343">
        <v>-0.74614865400999997</v>
      </c>
      <c r="AI63" s="343">
        <v>-0.83522135693999999</v>
      </c>
      <c r="AJ63" s="343">
        <v>-1.6843516162000001</v>
      </c>
      <c r="AK63" s="343">
        <v>-0.43437472271999999</v>
      </c>
      <c r="AL63" s="343">
        <v>1.4060198495</v>
      </c>
      <c r="AM63" s="343">
        <v>-1.7973921405</v>
      </c>
      <c r="AN63" s="343">
        <v>-0.38380841306000002</v>
      </c>
      <c r="AO63" s="343">
        <v>0.42061083412</v>
      </c>
      <c r="AP63" s="343">
        <v>-1.0120973526000001</v>
      </c>
      <c r="AQ63" s="343">
        <v>-0.24559097884</v>
      </c>
      <c r="AR63" s="343">
        <v>0.34480716989999999</v>
      </c>
      <c r="AS63" s="343">
        <v>-0.57826604240000001</v>
      </c>
      <c r="AT63" s="343">
        <v>-6.5305028486999997E-2</v>
      </c>
      <c r="AU63" s="343">
        <v>-0.48891011207000001</v>
      </c>
      <c r="AV63" s="343">
        <v>-0.32290674469000002</v>
      </c>
      <c r="AW63" s="343">
        <v>-0.68559538758000005</v>
      </c>
      <c r="AX63" s="343">
        <v>-0.18201835009</v>
      </c>
      <c r="AY63" s="854">
        <v>0.74911959401999995</v>
      </c>
      <c r="AZ63" s="854">
        <v>0.43776715714999997</v>
      </c>
      <c r="BA63" s="854">
        <v>0.78113210187000004</v>
      </c>
      <c r="BB63" s="854">
        <v>1.0841343832000001</v>
      </c>
      <c r="BC63" s="854">
        <v>0.59904600449000001</v>
      </c>
      <c r="BD63" s="854">
        <v>0.89865841280000003</v>
      </c>
      <c r="BE63" s="854">
        <v>1.4503999646000001</v>
      </c>
      <c r="BF63" s="854">
        <v>1.1126122069</v>
      </c>
      <c r="BG63" s="854">
        <v>1.3317746249</v>
      </c>
      <c r="BH63" s="854">
        <v>1.7352832383000001</v>
      </c>
      <c r="BI63" s="854">
        <v>1.4393498339999999</v>
      </c>
      <c r="BJ63" s="354">
        <v>0.88257319999999995</v>
      </c>
      <c r="BK63" s="354">
        <v>1.208996</v>
      </c>
      <c r="BL63" s="354">
        <v>7.9854099999999997E-2</v>
      </c>
      <c r="BM63" s="354">
        <v>-0.43706289999999998</v>
      </c>
      <c r="BN63" s="354">
        <v>9.5499100000000003E-2</v>
      </c>
      <c r="BO63" s="354">
        <v>1.3528E-2</v>
      </c>
      <c r="BP63" s="354">
        <v>-0.1036164</v>
      </c>
      <c r="BQ63" s="354">
        <v>0.17388319999999999</v>
      </c>
      <c r="BR63" s="354">
        <v>8.0581399999999997E-2</v>
      </c>
      <c r="BS63" s="354">
        <v>0.31793569999999999</v>
      </c>
      <c r="BT63" s="354">
        <v>0.70293090000000003</v>
      </c>
      <c r="BU63" s="354">
        <v>0.90383599999999997</v>
      </c>
      <c r="BV63" s="354">
        <v>1.062128</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53"/>
      <c r="AZ64" s="853"/>
      <c r="BA64" s="853"/>
      <c r="BB64" s="853"/>
      <c r="BC64" s="853"/>
      <c r="BD64" s="853"/>
      <c r="BE64" s="853"/>
      <c r="BF64" s="853"/>
      <c r="BG64" s="853"/>
      <c r="BH64" s="853"/>
      <c r="BI64" s="853"/>
      <c r="BJ64" s="353"/>
      <c r="BK64" s="353"/>
      <c r="BL64" s="353"/>
      <c r="BM64" s="353"/>
      <c r="BN64" s="353"/>
      <c r="BO64" s="353"/>
      <c r="BP64" s="353"/>
      <c r="BQ64" s="353"/>
      <c r="BR64" s="353"/>
      <c r="BS64" s="353"/>
      <c r="BT64" s="353"/>
      <c r="BU64" s="353"/>
      <c r="BV64" s="353"/>
    </row>
    <row r="65" spans="1:74" ht="11.1"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53"/>
      <c r="AZ65" s="853"/>
      <c r="BA65" s="853"/>
      <c r="BB65" s="853"/>
      <c r="BC65" s="853"/>
      <c r="BD65" s="853"/>
      <c r="BE65" s="853"/>
      <c r="BF65" s="853"/>
      <c r="BG65" s="853"/>
      <c r="BH65" s="853"/>
      <c r="BI65" s="8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53"/>
      <c r="AZ66" s="853"/>
      <c r="BA66" s="853"/>
      <c r="BB66" s="853"/>
      <c r="BC66" s="853"/>
      <c r="BD66" s="853"/>
      <c r="BE66" s="853"/>
      <c r="BF66" s="853"/>
      <c r="BG66" s="853"/>
      <c r="BH66" s="853"/>
      <c r="BI66" s="853"/>
      <c r="BJ66" s="353"/>
      <c r="BK66" s="353"/>
      <c r="BL66" s="353"/>
      <c r="BM66" s="353"/>
      <c r="BN66" s="353"/>
      <c r="BO66" s="353"/>
      <c r="BP66" s="353"/>
      <c r="BQ66" s="353"/>
      <c r="BR66" s="353"/>
      <c r="BS66" s="353"/>
      <c r="BT66" s="353"/>
      <c r="BU66" s="353"/>
      <c r="BV66" s="353"/>
    </row>
    <row r="67" spans="1:74" ht="11.1" customHeight="1" x14ac:dyDescent="0.2">
      <c r="A67" s="17" t="s">
        <v>284</v>
      </c>
      <c r="B67" s="368" t="s">
        <v>478</v>
      </c>
      <c r="C67" s="347">
        <v>804.67133362000004</v>
      </c>
      <c r="D67" s="347">
        <v>794.01730326999996</v>
      </c>
      <c r="E67" s="347">
        <v>508.33095594000002</v>
      </c>
      <c r="F67" s="347">
        <v>308.26755990999999</v>
      </c>
      <c r="G67" s="347">
        <v>151.07586148999999</v>
      </c>
      <c r="H67" s="347">
        <v>12.329405179</v>
      </c>
      <c r="I67" s="347">
        <v>4.5605191965999996</v>
      </c>
      <c r="J67" s="347">
        <v>5.9701781909999996</v>
      </c>
      <c r="K67" s="347">
        <v>40.056315529999999</v>
      </c>
      <c r="L67" s="347">
        <v>179.9587047</v>
      </c>
      <c r="M67" s="347">
        <v>509.33275588999999</v>
      </c>
      <c r="N67" s="347">
        <v>615.59622116000003</v>
      </c>
      <c r="O67" s="347">
        <v>914.18136145000005</v>
      </c>
      <c r="P67" s="347">
        <v>711.94833312000003</v>
      </c>
      <c r="Q67" s="347">
        <v>524.62140565000004</v>
      </c>
      <c r="R67" s="347">
        <v>341.62299714</v>
      </c>
      <c r="S67" s="347">
        <v>122.27512939</v>
      </c>
      <c r="T67" s="347">
        <v>25.906265013999999</v>
      </c>
      <c r="U67" s="347">
        <v>3.6306086308999999</v>
      </c>
      <c r="V67" s="347">
        <v>5.8151096288000002</v>
      </c>
      <c r="W67" s="347">
        <v>44.433335556999999</v>
      </c>
      <c r="X67" s="347">
        <v>257.47617258999998</v>
      </c>
      <c r="Y67" s="347">
        <v>511.09704962000001</v>
      </c>
      <c r="Z67" s="347">
        <v>780.81939923000004</v>
      </c>
      <c r="AA67" s="347">
        <v>714.93977522</v>
      </c>
      <c r="AB67" s="347">
        <v>621.23824919000003</v>
      </c>
      <c r="AC67" s="347">
        <v>585.31849957999998</v>
      </c>
      <c r="AD67" s="347">
        <v>297.32383124</v>
      </c>
      <c r="AE67" s="347">
        <v>144.70757259999999</v>
      </c>
      <c r="AF67" s="347">
        <v>42.918999986000003</v>
      </c>
      <c r="AG67" s="347">
        <v>4.7386799197</v>
      </c>
      <c r="AH67" s="347">
        <v>9.7173214580000007</v>
      </c>
      <c r="AI67" s="347">
        <v>45.640318811</v>
      </c>
      <c r="AJ67" s="347">
        <v>206.56091867999999</v>
      </c>
      <c r="AK67" s="347">
        <v>504.56467063000002</v>
      </c>
      <c r="AL67" s="347">
        <v>623.90224531000001</v>
      </c>
      <c r="AM67" s="347">
        <v>840.12808054000004</v>
      </c>
      <c r="AN67" s="347">
        <v>575.38377082</v>
      </c>
      <c r="AO67" s="347">
        <v>489.32004959</v>
      </c>
      <c r="AP67" s="347">
        <v>281.45396932</v>
      </c>
      <c r="AQ67" s="347">
        <v>113.24992216</v>
      </c>
      <c r="AR67" s="347">
        <v>19.570695731000001</v>
      </c>
      <c r="AS67" s="347">
        <v>4.0522439691000001</v>
      </c>
      <c r="AT67" s="347">
        <v>9.0972941330000001</v>
      </c>
      <c r="AU67" s="347">
        <v>37.296863080999998</v>
      </c>
      <c r="AV67" s="347">
        <v>186.40714610000001</v>
      </c>
      <c r="AW67" s="347">
        <v>429.75293614999998</v>
      </c>
      <c r="AX67" s="347">
        <v>704.51331438</v>
      </c>
      <c r="AY67" s="858">
        <v>946.42508047000001</v>
      </c>
      <c r="AZ67" s="858">
        <v>686.47376107000002</v>
      </c>
      <c r="BA67" s="858">
        <v>469.74649036</v>
      </c>
      <c r="BB67" s="858">
        <v>279.27156782999998</v>
      </c>
      <c r="BC67" s="858">
        <v>136.37115563</v>
      </c>
      <c r="BD67" s="858">
        <v>19.864424836000001</v>
      </c>
      <c r="BE67" s="858">
        <v>4.1252922413000004</v>
      </c>
      <c r="BF67" s="858">
        <v>10.624915416</v>
      </c>
      <c r="BG67" s="858">
        <v>39.548444529000001</v>
      </c>
      <c r="BH67" s="858">
        <v>215.37733759</v>
      </c>
      <c r="BI67" s="858">
        <v>469.34277071000002</v>
      </c>
      <c r="BJ67" s="358">
        <v>764.66931953999995</v>
      </c>
      <c r="BK67" s="358">
        <v>790.66284742000005</v>
      </c>
      <c r="BL67" s="358">
        <v>643.87731030999998</v>
      </c>
      <c r="BM67" s="358">
        <v>525.42957918000002</v>
      </c>
      <c r="BN67" s="358">
        <v>298.01258476999999</v>
      </c>
      <c r="BO67" s="358">
        <v>134.60350688</v>
      </c>
      <c r="BP67" s="358">
        <v>30.998421626999999</v>
      </c>
      <c r="BQ67" s="358">
        <v>7.2455560826000003</v>
      </c>
      <c r="BR67" s="358">
        <v>11.084978936000001</v>
      </c>
      <c r="BS67" s="358">
        <v>54.983082304</v>
      </c>
      <c r="BT67" s="358">
        <v>235.77975140999999</v>
      </c>
      <c r="BU67" s="358">
        <v>477.02185781999998</v>
      </c>
      <c r="BV67" s="358">
        <v>710.97478250999995</v>
      </c>
    </row>
    <row r="68" spans="1:74" ht="11.1" customHeight="1" x14ac:dyDescent="0.2">
      <c r="A68" s="17" t="s">
        <v>287</v>
      </c>
      <c r="B68" s="370" t="s">
        <v>0</v>
      </c>
      <c r="C68" s="349">
        <v>9.7533668937000009</v>
      </c>
      <c r="D68" s="349">
        <v>12.053517133</v>
      </c>
      <c r="E68" s="349">
        <v>28.018806227999999</v>
      </c>
      <c r="F68" s="349">
        <v>36.150201129999999</v>
      </c>
      <c r="G68" s="349">
        <v>100.46820628</v>
      </c>
      <c r="H68" s="349">
        <v>273.91995735</v>
      </c>
      <c r="I68" s="349">
        <v>346.86482196999998</v>
      </c>
      <c r="J68" s="349">
        <v>357.36381684000003</v>
      </c>
      <c r="K68" s="349">
        <v>200.03026156999999</v>
      </c>
      <c r="L68" s="349">
        <v>84.115665094999997</v>
      </c>
      <c r="M68" s="349">
        <v>18.011209508</v>
      </c>
      <c r="N68" s="349">
        <v>25.562956359000001</v>
      </c>
      <c r="O68" s="349">
        <v>8.4358499403000007</v>
      </c>
      <c r="P68" s="349">
        <v>11.282330011999999</v>
      </c>
      <c r="Q68" s="349">
        <v>26.931083659999999</v>
      </c>
      <c r="R68" s="349">
        <v>48.813402511</v>
      </c>
      <c r="S68" s="349">
        <v>147.35461670000001</v>
      </c>
      <c r="T68" s="349">
        <v>269.86332525</v>
      </c>
      <c r="U68" s="349">
        <v>393.80841488999999</v>
      </c>
      <c r="V68" s="349">
        <v>358.90886461999997</v>
      </c>
      <c r="W68" s="349">
        <v>201.98145048999999</v>
      </c>
      <c r="X68" s="349">
        <v>55.186368698000003</v>
      </c>
      <c r="Y68" s="349">
        <v>23.288638936000002</v>
      </c>
      <c r="Z68" s="349">
        <v>10.862580508000001</v>
      </c>
      <c r="AA68" s="349">
        <v>16.792463298000001</v>
      </c>
      <c r="AB68" s="349">
        <v>19.845096843</v>
      </c>
      <c r="AC68" s="349">
        <v>31.574900508999999</v>
      </c>
      <c r="AD68" s="349">
        <v>43.885533580000001</v>
      </c>
      <c r="AE68" s="349">
        <v>109.4518521</v>
      </c>
      <c r="AF68" s="349">
        <v>210.01536669999999</v>
      </c>
      <c r="AG68" s="349">
        <v>390.28876510999999</v>
      </c>
      <c r="AH68" s="349">
        <v>349.78780595000001</v>
      </c>
      <c r="AI68" s="349">
        <v>203.66013819</v>
      </c>
      <c r="AJ68" s="349">
        <v>72.786426805999994</v>
      </c>
      <c r="AK68" s="349">
        <v>20.43297291</v>
      </c>
      <c r="AL68" s="349">
        <v>11.089150764999999</v>
      </c>
      <c r="AM68" s="349">
        <v>9.6647569610000001</v>
      </c>
      <c r="AN68" s="349">
        <v>12.772231882</v>
      </c>
      <c r="AO68" s="349">
        <v>31.459860417000002</v>
      </c>
      <c r="AP68" s="349">
        <v>46.609344438000001</v>
      </c>
      <c r="AQ68" s="349">
        <v>157.33010666999999</v>
      </c>
      <c r="AR68" s="349">
        <v>292.45202956000003</v>
      </c>
      <c r="AS68" s="349">
        <v>389.85208841999997</v>
      </c>
      <c r="AT68" s="349">
        <v>341.83814654000003</v>
      </c>
      <c r="AU68" s="349">
        <v>210.23019934000001</v>
      </c>
      <c r="AV68" s="349">
        <v>96.648756590999994</v>
      </c>
      <c r="AW68" s="349">
        <v>32.299461043000001</v>
      </c>
      <c r="AX68" s="349">
        <v>12.536888333</v>
      </c>
      <c r="AY68" s="860">
        <v>5.3467507183</v>
      </c>
      <c r="AZ68" s="860">
        <v>17.085079661999998</v>
      </c>
      <c r="BA68" s="860">
        <v>31.439176222</v>
      </c>
      <c r="BB68" s="860">
        <v>58.226221428000002</v>
      </c>
      <c r="BC68" s="860">
        <v>127.32730441</v>
      </c>
      <c r="BD68" s="860">
        <v>278.17696179000001</v>
      </c>
      <c r="BE68" s="860">
        <v>391.51888967000002</v>
      </c>
      <c r="BF68" s="860">
        <v>309.63138787000003</v>
      </c>
      <c r="BG68" s="860">
        <v>202.38921017000001</v>
      </c>
      <c r="BH68" s="860">
        <v>80.128722177</v>
      </c>
      <c r="BI68" s="860">
        <v>24.185253342999999</v>
      </c>
      <c r="BJ68" s="360">
        <v>11.622289142</v>
      </c>
      <c r="BK68" s="360">
        <v>11.402657427999999</v>
      </c>
      <c r="BL68" s="360">
        <v>12.974873930999999</v>
      </c>
      <c r="BM68" s="360">
        <v>26.931590122999999</v>
      </c>
      <c r="BN68" s="360">
        <v>45.14772499</v>
      </c>
      <c r="BO68" s="360">
        <v>134.44739455000001</v>
      </c>
      <c r="BP68" s="360">
        <v>271.5982879</v>
      </c>
      <c r="BQ68" s="360">
        <v>401.06171834999998</v>
      </c>
      <c r="BR68" s="360">
        <v>369.53841808999999</v>
      </c>
      <c r="BS68" s="360">
        <v>208.71979163</v>
      </c>
      <c r="BT68" s="360">
        <v>73.188262734999995</v>
      </c>
      <c r="BU68" s="360">
        <v>22.061468246</v>
      </c>
      <c r="BV68" s="360">
        <v>11.929381397</v>
      </c>
    </row>
    <row r="69" spans="1:74" s="154" customFormat="1" ht="12" customHeight="1" x14ac:dyDescent="0.2">
      <c r="A69" s="153"/>
      <c r="B69" s="975" t="s">
        <v>1420</v>
      </c>
      <c r="C69" s="976"/>
      <c r="D69" s="976"/>
      <c r="E69" s="976"/>
      <c r="F69" s="976"/>
      <c r="G69" s="976"/>
      <c r="H69" s="976"/>
      <c r="I69" s="976"/>
      <c r="J69" s="976"/>
      <c r="K69" s="976"/>
      <c r="L69" s="976"/>
      <c r="M69" s="976"/>
      <c r="N69" s="976"/>
      <c r="O69" s="976"/>
      <c r="P69" s="976"/>
      <c r="Q69" s="977"/>
      <c r="R69" s="780"/>
      <c r="AY69" s="825"/>
      <c r="AZ69" s="825"/>
      <c r="BA69" s="825"/>
      <c r="BB69" s="825"/>
      <c r="BC69" s="825"/>
      <c r="BD69" s="718"/>
      <c r="BE69" s="718"/>
      <c r="BF69" s="718"/>
      <c r="BG69" s="718"/>
      <c r="BH69" s="825"/>
      <c r="BI69" s="825"/>
      <c r="BJ69" s="196"/>
    </row>
    <row r="70" spans="1:74" s="154" customFormat="1" ht="12" customHeight="1" x14ac:dyDescent="0.2">
      <c r="A70" s="153"/>
      <c r="B70" s="975" t="s">
        <v>1421</v>
      </c>
      <c r="C70" s="976"/>
      <c r="D70" s="976"/>
      <c r="E70" s="976"/>
      <c r="F70" s="976"/>
      <c r="G70" s="976"/>
      <c r="H70" s="976"/>
      <c r="I70" s="976"/>
      <c r="J70" s="976"/>
      <c r="K70" s="976"/>
      <c r="L70" s="976"/>
      <c r="M70" s="976"/>
      <c r="N70" s="976"/>
      <c r="O70" s="976"/>
      <c r="P70" s="976"/>
      <c r="Q70" s="977"/>
      <c r="R70" s="780"/>
      <c r="AY70" s="825"/>
      <c r="AZ70" s="825"/>
      <c r="BA70" s="825"/>
      <c r="BB70" s="825"/>
      <c r="BC70" s="825"/>
      <c r="BD70" s="634"/>
      <c r="BE70" s="634"/>
      <c r="BF70" s="634"/>
      <c r="BG70" s="634"/>
      <c r="BH70" s="825"/>
      <c r="BI70" s="825"/>
      <c r="BJ70" s="196"/>
    </row>
    <row r="71" spans="1:74" s="154" customFormat="1" ht="12" customHeight="1" x14ac:dyDescent="0.2">
      <c r="A71" s="153"/>
      <c r="B71" s="975" t="s">
        <v>1422</v>
      </c>
      <c r="C71" s="976"/>
      <c r="D71" s="976"/>
      <c r="E71" s="976"/>
      <c r="F71" s="976"/>
      <c r="G71" s="976"/>
      <c r="H71" s="976"/>
      <c r="I71" s="976"/>
      <c r="J71" s="976"/>
      <c r="K71" s="976"/>
      <c r="L71" s="976"/>
      <c r="M71" s="976"/>
      <c r="N71" s="976"/>
      <c r="O71" s="976"/>
      <c r="P71" s="976"/>
      <c r="Q71" s="977"/>
      <c r="R71" s="780"/>
      <c r="AY71" s="825"/>
      <c r="AZ71" s="825"/>
      <c r="BA71" s="825"/>
      <c r="BB71" s="825"/>
      <c r="BC71" s="825"/>
      <c r="BD71" s="634"/>
      <c r="BE71" s="634"/>
      <c r="BF71" s="634"/>
      <c r="BG71" s="825"/>
      <c r="BH71" s="825"/>
      <c r="BI71" s="825"/>
      <c r="BJ71" s="196"/>
    </row>
    <row r="72" spans="1:74" s="154" customFormat="1" ht="12" customHeight="1" x14ac:dyDescent="0.2">
      <c r="A72" s="153"/>
      <c r="B72" s="975" t="s">
        <v>799</v>
      </c>
      <c r="C72" s="977"/>
      <c r="D72" s="977"/>
      <c r="E72" s="977"/>
      <c r="F72" s="977"/>
      <c r="G72" s="977"/>
      <c r="H72" s="977"/>
      <c r="I72" s="977"/>
      <c r="J72" s="977"/>
      <c r="K72" s="977"/>
      <c r="L72" s="977"/>
      <c r="M72" s="977"/>
      <c r="N72" s="977"/>
      <c r="O72" s="977"/>
      <c r="P72" s="977"/>
      <c r="Q72" s="977"/>
      <c r="R72" s="780"/>
      <c r="AY72" s="825"/>
      <c r="AZ72" s="825"/>
      <c r="BA72" s="825"/>
      <c r="BB72" s="825"/>
      <c r="BC72" s="825"/>
      <c r="BD72" s="634"/>
      <c r="BE72" s="634"/>
      <c r="BF72" s="634"/>
      <c r="BG72" s="825"/>
      <c r="BH72" s="825"/>
      <c r="BI72" s="825"/>
      <c r="BJ72" s="196"/>
    </row>
    <row r="73" spans="1:74" s="154" customFormat="1" ht="12" customHeight="1" x14ac:dyDescent="0.2">
      <c r="A73" s="153"/>
      <c r="B73" s="975" t="s">
        <v>1423</v>
      </c>
      <c r="C73" s="976"/>
      <c r="D73" s="976"/>
      <c r="E73" s="976"/>
      <c r="F73" s="976"/>
      <c r="G73" s="976"/>
      <c r="H73" s="976"/>
      <c r="I73" s="976"/>
      <c r="J73" s="976"/>
      <c r="K73" s="976"/>
      <c r="L73" s="976"/>
      <c r="M73" s="976"/>
      <c r="N73" s="976"/>
      <c r="O73" s="976"/>
      <c r="P73" s="976"/>
      <c r="Q73" s="977"/>
      <c r="R73" s="780"/>
      <c r="AY73" s="825"/>
      <c r="AZ73" s="825"/>
      <c r="BA73" s="825"/>
      <c r="BB73" s="825"/>
      <c r="BC73" s="825"/>
      <c r="BD73" s="718"/>
      <c r="BE73" s="634"/>
      <c r="BF73" s="634"/>
      <c r="BG73" s="825"/>
      <c r="BH73" s="825"/>
      <c r="BI73" s="825"/>
      <c r="BJ73" s="196"/>
    </row>
    <row r="74" spans="1:74" s="154" customFormat="1" ht="12" customHeight="1" x14ac:dyDescent="0.2">
      <c r="A74" s="153"/>
      <c r="B74" s="975" t="s">
        <v>800</v>
      </c>
      <c r="C74" s="977"/>
      <c r="D74" s="977"/>
      <c r="E74" s="977"/>
      <c r="F74" s="977"/>
      <c r="G74" s="977"/>
      <c r="H74" s="977"/>
      <c r="I74" s="977"/>
      <c r="J74" s="977"/>
      <c r="K74" s="977"/>
      <c r="L74" s="977"/>
      <c r="M74" s="977"/>
      <c r="N74" s="977"/>
      <c r="O74" s="977"/>
      <c r="P74" s="977"/>
      <c r="Q74" s="977"/>
      <c r="R74" s="780"/>
      <c r="AY74" s="825"/>
      <c r="AZ74" s="825"/>
      <c r="BA74" s="825"/>
      <c r="BB74" s="825"/>
      <c r="BC74" s="825"/>
      <c r="BD74" s="634"/>
      <c r="BE74" s="634"/>
      <c r="BF74" s="634"/>
      <c r="BG74" s="825"/>
      <c r="BH74" s="825"/>
      <c r="BI74" s="825"/>
      <c r="BJ74" s="196"/>
    </row>
    <row r="75" spans="1:74" s="154" customFormat="1" ht="12"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
      <c r="A76" s="159"/>
      <c r="B76" s="978" t="str">
        <f>Dates!$G$2</f>
        <v>EIA completed modeling and analysis for this report on Thursday, December 4, 2025.</v>
      </c>
      <c r="C76" s="965"/>
      <c r="D76" s="965"/>
      <c r="E76" s="965"/>
      <c r="F76" s="965"/>
      <c r="G76" s="965"/>
      <c r="H76" s="965"/>
      <c r="I76" s="965"/>
      <c r="J76" s="965"/>
      <c r="K76" s="965"/>
      <c r="L76" s="965"/>
      <c r="M76" s="965"/>
      <c r="N76" s="965"/>
      <c r="O76" s="965"/>
      <c r="P76" s="965"/>
      <c r="Q76" s="965"/>
      <c r="R76" s="328"/>
      <c r="AY76" s="826"/>
      <c r="AZ76" s="826"/>
      <c r="BA76" s="826"/>
      <c r="BB76" s="826"/>
      <c r="BC76" s="826"/>
      <c r="BD76" s="635"/>
      <c r="BE76" s="635"/>
      <c r="BF76" s="635"/>
      <c r="BG76" s="826"/>
      <c r="BH76" s="826"/>
      <c r="BI76" s="826"/>
      <c r="BJ76" s="221"/>
    </row>
    <row r="77" spans="1:74" s="154" customFormat="1" ht="12" customHeight="1" x14ac:dyDescent="0.2">
      <c r="A77" s="153"/>
      <c r="B77" s="973" t="s">
        <v>483</v>
      </c>
      <c r="C77" s="974"/>
      <c r="D77" s="974"/>
      <c r="E77" s="974"/>
      <c r="F77" s="974"/>
      <c r="G77" s="974"/>
      <c r="H77" s="974"/>
      <c r="I77" s="974"/>
      <c r="J77" s="974"/>
      <c r="K77" s="974"/>
      <c r="L77" s="974"/>
      <c r="M77" s="974"/>
      <c r="N77" s="974"/>
      <c r="O77" s="974"/>
      <c r="P77" s="974"/>
      <c r="Q77" s="974"/>
      <c r="R77" s="780"/>
      <c r="AY77" s="825"/>
      <c r="AZ77" s="825"/>
      <c r="BA77" s="825"/>
      <c r="BB77" s="825"/>
      <c r="BC77" s="825"/>
      <c r="BD77" s="634"/>
      <c r="BE77" s="634"/>
      <c r="BF77" s="634"/>
      <c r="BG77" s="825"/>
      <c r="BH77" s="825"/>
      <c r="BI77" s="825"/>
      <c r="BJ77" s="196"/>
    </row>
    <row r="78" spans="1:74" s="154" customFormat="1" ht="12" customHeight="1" x14ac:dyDescent="0.2">
      <c r="A78" s="153"/>
      <c r="B78" s="987" t="s">
        <v>1418</v>
      </c>
      <c r="C78" s="974"/>
      <c r="D78" s="974"/>
      <c r="E78" s="974"/>
      <c r="F78" s="974"/>
      <c r="G78" s="974"/>
      <c r="H78" s="974"/>
      <c r="I78" s="974"/>
      <c r="J78" s="974"/>
      <c r="K78" s="974"/>
      <c r="L78" s="974"/>
      <c r="M78" s="974"/>
      <c r="N78" s="974"/>
      <c r="O78" s="974"/>
      <c r="P78" s="974"/>
      <c r="Q78" s="974"/>
      <c r="R78" s="780"/>
      <c r="AY78" s="825"/>
      <c r="AZ78" s="825"/>
      <c r="BA78" s="825"/>
      <c r="BB78" s="825"/>
      <c r="BC78" s="825"/>
      <c r="BD78" s="634"/>
      <c r="BE78" s="634"/>
      <c r="BF78" s="634"/>
      <c r="BG78" s="825"/>
      <c r="BH78" s="825"/>
      <c r="BI78" s="825"/>
      <c r="BJ78" s="196"/>
    </row>
    <row r="79" spans="1:74" s="154" customFormat="1" ht="12" customHeight="1" x14ac:dyDescent="0.2">
      <c r="A79" s="153"/>
      <c r="B79" s="988" t="s">
        <v>67</v>
      </c>
      <c r="C79" s="974"/>
      <c r="D79" s="974"/>
      <c r="E79" s="974"/>
      <c r="F79" s="974"/>
      <c r="G79" s="974"/>
      <c r="H79" s="974"/>
      <c r="I79" s="974"/>
      <c r="J79" s="974"/>
      <c r="K79" s="974"/>
      <c r="L79" s="974"/>
      <c r="M79" s="974"/>
      <c r="N79" s="974"/>
      <c r="O79" s="974"/>
      <c r="P79" s="974"/>
      <c r="Q79" s="974"/>
      <c r="R79" s="780"/>
      <c r="AY79" s="825"/>
      <c r="AZ79" s="825"/>
      <c r="BA79" s="825"/>
      <c r="BB79" s="825"/>
      <c r="BC79" s="825"/>
      <c r="BD79" s="634"/>
      <c r="BE79" s="634"/>
      <c r="BF79" s="634"/>
      <c r="BG79" s="825"/>
      <c r="BH79" s="825"/>
      <c r="BI79" s="825"/>
      <c r="BJ79" s="196"/>
    </row>
    <row r="80" spans="1:74" s="154" customFormat="1" ht="12" customHeight="1" x14ac:dyDescent="0.2">
      <c r="A80" s="153"/>
      <c r="B80" s="979" t="s">
        <v>827</v>
      </c>
      <c r="C80" s="979"/>
      <c r="D80" s="979"/>
      <c r="E80" s="979"/>
      <c r="F80" s="979"/>
      <c r="G80" s="979"/>
      <c r="H80" s="979"/>
      <c r="I80" s="979"/>
      <c r="J80" s="979"/>
      <c r="K80" s="979"/>
      <c r="L80" s="979"/>
      <c r="M80" s="979"/>
      <c r="N80" s="979"/>
      <c r="O80" s="979"/>
      <c r="P80" s="979"/>
      <c r="Q80" s="979"/>
      <c r="R80" s="979"/>
      <c r="AY80" s="825"/>
      <c r="AZ80" s="825"/>
      <c r="BA80" s="825"/>
      <c r="BB80" s="825"/>
      <c r="BC80" s="825"/>
      <c r="BD80" s="634"/>
      <c r="BE80" s="634"/>
      <c r="BF80" s="634"/>
      <c r="BG80" s="825"/>
      <c r="BH80" s="825"/>
      <c r="BI80" s="825"/>
      <c r="BJ80" s="196"/>
    </row>
    <row r="81" spans="1:74" s="154" customFormat="1" ht="12" customHeight="1" x14ac:dyDescent="0.2">
      <c r="A81" s="153"/>
      <c r="B81" s="982" t="s">
        <v>1555</v>
      </c>
      <c r="C81" s="983"/>
      <c r="D81" s="983"/>
      <c r="E81" s="983"/>
      <c r="F81" s="983"/>
      <c r="G81" s="983"/>
      <c r="H81" s="983"/>
      <c r="I81" s="983"/>
      <c r="J81" s="983"/>
      <c r="K81" s="983"/>
      <c r="L81" s="983"/>
      <c r="M81" s="983"/>
      <c r="N81" s="983"/>
      <c r="O81" s="983"/>
      <c r="P81" s="983"/>
      <c r="Q81" s="984"/>
      <c r="R81" s="780"/>
      <c r="AY81" s="825"/>
      <c r="AZ81" s="825"/>
      <c r="BA81" s="825"/>
      <c r="BB81" s="825"/>
      <c r="BC81" s="825"/>
      <c r="BD81" s="634"/>
      <c r="BE81" s="634"/>
      <c r="BF81" s="634"/>
      <c r="BG81" s="825"/>
      <c r="BH81" s="825"/>
      <c r="BI81" s="825"/>
      <c r="BJ81" s="196"/>
    </row>
    <row r="82" spans="1:74" s="154" customFormat="1" ht="12" customHeight="1" x14ac:dyDescent="0.2">
      <c r="A82" s="153"/>
      <c r="B82" s="985" t="s">
        <v>1562</v>
      </c>
      <c r="C82" s="984"/>
      <c r="D82" s="984"/>
      <c r="E82" s="984"/>
      <c r="F82" s="984"/>
      <c r="G82" s="984"/>
      <c r="H82" s="984"/>
      <c r="I82" s="984"/>
      <c r="J82" s="984"/>
      <c r="K82" s="984"/>
      <c r="L82" s="984"/>
      <c r="M82" s="984"/>
      <c r="N82" s="984"/>
      <c r="O82" s="984"/>
      <c r="P82" s="984"/>
      <c r="Q82" s="984"/>
      <c r="R82" s="780"/>
      <c r="AY82" s="825"/>
      <c r="AZ82" s="825"/>
      <c r="BA82" s="825"/>
      <c r="BB82" s="825"/>
      <c r="BC82" s="825"/>
      <c r="BD82" s="634"/>
      <c r="BE82" s="634"/>
      <c r="BF82" s="634"/>
      <c r="BG82" s="825"/>
      <c r="BH82" s="825"/>
      <c r="BI82" s="825"/>
      <c r="BJ82" s="196"/>
    </row>
    <row r="83" spans="1:74" s="154" customFormat="1" ht="12" customHeight="1" x14ac:dyDescent="0.2">
      <c r="A83" s="153"/>
      <c r="B83" s="985" t="s">
        <v>1566</v>
      </c>
      <c r="C83" s="984"/>
      <c r="D83" s="984"/>
      <c r="E83" s="984"/>
      <c r="F83" s="984"/>
      <c r="G83" s="984"/>
      <c r="H83" s="984"/>
      <c r="I83" s="984"/>
      <c r="J83" s="984"/>
      <c r="K83" s="984"/>
      <c r="L83" s="984"/>
      <c r="M83" s="984"/>
      <c r="N83" s="984"/>
      <c r="O83" s="984"/>
      <c r="P83" s="984"/>
      <c r="Q83" s="984"/>
      <c r="R83" s="780"/>
      <c r="AY83" s="825"/>
      <c r="AZ83" s="825"/>
      <c r="BA83" s="825"/>
      <c r="BB83" s="825"/>
      <c r="BC83" s="825"/>
      <c r="BD83" s="634"/>
      <c r="BE83" s="634"/>
      <c r="BF83" s="634"/>
      <c r="BG83" s="825"/>
      <c r="BH83" s="825"/>
      <c r="BI83" s="825"/>
      <c r="BJ83" s="196"/>
    </row>
    <row r="84" spans="1:74" s="154" customFormat="1" ht="12" customHeight="1" x14ac:dyDescent="0.2">
      <c r="A84" s="153"/>
      <c r="B84" s="982" t="s">
        <v>492</v>
      </c>
      <c r="C84" s="984"/>
      <c r="D84" s="984"/>
      <c r="E84" s="984"/>
      <c r="F84" s="984"/>
      <c r="G84" s="984"/>
      <c r="H84" s="984"/>
      <c r="I84" s="984"/>
      <c r="J84" s="984"/>
      <c r="K84" s="984"/>
      <c r="L84" s="984"/>
      <c r="M84" s="984"/>
      <c r="N84" s="984"/>
      <c r="O84" s="984"/>
      <c r="P84" s="984"/>
      <c r="Q84" s="984"/>
      <c r="R84" s="780"/>
      <c r="AY84" s="825"/>
      <c r="AZ84" s="825"/>
      <c r="BA84" s="825"/>
      <c r="BB84" s="825"/>
      <c r="BC84" s="825"/>
      <c r="BD84" s="634"/>
      <c r="BE84" s="634"/>
      <c r="BF84" s="634"/>
      <c r="BG84" s="825"/>
      <c r="BH84" s="825"/>
      <c r="BI84" s="825"/>
      <c r="BJ84" s="196"/>
    </row>
    <row r="85" spans="1:74" s="154" customFormat="1" ht="12" customHeight="1" x14ac:dyDescent="0.2">
      <c r="A85" s="153"/>
      <c r="B85" s="986" t="s">
        <v>1419</v>
      </c>
      <c r="C85" s="984"/>
      <c r="D85" s="984"/>
      <c r="E85" s="984"/>
      <c r="F85" s="984"/>
      <c r="G85" s="984"/>
      <c r="H85" s="984"/>
      <c r="I85" s="984"/>
      <c r="J85" s="984"/>
      <c r="K85" s="984"/>
      <c r="L85" s="984"/>
      <c r="M85" s="984"/>
      <c r="N85" s="984"/>
      <c r="O85" s="984"/>
      <c r="P85" s="984"/>
      <c r="Q85" s="984"/>
      <c r="R85" s="780"/>
      <c r="AY85" s="825"/>
      <c r="AZ85" s="825"/>
      <c r="BA85" s="825"/>
      <c r="BB85" s="825"/>
      <c r="BC85" s="825"/>
      <c r="BD85" s="634"/>
      <c r="BE85" s="634"/>
      <c r="BF85" s="634"/>
      <c r="BG85" s="825"/>
      <c r="BH85" s="825"/>
      <c r="BI85" s="825"/>
      <c r="BJ85" s="196"/>
    </row>
    <row r="86" spans="1:74" s="155" customFormat="1" ht="12" customHeight="1" x14ac:dyDescent="0.2">
      <c r="A86" s="153"/>
      <c r="B86" s="986" t="s">
        <v>798</v>
      </c>
      <c r="C86" s="984"/>
      <c r="D86" s="984"/>
      <c r="E86" s="984"/>
      <c r="F86" s="984"/>
      <c r="G86" s="984"/>
      <c r="H86" s="984"/>
      <c r="I86" s="984"/>
      <c r="J86" s="984"/>
      <c r="K86" s="984"/>
      <c r="L86" s="984"/>
      <c r="M86" s="984"/>
      <c r="N86" s="984"/>
      <c r="O86" s="984"/>
      <c r="P86" s="984"/>
      <c r="Q86" s="984"/>
      <c r="R86" s="657"/>
      <c r="AY86" s="825"/>
      <c r="AZ86" s="825"/>
      <c r="BA86" s="825"/>
      <c r="BB86" s="825"/>
      <c r="BC86" s="825"/>
      <c r="BD86" s="634"/>
      <c r="BE86" s="634"/>
      <c r="BF86" s="634"/>
      <c r="BG86" s="825"/>
      <c r="BH86" s="825"/>
      <c r="BI86" s="825"/>
      <c r="BJ86" s="197"/>
    </row>
    <row r="87" spans="1:74" s="155" customFormat="1" ht="12" customHeight="1" x14ac:dyDescent="0.2">
      <c r="A87" s="7"/>
      <c r="B87" s="980"/>
      <c r="C87" s="981"/>
      <c r="D87" s="981"/>
      <c r="E87" s="981"/>
      <c r="F87" s="981"/>
      <c r="G87" s="981"/>
      <c r="H87" s="981"/>
      <c r="I87" s="981"/>
      <c r="J87" s="981"/>
      <c r="K87" s="981"/>
      <c r="L87" s="981"/>
      <c r="M87" s="981"/>
      <c r="N87" s="981"/>
      <c r="O87" s="981"/>
      <c r="P87" s="981"/>
      <c r="Q87" s="981"/>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4" customWidth="1"/>
    <col min="56" max="58" width="6.5703125" style="327" customWidth="1"/>
    <col min="59" max="61" width="6.5703125" style="824" customWidth="1"/>
    <col min="62" max="62" width="6.5703125" style="152" customWidth="1"/>
    <col min="63" max="74" width="6.5703125" style="8" customWidth="1"/>
    <col min="75" max="16384" width="9.5703125" style="8"/>
  </cols>
  <sheetData>
    <row r="1" spans="1:74" ht="13.35" customHeight="1" x14ac:dyDescent="0.2">
      <c r="A1" s="962" t="s">
        <v>479</v>
      </c>
      <c r="B1" s="990" t="s">
        <v>542</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ht="12.75" x14ac:dyDescent="0.2">
      <c r="A2" s="963"/>
      <c r="B2" s="222" t="str">
        <f>"U.S. Energy Information Administration  |  Short-Term Energy Outlook  - "&amp;Dates!D1</f>
        <v>U.S. Energy Information Administration  |  Short-Term Energy Outlook  - December 2025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764</v>
      </c>
      <c r="B3" s="9"/>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61"/>
      <c r="AZ5" s="861"/>
      <c r="BA5" s="861"/>
      <c r="BB5" s="861"/>
      <c r="BC5" s="861"/>
      <c r="BD5" s="936"/>
      <c r="BE5" s="936"/>
      <c r="BF5" s="936"/>
      <c r="BG5" s="936"/>
      <c r="BH5" s="936"/>
      <c r="BI5" s="936"/>
      <c r="BJ5" s="374"/>
      <c r="BK5" s="374"/>
      <c r="BL5" s="374"/>
      <c r="BM5" s="374"/>
      <c r="BN5" s="374"/>
      <c r="BO5" s="374"/>
      <c r="BP5" s="374"/>
      <c r="BQ5" s="374"/>
      <c r="BR5" s="374"/>
      <c r="BS5" s="374"/>
      <c r="BT5" s="374"/>
      <c r="BU5" s="374"/>
      <c r="BV5" s="374"/>
    </row>
    <row r="6" spans="1:74" ht="11.1" customHeight="1" x14ac:dyDescent="0.2">
      <c r="A6" s="29" t="s">
        <v>254</v>
      </c>
      <c r="B6" s="379" t="s">
        <v>924</v>
      </c>
      <c r="C6" s="341">
        <v>52</v>
      </c>
      <c r="D6" s="341">
        <v>59.04</v>
      </c>
      <c r="E6" s="341">
        <v>62.33</v>
      </c>
      <c r="F6" s="341">
        <v>61.72</v>
      </c>
      <c r="G6" s="341">
        <v>65.17</v>
      </c>
      <c r="H6" s="341">
        <v>71.38</v>
      </c>
      <c r="I6" s="341">
        <v>72.489999999999995</v>
      </c>
      <c r="J6" s="341">
        <v>67.73</v>
      </c>
      <c r="K6" s="341">
        <v>71.650000000000006</v>
      </c>
      <c r="L6" s="341">
        <v>81.48</v>
      </c>
      <c r="M6" s="341">
        <v>79.150000000000006</v>
      </c>
      <c r="N6" s="341">
        <v>71.709999999999994</v>
      </c>
      <c r="O6" s="341">
        <v>83.22</v>
      </c>
      <c r="P6" s="341">
        <v>91.64</v>
      </c>
      <c r="Q6" s="341">
        <v>108.5</v>
      </c>
      <c r="R6" s="341">
        <v>101.78</v>
      </c>
      <c r="S6" s="341">
        <v>109.55</v>
      </c>
      <c r="T6" s="341">
        <v>114.84</v>
      </c>
      <c r="U6" s="341">
        <v>101.62</v>
      </c>
      <c r="V6" s="341">
        <v>93.67</v>
      </c>
      <c r="W6" s="341">
        <v>84.26</v>
      </c>
      <c r="X6" s="341">
        <v>87.55</v>
      </c>
      <c r="Y6" s="341">
        <v>84.37</v>
      </c>
      <c r="Z6" s="341">
        <v>76.44</v>
      </c>
      <c r="AA6" s="341">
        <v>78.12</v>
      </c>
      <c r="AB6" s="341">
        <v>76.83</v>
      </c>
      <c r="AC6" s="341">
        <v>73.28</v>
      </c>
      <c r="AD6" s="341">
        <v>79.45</v>
      </c>
      <c r="AE6" s="341">
        <v>71.58</v>
      </c>
      <c r="AF6" s="341">
        <v>70.25</v>
      </c>
      <c r="AG6" s="341">
        <v>76.069999999999993</v>
      </c>
      <c r="AH6" s="341">
        <v>81.39</v>
      </c>
      <c r="AI6" s="341">
        <v>89.43</v>
      </c>
      <c r="AJ6" s="341">
        <v>85.64</v>
      </c>
      <c r="AK6" s="341">
        <v>77.69</v>
      </c>
      <c r="AL6" s="341">
        <v>71.900000000000006</v>
      </c>
      <c r="AM6" s="341">
        <v>74.150000000000006</v>
      </c>
      <c r="AN6" s="341">
        <v>77.25</v>
      </c>
      <c r="AO6" s="341">
        <v>81.28</v>
      </c>
      <c r="AP6" s="341">
        <v>85.35</v>
      </c>
      <c r="AQ6" s="341">
        <v>80.02</v>
      </c>
      <c r="AR6" s="341">
        <v>79.77</v>
      </c>
      <c r="AS6" s="341">
        <v>81.8</v>
      </c>
      <c r="AT6" s="341">
        <v>76.680000000000007</v>
      </c>
      <c r="AU6" s="341">
        <v>70.239999999999995</v>
      </c>
      <c r="AV6" s="341">
        <v>71.989999999999995</v>
      </c>
      <c r="AW6" s="341">
        <v>69.95</v>
      </c>
      <c r="AX6" s="341">
        <v>70.12</v>
      </c>
      <c r="AY6" s="852">
        <v>75.739999999999995</v>
      </c>
      <c r="AZ6" s="852">
        <v>71.53</v>
      </c>
      <c r="BA6" s="852">
        <v>68.239999999999995</v>
      </c>
      <c r="BB6" s="852">
        <v>63.54</v>
      </c>
      <c r="BC6" s="852">
        <v>62.17</v>
      </c>
      <c r="BD6" s="852">
        <v>68.17</v>
      </c>
      <c r="BE6" s="852">
        <v>68.39</v>
      </c>
      <c r="BF6" s="852">
        <v>64.86</v>
      </c>
      <c r="BG6" s="852">
        <v>63.96</v>
      </c>
      <c r="BH6" s="852">
        <v>60.89</v>
      </c>
      <c r="BI6" s="852">
        <v>60.06</v>
      </c>
      <c r="BJ6" s="352">
        <v>57</v>
      </c>
      <c r="BK6" s="352">
        <v>53</v>
      </c>
      <c r="BL6" s="352">
        <v>51</v>
      </c>
      <c r="BM6" s="352">
        <v>49</v>
      </c>
      <c r="BN6" s="352">
        <v>49</v>
      </c>
      <c r="BO6" s="352">
        <v>51</v>
      </c>
      <c r="BP6" s="352">
        <v>52</v>
      </c>
      <c r="BQ6" s="352">
        <v>52</v>
      </c>
      <c r="BR6" s="352">
        <v>52</v>
      </c>
      <c r="BS6" s="352">
        <v>52</v>
      </c>
      <c r="BT6" s="352">
        <v>52</v>
      </c>
      <c r="BU6" s="352">
        <v>52</v>
      </c>
      <c r="BV6" s="352">
        <v>52</v>
      </c>
    </row>
    <row r="7" spans="1:74" ht="11.1" customHeight="1" x14ac:dyDescent="0.2">
      <c r="A7" s="29" t="s">
        <v>55</v>
      </c>
      <c r="B7" s="379" t="s">
        <v>925</v>
      </c>
      <c r="C7" s="341">
        <v>54.77</v>
      </c>
      <c r="D7" s="341">
        <v>62.28</v>
      </c>
      <c r="E7" s="341">
        <v>65.41</v>
      </c>
      <c r="F7" s="341">
        <v>64.81</v>
      </c>
      <c r="G7" s="341">
        <v>68.53</v>
      </c>
      <c r="H7" s="341">
        <v>73.16</v>
      </c>
      <c r="I7" s="341">
        <v>75.17</v>
      </c>
      <c r="J7" s="341">
        <v>70.75</v>
      </c>
      <c r="K7" s="341">
        <v>74.489999999999995</v>
      </c>
      <c r="L7" s="341">
        <v>83.54</v>
      </c>
      <c r="M7" s="341">
        <v>81.05</v>
      </c>
      <c r="N7" s="341">
        <v>74.17</v>
      </c>
      <c r="O7" s="341">
        <v>86.51</v>
      </c>
      <c r="P7" s="341">
        <v>97.13</v>
      </c>
      <c r="Q7" s="341">
        <v>117.25</v>
      </c>
      <c r="R7" s="341">
        <v>104.58</v>
      </c>
      <c r="S7" s="341">
        <v>113.34</v>
      </c>
      <c r="T7" s="341">
        <v>122.71</v>
      </c>
      <c r="U7" s="341">
        <v>111.93</v>
      </c>
      <c r="V7" s="341">
        <v>100.45</v>
      </c>
      <c r="W7" s="341">
        <v>89.76</v>
      </c>
      <c r="X7" s="341">
        <v>93.33</v>
      </c>
      <c r="Y7" s="341">
        <v>91.42</v>
      </c>
      <c r="Z7" s="341">
        <v>80.92</v>
      </c>
      <c r="AA7" s="341">
        <v>82.5</v>
      </c>
      <c r="AB7" s="341">
        <v>82.59</v>
      </c>
      <c r="AC7" s="341">
        <v>78.430000000000007</v>
      </c>
      <c r="AD7" s="341">
        <v>84.64</v>
      </c>
      <c r="AE7" s="341">
        <v>75.47</v>
      </c>
      <c r="AF7" s="341">
        <v>74.84</v>
      </c>
      <c r="AG7" s="341">
        <v>80.11</v>
      </c>
      <c r="AH7" s="341">
        <v>86.15</v>
      </c>
      <c r="AI7" s="341">
        <v>93.72</v>
      </c>
      <c r="AJ7" s="341">
        <v>90.6</v>
      </c>
      <c r="AK7" s="341">
        <v>82.94</v>
      </c>
      <c r="AL7" s="341">
        <v>77.63</v>
      </c>
      <c r="AM7" s="341">
        <v>80.12</v>
      </c>
      <c r="AN7" s="341">
        <v>83.48</v>
      </c>
      <c r="AO7" s="341">
        <v>85.41</v>
      </c>
      <c r="AP7" s="341">
        <v>89.94</v>
      </c>
      <c r="AQ7" s="341">
        <v>81.75</v>
      </c>
      <c r="AR7" s="341">
        <v>82.25</v>
      </c>
      <c r="AS7" s="341">
        <v>85.15</v>
      </c>
      <c r="AT7" s="341">
        <v>80.36</v>
      </c>
      <c r="AU7" s="341">
        <v>74.02</v>
      </c>
      <c r="AV7" s="341">
        <v>75.63</v>
      </c>
      <c r="AW7" s="341">
        <v>74.349999999999994</v>
      </c>
      <c r="AX7" s="341">
        <v>73.86</v>
      </c>
      <c r="AY7" s="852">
        <v>79.27</v>
      </c>
      <c r="AZ7" s="852">
        <v>75.44</v>
      </c>
      <c r="BA7" s="852">
        <v>72.73</v>
      </c>
      <c r="BB7" s="852">
        <v>68.13</v>
      </c>
      <c r="BC7" s="852">
        <v>64.45</v>
      </c>
      <c r="BD7" s="852">
        <v>71.44</v>
      </c>
      <c r="BE7" s="852">
        <v>71.040000000000006</v>
      </c>
      <c r="BF7" s="852">
        <v>67.87</v>
      </c>
      <c r="BG7" s="852">
        <v>67.989999999999995</v>
      </c>
      <c r="BH7" s="852">
        <v>64.540000000000006</v>
      </c>
      <c r="BI7" s="852">
        <v>63.8</v>
      </c>
      <c r="BJ7" s="352">
        <v>61</v>
      </c>
      <c r="BK7" s="352">
        <v>57</v>
      </c>
      <c r="BL7" s="352">
        <v>55</v>
      </c>
      <c r="BM7" s="352">
        <v>53</v>
      </c>
      <c r="BN7" s="352">
        <v>53</v>
      </c>
      <c r="BO7" s="352">
        <v>54</v>
      </c>
      <c r="BP7" s="352">
        <v>55</v>
      </c>
      <c r="BQ7" s="352">
        <v>55</v>
      </c>
      <c r="BR7" s="352">
        <v>55</v>
      </c>
      <c r="BS7" s="352">
        <v>56</v>
      </c>
      <c r="BT7" s="352">
        <v>56</v>
      </c>
      <c r="BU7" s="352">
        <v>56</v>
      </c>
      <c r="BV7" s="352">
        <v>56</v>
      </c>
    </row>
    <row r="8" spans="1:74" ht="11.1" customHeight="1" x14ac:dyDescent="0.2">
      <c r="A8" s="29" t="s">
        <v>253</v>
      </c>
      <c r="B8" s="380" t="s">
        <v>926</v>
      </c>
      <c r="C8" s="341">
        <v>49.6</v>
      </c>
      <c r="D8" s="341">
        <v>55.71</v>
      </c>
      <c r="E8" s="341">
        <v>59.84</v>
      </c>
      <c r="F8" s="341">
        <v>60.88</v>
      </c>
      <c r="G8" s="341">
        <v>63.81</v>
      </c>
      <c r="H8" s="341">
        <v>68.86</v>
      </c>
      <c r="I8" s="341">
        <v>69.91</v>
      </c>
      <c r="J8" s="341">
        <v>65.72</v>
      </c>
      <c r="K8" s="341">
        <v>69.27</v>
      </c>
      <c r="L8" s="341">
        <v>75.94</v>
      </c>
      <c r="M8" s="341">
        <v>76.61</v>
      </c>
      <c r="N8" s="341">
        <v>68.22</v>
      </c>
      <c r="O8" s="341">
        <v>76.92</v>
      </c>
      <c r="P8" s="341">
        <v>87.73</v>
      </c>
      <c r="Q8" s="341">
        <v>104.39</v>
      </c>
      <c r="R8" s="341">
        <v>102.7</v>
      </c>
      <c r="S8" s="341">
        <v>108.71</v>
      </c>
      <c r="T8" s="341">
        <v>112.06</v>
      </c>
      <c r="U8" s="341">
        <v>99.67</v>
      </c>
      <c r="V8" s="341">
        <v>92.21</v>
      </c>
      <c r="W8" s="341">
        <v>83.3</v>
      </c>
      <c r="X8" s="341">
        <v>84.26</v>
      </c>
      <c r="Y8" s="341">
        <v>79.31</v>
      </c>
      <c r="Z8" s="341">
        <v>70.89</v>
      </c>
      <c r="AA8" s="341">
        <v>70.319999999999993</v>
      </c>
      <c r="AB8" s="341">
        <v>69.67</v>
      </c>
      <c r="AC8" s="341">
        <v>68.53</v>
      </c>
      <c r="AD8" s="341">
        <v>75.23</v>
      </c>
      <c r="AE8" s="341">
        <v>70.05</v>
      </c>
      <c r="AF8" s="341">
        <v>69.58</v>
      </c>
      <c r="AG8" s="341">
        <v>74.83</v>
      </c>
      <c r="AH8" s="341">
        <v>81.099999999999994</v>
      </c>
      <c r="AI8" s="341">
        <v>87.14</v>
      </c>
      <c r="AJ8" s="341">
        <v>83.21</v>
      </c>
      <c r="AK8" s="341">
        <v>76.42</v>
      </c>
      <c r="AL8" s="341">
        <v>68.09</v>
      </c>
      <c r="AM8" s="341">
        <v>69.28</v>
      </c>
      <c r="AN8" s="341">
        <v>72.91</v>
      </c>
      <c r="AO8" s="341">
        <v>75.88</v>
      </c>
      <c r="AP8" s="341">
        <v>81.87</v>
      </c>
      <c r="AQ8" s="341">
        <v>78.34</v>
      </c>
      <c r="AR8" s="341">
        <v>78.790000000000006</v>
      </c>
      <c r="AS8" s="341">
        <v>79.67</v>
      </c>
      <c r="AT8" s="341">
        <v>74.67</v>
      </c>
      <c r="AU8" s="341">
        <v>69.61</v>
      </c>
      <c r="AV8" s="341">
        <v>70.91</v>
      </c>
      <c r="AW8" s="341">
        <v>69.08</v>
      </c>
      <c r="AX8" s="341">
        <v>68.209999999999994</v>
      </c>
      <c r="AY8" s="852">
        <v>72.709999999999994</v>
      </c>
      <c r="AZ8" s="852">
        <v>71.14</v>
      </c>
      <c r="BA8" s="852">
        <v>67.55</v>
      </c>
      <c r="BB8" s="852">
        <v>63.48</v>
      </c>
      <c r="BC8" s="852">
        <v>61.81</v>
      </c>
      <c r="BD8" s="852">
        <v>67.349999999999994</v>
      </c>
      <c r="BE8" s="852">
        <v>68.39</v>
      </c>
      <c r="BF8" s="852">
        <v>65.489999999999995</v>
      </c>
      <c r="BG8" s="852">
        <v>61.28</v>
      </c>
      <c r="BH8" s="852">
        <v>58.14</v>
      </c>
      <c r="BI8" s="852">
        <v>57.31</v>
      </c>
      <c r="BJ8" s="352">
        <v>54.25</v>
      </c>
      <c r="BK8" s="352">
        <v>50.25</v>
      </c>
      <c r="BL8" s="352">
        <v>48.25</v>
      </c>
      <c r="BM8" s="352">
        <v>46.25</v>
      </c>
      <c r="BN8" s="352">
        <v>46.25</v>
      </c>
      <c r="BO8" s="352">
        <v>48.25</v>
      </c>
      <c r="BP8" s="352">
        <v>49.25</v>
      </c>
      <c r="BQ8" s="352">
        <v>49.25</v>
      </c>
      <c r="BR8" s="352">
        <v>49.25</v>
      </c>
      <c r="BS8" s="352">
        <v>49.25</v>
      </c>
      <c r="BT8" s="352">
        <v>49.25</v>
      </c>
      <c r="BU8" s="352">
        <v>49.25</v>
      </c>
      <c r="BV8" s="352">
        <v>49.25</v>
      </c>
    </row>
    <row r="9" spans="1:74" ht="11.1" customHeight="1" x14ac:dyDescent="0.2">
      <c r="A9" s="29" t="s">
        <v>469</v>
      </c>
      <c r="B9" s="380" t="s">
        <v>927</v>
      </c>
      <c r="C9" s="341">
        <v>51.39</v>
      </c>
      <c r="D9" s="341">
        <v>58.41</v>
      </c>
      <c r="E9" s="341">
        <v>61.97</v>
      </c>
      <c r="F9" s="341">
        <v>62.4</v>
      </c>
      <c r="G9" s="341">
        <v>65.150000000000006</v>
      </c>
      <c r="H9" s="341">
        <v>70.55</v>
      </c>
      <c r="I9" s="341">
        <v>71.98</v>
      </c>
      <c r="J9" s="341">
        <v>67.89</v>
      </c>
      <c r="K9" s="341">
        <v>71.099999999999994</v>
      </c>
      <c r="L9" s="341">
        <v>78.83</v>
      </c>
      <c r="M9" s="341">
        <v>78.47</v>
      </c>
      <c r="N9" s="341">
        <v>71.98</v>
      </c>
      <c r="O9" s="341">
        <v>80.260000000000005</v>
      </c>
      <c r="P9" s="341">
        <v>90.21</v>
      </c>
      <c r="Q9" s="341">
        <v>106.98</v>
      </c>
      <c r="R9" s="341">
        <v>105.22</v>
      </c>
      <c r="S9" s="341">
        <v>110.43</v>
      </c>
      <c r="T9" s="341">
        <v>114.44</v>
      </c>
      <c r="U9" s="341">
        <v>102.82</v>
      </c>
      <c r="V9" s="341">
        <v>95.8</v>
      </c>
      <c r="W9" s="341">
        <v>86.57</v>
      </c>
      <c r="X9" s="341">
        <v>88.02</v>
      </c>
      <c r="Y9" s="341">
        <v>84.57</v>
      </c>
      <c r="Z9" s="341">
        <v>76.56</v>
      </c>
      <c r="AA9" s="341">
        <v>75.7</v>
      </c>
      <c r="AB9" s="341">
        <v>74.86</v>
      </c>
      <c r="AC9" s="341">
        <v>73</v>
      </c>
      <c r="AD9" s="341">
        <v>78.53</v>
      </c>
      <c r="AE9" s="341">
        <v>72.569999999999993</v>
      </c>
      <c r="AF9" s="341">
        <v>71.39</v>
      </c>
      <c r="AG9" s="341">
        <v>76.41</v>
      </c>
      <c r="AH9" s="341">
        <v>81.78</v>
      </c>
      <c r="AI9" s="341">
        <v>89.32</v>
      </c>
      <c r="AJ9" s="341">
        <v>86.6</v>
      </c>
      <c r="AK9" s="341">
        <v>79.7</v>
      </c>
      <c r="AL9" s="341">
        <v>72.34</v>
      </c>
      <c r="AM9" s="341">
        <v>73.28</v>
      </c>
      <c r="AN9" s="341">
        <v>76.2</v>
      </c>
      <c r="AO9" s="341">
        <v>79.67</v>
      </c>
      <c r="AP9" s="341">
        <v>84.47</v>
      </c>
      <c r="AQ9" s="341">
        <v>80.7</v>
      </c>
      <c r="AR9" s="341">
        <v>80.28</v>
      </c>
      <c r="AS9" s="341">
        <v>81.5</v>
      </c>
      <c r="AT9" s="341">
        <v>77.39</v>
      </c>
      <c r="AU9" s="341">
        <v>71.75</v>
      </c>
      <c r="AV9" s="341">
        <v>72.95</v>
      </c>
      <c r="AW9" s="341">
        <v>70.89</v>
      </c>
      <c r="AX9" s="341">
        <v>70.37</v>
      </c>
      <c r="AY9" s="852">
        <v>74.930000000000007</v>
      </c>
      <c r="AZ9" s="852">
        <v>73.05</v>
      </c>
      <c r="BA9" s="852">
        <v>69.97</v>
      </c>
      <c r="BB9" s="852">
        <v>65.38</v>
      </c>
      <c r="BC9" s="852">
        <v>63.26</v>
      </c>
      <c r="BD9" s="852">
        <v>68.099999999999994</v>
      </c>
      <c r="BE9" s="852">
        <v>69.3</v>
      </c>
      <c r="BF9" s="852">
        <v>66.73</v>
      </c>
      <c r="BG9" s="852">
        <v>64.16</v>
      </c>
      <c r="BH9" s="852">
        <v>61.14</v>
      </c>
      <c r="BI9" s="852">
        <v>60.31</v>
      </c>
      <c r="BJ9" s="352">
        <v>57.25</v>
      </c>
      <c r="BK9" s="352">
        <v>53.25</v>
      </c>
      <c r="BL9" s="352">
        <v>51.25</v>
      </c>
      <c r="BM9" s="352">
        <v>49.25</v>
      </c>
      <c r="BN9" s="352">
        <v>49.25</v>
      </c>
      <c r="BO9" s="352">
        <v>51.25</v>
      </c>
      <c r="BP9" s="352">
        <v>52.25</v>
      </c>
      <c r="BQ9" s="352">
        <v>52.25</v>
      </c>
      <c r="BR9" s="352">
        <v>52.25</v>
      </c>
      <c r="BS9" s="352">
        <v>52.25</v>
      </c>
      <c r="BT9" s="352">
        <v>52.25</v>
      </c>
      <c r="BU9" s="352">
        <v>52.25</v>
      </c>
      <c r="BV9" s="352">
        <v>52.25</v>
      </c>
    </row>
    <row r="10" spans="1:74" ht="11.1" customHeight="1" x14ac:dyDescent="0.2">
      <c r="A10" s="26"/>
      <c r="B10" s="27" t="s">
        <v>1466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862"/>
      <c r="AZ10" s="862"/>
      <c r="BA10" s="862"/>
      <c r="BB10" s="862"/>
      <c r="BC10" s="862"/>
      <c r="BD10" s="862"/>
      <c r="BE10" s="862"/>
      <c r="BF10" s="862"/>
      <c r="BG10" s="862"/>
      <c r="BH10" s="862"/>
      <c r="BI10" s="862"/>
      <c r="BJ10" s="375"/>
      <c r="BK10" s="375"/>
      <c r="BL10" s="375"/>
      <c r="BM10" s="375"/>
      <c r="BN10" s="375"/>
      <c r="BO10" s="375"/>
      <c r="BP10" s="375"/>
      <c r="BQ10" s="375"/>
      <c r="BR10" s="375"/>
      <c r="BS10" s="375"/>
      <c r="BT10" s="375"/>
      <c r="BU10" s="375"/>
      <c r="BV10" s="375"/>
    </row>
    <row r="11" spans="1:74" ht="11.1"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862"/>
      <c r="AZ11" s="862"/>
      <c r="BA11" s="862"/>
      <c r="BB11" s="862"/>
      <c r="BC11" s="862"/>
      <c r="BD11" s="862"/>
      <c r="BE11" s="862"/>
      <c r="BF11" s="862"/>
      <c r="BG11" s="862"/>
      <c r="BH11" s="862"/>
      <c r="BI11" s="862"/>
      <c r="BJ11" s="375"/>
      <c r="BK11" s="375"/>
      <c r="BL11" s="375"/>
      <c r="BM11" s="375"/>
      <c r="BN11" s="375"/>
      <c r="BO11" s="375"/>
      <c r="BP11" s="375"/>
      <c r="BQ11" s="375"/>
      <c r="BR11" s="375"/>
      <c r="BS11" s="375"/>
      <c r="BT11" s="375"/>
      <c r="BU11" s="375"/>
      <c r="BV11" s="375"/>
    </row>
    <row r="12" spans="1:74" ht="11.1" customHeight="1" x14ac:dyDescent="0.2">
      <c r="A12" s="320" t="s">
        <v>1157</v>
      </c>
      <c r="B12" s="383" t="s">
        <v>912</v>
      </c>
      <c r="C12" s="585">
        <v>1.575</v>
      </c>
      <c r="D12" s="585">
        <v>1.784</v>
      </c>
      <c r="E12" s="585">
        <v>2.0110000000000001</v>
      </c>
      <c r="F12" s="585">
        <v>2.0550000000000002</v>
      </c>
      <c r="G12" s="585">
        <v>2.181</v>
      </c>
      <c r="H12" s="585">
        <v>2.2519999999999998</v>
      </c>
      <c r="I12" s="585">
        <v>2.3370000000000002</v>
      </c>
      <c r="J12" s="585">
        <v>2.302</v>
      </c>
      <c r="K12" s="585">
        <v>2.31</v>
      </c>
      <c r="L12" s="585">
        <v>2.4940000000000002</v>
      </c>
      <c r="M12" s="585">
        <v>2.484</v>
      </c>
      <c r="N12" s="585">
        <v>2.3039999999999998</v>
      </c>
      <c r="O12" s="585">
        <v>2.423</v>
      </c>
      <c r="P12" s="585">
        <v>2.6389999999999998</v>
      </c>
      <c r="Q12" s="585">
        <v>3.2320000000000002</v>
      </c>
      <c r="R12" s="585">
        <v>3.2595239999999999</v>
      </c>
      <c r="S12" s="585">
        <v>3.8660239999999999</v>
      </c>
      <c r="T12" s="585">
        <v>4.1233839999999997</v>
      </c>
      <c r="U12" s="585">
        <v>3.3764400000000001</v>
      </c>
      <c r="V12" s="585">
        <v>3.0518360000000002</v>
      </c>
      <c r="W12" s="585">
        <v>2.9032450000000001</v>
      </c>
      <c r="X12" s="585">
        <v>3.0013809999999999</v>
      </c>
      <c r="Y12" s="585">
        <v>2.703665</v>
      </c>
      <c r="Z12" s="585">
        <v>2.2908249999999999</v>
      </c>
      <c r="AA12" s="585">
        <v>2.6160230000000002</v>
      </c>
      <c r="AB12" s="585">
        <v>2.604257</v>
      </c>
      <c r="AC12" s="585">
        <v>2.6338602764000001</v>
      </c>
      <c r="AD12" s="585">
        <v>2.7438575888000001</v>
      </c>
      <c r="AE12" s="585">
        <v>2.5814268246999998</v>
      </c>
      <c r="AF12" s="585">
        <v>2.6152202756</v>
      </c>
      <c r="AG12" s="585">
        <v>2.7934427497000001</v>
      </c>
      <c r="AH12" s="585">
        <v>3.0170080000000001</v>
      </c>
      <c r="AI12" s="585">
        <v>3.068549</v>
      </c>
      <c r="AJ12" s="585">
        <v>2.4893019999999999</v>
      </c>
      <c r="AK12" s="585">
        <v>2.2987009999999999</v>
      </c>
      <c r="AL12" s="585">
        <v>2.1982930000000001</v>
      </c>
      <c r="AM12" s="585">
        <v>2.2642827313999998</v>
      </c>
      <c r="AN12" s="585">
        <v>2.4352118486999998</v>
      </c>
      <c r="AO12" s="585">
        <v>2.6523562835000001</v>
      </c>
      <c r="AP12" s="585">
        <v>2.8034567244000002</v>
      </c>
      <c r="AQ12" s="585">
        <v>2.5435091390000002</v>
      </c>
      <c r="AR12" s="585">
        <v>2.4114263655000001</v>
      </c>
      <c r="AS12" s="585">
        <v>2.4652095768</v>
      </c>
      <c r="AT12" s="585">
        <v>2.3917494054000001</v>
      </c>
      <c r="AU12" s="585">
        <v>2.1459176799000002</v>
      </c>
      <c r="AV12" s="585">
        <v>2.1766364573999999</v>
      </c>
      <c r="AW12" s="585">
        <v>2.1050561265000001</v>
      </c>
      <c r="AX12" s="585">
        <v>2.0561834808000001</v>
      </c>
      <c r="AY12" s="863">
        <v>2.1951967254999998</v>
      </c>
      <c r="AZ12" s="863">
        <v>2.2283396567999998</v>
      </c>
      <c r="BA12" s="863">
        <v>2.1666084232</v>
      </c>
      <c r="BB12" s="863">
        <v>2.1332112376999999</v>
      </c>
      <c r="BC12" s="863">
        <v>2.1693844436999998</v>
      </c>
      <c r="BD12" s="863">
        <v>2.1937823868000002</v>
      </c>
      <c r="BE12" s="863">
        <v>2.2164928535000001</v>
      </c>
      <c r="BF12" s="863">
        <v>2.2258000607000001</v>
      </c>
      <c r="BG12" s="863">
        <v>2.2261596049999999</v>
      </c>
      <c r="BH12" s="863">
        <v>2.0748896815000002</v>
      </c>
      <c r="BI12" s="863">
        <v>2.09206</v>
      </c>
      <c r="BJ12" s="590">
        <v>1.879105</v>
      </c>
      <c r="BK12" s="590">
        <v>1.8588480000000001</v>
      </c>
      <c r="BL12" s="590">
        <v>1.802211</v>
      </c>
      <c r="BM12" s="590">
        <v>1.8893549999999999</v>
      </c>
      <c r="BN12" s="590">
        <v>1.9490479999999999</v>
      </c>
      <c r="BO12" s="590">
        <v>2.0324170000000001</v>
      </c>
      <c r="BP12" s="590">
        <v>2.0567730000000002</v>
      </c>
      <c r="BQ12" s="590">
        <v>2.0505870000000002</v>
      </c>
      <c r="BR12" s="590">
        <v>2.0761919999999998</v>
      </c>
      <c r="BS12" s="590">
        <v>2.0360559999999999</v>
      </c>
      <c r="BT12" s="590">
        <v>1.9695119999999999</v>
      </c>
      <c r="BU12" s="590">
        <v>1.866574</v>
      </c>
      <c r="BV12" s="590">
        <v>1.831934</v>
      </c>
    </row>
    <row r="13" spans="1:74" ht="11.1" customHeight="1" x14ac:dyDescent="0.2">
      <c r="A13" s="321" t="s">
        <v>1467</v>
      </c>
      <c r="B13" s="383" t="s">
        <v>913</v>
      </c>
      <c r="C13" s="585">
        <v>1.58</v>
      </c>
      <c r="D13" s="585">
        <v>1.806</v>
      </c>
      <c r="E13" s="585">
        <v>1.956</v>
      </c>
      <c r="F13" s="585">
        <v>1.911</v>
      </c>
      <c r="G13" s="585">
        <v>2.0720000000000001</v>
      </c>
      <c r="H13" s="585">
        <v>2.1469999999999998</v>
      </c>
      <c r="I13" s="585">
        <v>2.1819999999999999</v>
      </c>
      <c r="J13" s="585">
        <v>2.1459999999999999</v>
      </c>
      <c r="K13" s="585">
        <v>2.2400000000000002</v>
      </c>
      <c r="L13" s="585">
        <v>2.504</v>
      </c>
      <c r="M13" s="585">
        <v>2.4540000000000002</v>
      </c>
      <c r="N13" s="585">
        <v>2.2730000000000001</v>
      </c>
      <c r="O13" s="585">
        <v>2.5499999999999998</v>
      </c>
      <c r="P13" s="585">
        <v>2.83</v>
      </c>
      <c r="Q13" s="585">
        <v>3.5819999999999999</v>
      </c>
      <c r="R13" s="585">
        <v>3.9521679999999999</v>
      </c>
      <c r="S13" s="585">
        <v>4.2303040000000003</v>
      </c>
      <c r="T13" s="585">
        <v>4.3541809999999996</v>
      </c>
      <c r="U13" s="585">
        <v>3.687039</v>
      </c>
      <c r="V13" s="585">
        <v>3.5671659999999998</v>
      </c>
      <c r="W13" s="585">
        <v>3.4530249999999998</v>
      </c>
      <c r="X13" s="585">
        <v>4.1377860000000002</v>
      </c>
      <c r="Y13" s="585">
        <v>3.6241099999999999</v>
      </c>
      <c r="Z13" s="585">
        <v>3.0522079999999998</v>
      </c>
      <c r="AA13" s="585">
        <v>3.2591489999999999</v>
      </c>
      <c r="AB13" s="585">
        <v>2.8502640000000001</v>
      </c>
      <c r="AC13" s="585">
        <v>2.7421944740000002</v>
      </c>
      <c r="AD13" s="585">
        <v>2.5714560627999998</v>
      </c>
      <c r="AE13" s="585">
        <v>2.3690454403999999</v>
      </c>
      <c r="AF13" s="585">
        <v>2.4273614601000002</v>
      </c>
      <c r="AG13" s="585">
        <v>2.6877344390000002</v>
      </c>
      <c r="AH13" s="585">
        <v>3.1552606996999999</v>
      </c>
      <c r="AI13" s="585">
        <v>3.3905763629000001</v>
      </c>
      <c r="AJ13" s="585">
        <v>3.1139361444999998</v>
      </c>
      <c r="AK13" s="585">
        <v>2.8301276829000002</v>
      </c>
      <c r="AL13" s="585">
        <v>2.5413233986999999</v>
      </c>
      <c r="AM13" s="585">
        <v>2.6464435544999998</v>
      </c>
      <c r="AN13" s="585">
        <v>2.7776207339000001</v>
      </c>
      <c r="AO13" s="585">
        <v>2.6723150437999998</v>
      </c>
      <c r="AP13" s="585">
        <v>2.6386356820999999</v>
      </c>
      <c r="AQ13" s="585">
        <v>2.4383423769000001</v>
      </c>
      <c r="AR13" s="585">
        <v>2.4533054415</v>
      </c>
      <c r="AS13" s="585">
        <v>2.4777910768</v>
      </c>
      <c r="AT13" s="585">
        <v>2.2974442043000001</v>
      </c>
      <c r="AU13" s="585">
        <v>2.1415838194000001</v>
      </c>
      <c r="AV13" s="585">
        <v>2.2395334019000002</v>
      </c>
      <c r="AW13" s="585">
        <v>2.2342253667</v>
      </c>
      <c r="AX13" s="585">
        <v>2.2120718481999999</v>
      </c>
      <c r="AY13" s="863">
        <v>2.4847999932999998</v>
      </c>
      <c r="AZ13" s="863">
        <v>2.4513003317000002</v>
      </c>
      <c r="BA13" s="863">
        <v>2.2489420649</v>
      </c>
      <c r="BB13" s="863">
        <v>2.1503305347000001</v>
      </c>
      <c r="BC13" s="863">
        <v>2.0942350220999999</v>
      </c>
      <c r="BD13" s="863">
        <v>2.2935677169000002</v>
      </c>
      <c r="BE13" s="863">
        <v>2.4590416375999999</v>
      </c>
      <c r="BF13" s="863">
        <v>2.3019035487999999</v>
      </c>
      <c r="BG13" s="863">
        <v>2.3852202595000001</v>
      </c>
      <c r="BH13" s="863">
        <v>2.3194930287000002</v>
      </c>
      <c r="BI13" s="863">
        <v>2.4844819999999999</v>
      </c>
      <c r="BJ13" s="590">
        <v>2.2590509999999999</v>
      </c>
      <c r="BK13" s="590">
        <v>2.2487400000000002</v>
      </c>
      <c r="BL13" s="590">
        <v>2.1430189999999998</v>
      </c>
      <c r="BM13" s="590">
        <v>2.108822</v>
      </c>
      <c r="BN13" s="590">
        <v>2.0491139999999999</v>
      </c>
      <c r="BO13" s="590">
        <v>2.0224350000000002</v>
      </c>
      <c r="BP13" s="590">
        <v>2.0326080000000002</v>
      </c>
      <c r="BQ13" s="590">
        <v>2.105362</v>
      </c>
      <c r="BR13" s="590">
        <v>2.161527</v>
      </c>
      <c r="BS13" s="590">
        <v>2.2134490000000002</v>
      </c>
      <c r="BT13" s="590">
        <v>2.1994790000000002</v>
      </c>
      <c r="BU13" s="590">
        <v>2.202302</v>
      </c>
      <c r="BV13" s="590">
        <v>2.1540319999999999</v>
      </c>
    </row>
    <row r="14" spans="1:74" ht="11.1" customHeight="1" x14ac:dyDescent="0.2">
      <c r="A14" s="320" t="s">
        <v>1468</v>
      </c>
      <c r="B14" s="383" t="s">
        <v>914</v>
      </c>
      <c r="C14" s="585">
        <v>1.4810000000000001</v>
      </c>
      <c r="D14" s="585">
        <v>1.667</v>
      </c>
      <c r="E14" s="585">
        <v>1.726</v>
      </c>
      <c r="F14" s="585">
        <v>1.7</v>
      </c>
      <c r="G14" s="585">
        <v>1.806</v>
      </c>
      <c r="H14" s="585">
        <v>1.927</v>
      </c>
      <c r="I14" s="585">
        <v>1.931</v>
      </c>
      <c r="J14" s="585">
        <v>1.885</v>
      </c>
      <c r="K14" s="585">
        <v>2.0409999999999999</v>
      </c>
      <c r="L14" s="585">
        <v>2.3559999999999999</v>
      </c>
      <c r="M14" s="585">
        <v>2.2669999999999999</v>
      </c>
      <c r="N14" s="585">
        <v>2.1110000000000002</v>
      </c>
      <c r="O14" s="585">
        <v>2.4380000000000002</v>
      </c>
      <c r="P14" s="585">
        <v>2.742</v>
      </c>
      <c r="Q14" s="585">
        <v>3.4790000000000001</v>
      </c>
      <c r="R14" s="585">
        <v>3.8647830000000001</v>
      </c>
      <c r="S14" s="585">
        <v>4.4947540000000004</v>
      </c>
      <c r="T14" s="585">
        <v>4.1853199999999999</v>
      </c>
      <c r="U14" s="585">
        <v>3.5915439999999998</v>
      </c>
      <c r="V14" s="585">
        <v>3.412712</v>
      </c>
      <c r="W14" s="585">
        <v>3.3415409999999999</v>
      </c>
      <c r="X14" s="585">
        <v>4.2114419999999999</v>
      </c>
      <c r="Y14" s="585">
        <v>3.8268140000000002</v>
      </c>
      <c r="Z14" s="585">
        <v>2.957732</v>
      </c>
      <c r="AA14" s="585">
        <v>3.0788000000000002</v>
      </c>
      <c r="AB14" s="585">
        <v>2.6542219999999999</v>
      </c>
      <c r="AC14" s="585">
        <v>2.5739329999999998</v>
      </c>
      <c r="AD14" s="585">
        <v>2.4374449999999999</v>
      </c>
      <c r="AE14" s="585">
        <v>2.185012</v>
      </c>
      <c r="AF14" s="585">
        <v>2.2877809999999998</v>
      </c>
      <c r="AG14" s="585">
        <v>2.5054099999999999</v>
      </c>
      <c r="AH14" s="585">
        <v>2.9400909008</v>
      </c>
      <c r="AI14" s="585">
        <v>3.1662828101999998</v>
      </c>
      <c r="AJ14" s="585">
        <v>3.0019169692999998</v>
      </c>
      <c r="AK14" s="585">
        <v>2.8136890320000001</v>
      </c>
      <c r="AL14" s="585">
        <v>2.5459834222</v>
      </c>
      <c r="AM14" s="585">
        <v>2.5953427452</v>
      </c>
      <c r="AN14" s="585">
        <v>2.7072129138999999</v>
      </c>
      <c r="AO14" s="585">
        <v>2.6060086818000001</v>
      </c>
      <c r="AP14" s="585">
        <v>2.5428887201000001</v>
      </c>
      <c r="AQ14" s="585">
        <v>2.3542464473</v>
      </c>
      <c r="AR14" s="585">
        <v>2.3597796139999998</v>
      </c>
      <c r="AS14" s="585">
        <v>2.3602564483999999</v>
      </c>
      <c r="AT14" s="585">
        <v>2.1745294744999999</v>
      </c>
      <c r="AU14" s="585">
        <v>1.7110238387000001</v>
      </c>
      <c r="AV14" s="585">
        <v>1.9201808466000001</v>
      </c>
      <c r="AW14" s="585">
        <v>2.1522056017</v>
      </c>
      <c r="AX14" s="585">
        <v>2.1461987480000002</v>
      </c>
      <c r="AY14" s="863">
        <v>2.4155888239999999</v>
      </c>
      <c r="AZ14" s="863">
        <v>2.3550537608000002</v>
      </c>
      <c r="BA14" s="863">
        <v>2.1596368883000001</v>
      </c>
      <c r="BB14" s="863">
        <v>2.0437681681000002</v>
      </c>
      <c r="BC14" s="863">
        <v>1.9982382451</v>
      </c>
      <c r="BD14" s="863">
        <v>2.1857825287999999</v>
      </c>
      <c r="BE14" s="863">
        <v>2.333659951</v>
      </c>
      <c r="BF14" s="863">
        <v>2.1889564672000001</v>
      </c>
      <c r="BG14" s="863">
        <v>2.2532340054</v>
      </c>
      <c r="BH14" s="863">
        <v>2.2012605240999998</v>
      </c>
      <c r="BI14" s="863">
        <v>2.3858760000000001</v>
      </c>
      <c r="BJ14" s="590">
        <v>2.1837010000000001</v>
      </c>
      <c r="BK14" s="590">
        <v>2.2586020000000002</v>
      </c>
      <c r="BL14" s="590">
        <v>2.060219</v>
      </c>
      <c r="BM14" s="590">
        <v>2.0168979999999999</v>
      </c>
      <c r="BN14" s="590">
        <v>1.966985</v>
      </c>
      <c r="BO14" s="590">
        <v>1.9508220000000001</v>
      </c>
      <c r="BP14" s="590">
        <v>1.942448</v>
      </c>
      <c r="BQ14" s="590">
        <v>1.9723059999999999</v>
      </c>
      <c r="BR14" s="590">
        <v>2.0106109999999999</v>
      </c>
      <c r="BS14" s="590">
        <v>2.072676</v>
      </c>
      <c r="BT14" s="590">
        <v>2.0704880000000001</v>
      </c>
      <c r="BU14" s="590">
        <v>2.0965549999999999</v>
      </c>
      <c r="BV14" s="590">
        <v>2.0778819999999998</v>
      </c>
    </row>
    <row r="15" spans="1:74" ht="11.1" customHeight="1" x14ac:dyDescent="0.2">
      <c r="A15" s="320" t="s">
        <v>1469</v>
      </c>
      <c r="B15" s="383" t="s">
        <v>915</v>
      </c>
      <c r="C15" s="585">
        <v>1.4850000000000001</v>
      </c>
      <c r="D15" s="585">
        <v>1.6419999999999999</v>
      </c>
      <c r="E15" s="585">
        <v>1.7629999999999999</v>
      </c>
      <c r="F15" s="585">
        <v>1.724</v>
      </c>
      <c r="G15" s="585">
        <v>1.8220000000000001</v>
      </c>
      <c r="H15" s="585">
        <v>1.9059999999999999</v>
      </c>
      <c r="I15" s="585">
        <v>1.9810000000000001</v>
      </c>
      <c r="J15" s="585">
        <v>1.9650000000000001</v>
      </c>
      <c r="K15" s="585">
        <v>2.032</v>
      </c>
      <c r="L15" s="585">
        <v>2.3029999999999999</v>
      </c>
      <c r="M15" s="585">
        <v>2.3090000000000002</v>
      </c>
      <c r="N15" s="585">
        <v>2.1680000000000001</v>
      </c>
      <c r="O15" s="585">
        <v>2.4510000000000001</v>
      </c>
      <c r="P15" s="585">
        <v>2.653</v>
      </c>
      <c r="Q15" s="585">
        <v>3.3260000000000001</v>
      </c>
      <c r="R15" s="585">
        <v>3.9327230000000002</v>
      </c>
      <c r="S15" s="585">
        <v>3.9519989999999998</v>
      </c>
      <c r="T15" s="585">
        <v>4.1108570000000002</v>
      </c>
      <c r="U15" s="585">
        <v>3.5145840000000002</v>
      </c>
      <c r="V15" s="585">
        <v>3.3736920000000001</v>
      </c>
      <c r="W15" s="585">
        <v>3.315124</v>
      </c>
      <c r="X15" s="585">
        <v>3.7915920000000001</v>
      </c>
      <c r="Y15" s="585">
        <v>3.2242169999999999</v>
      </c>
      <c r="Z15" s="585">
        <v>2.9516</v>
      </c>
      <c r="AA15" s="585">
        <v>3.582719</v>
      </c>
      <c r="AB15" s="585">
        <v>2.8370449999999998</v>
      </c>
      <c r="AC15" s="585">
        <v>2.7349950000000001</v>
      </c>
      <c r="AD15" s="585">
        <v>2.4392420000000001</v>
      </c>
      <c r="AE15" s="585">
        <v>2.2401249999999999</v>
      </c>
      <c r="AF15" s="585">
        <v>2.3160400000000001</v>
      </c>
      <c r="AG15" s="585">
        <v>2.549004</v>
      </c>
      <c r="AH15" s="585">
        <v>3.0400180193000002</v>
      </c>
      <c r="AI15" s="585">
        <v>3.1691722712999999</v>
      </c>
      <c r="AJ15" s="585">
        <v>2.9347373522</v>
      </c>
      <c r="AK15" s="585">
        <v>2.7908432182</v>
      </c>
      <c r="AL15" s="585">
        <v>2.4498580078000001</v>
      </c>
      <c r="AM15" s="585">
        <v>2.6446613448999998</v>
      </c>
      <c r="AN15" s="585">
        <v>2.7406133336999998</v>
      </c>
      <c r="AO15" s="585">
        <v>2.6505441031000001</v>
      </c>
      <c r="AP15" s="585">
        <v>2.6639904076000001</v>
      </c>
      <c r="AQ15" s="585">
        <v>2.4435652390999998</v>
      </c>
      <c r="AR15" s="585">
        <v>2.4567521875999998</v>
      </c>
      <c r="AS15" s="585">
        <v>2.481847734</v>
      </c>
      <c r="AT15" s="585">
        <v>2.2432840609000002</v>
      </c>
      <c r="AU15" s="585">
        <v>2.0528698727000001</v>
      </c>
      <c r="AV15" s="585">
        <v>2.1371270145999999</v>
      </c>
      <c r="AW15" s="585">
        <v>2.1344905631</v>
      </c>
      <c r="AX15" s="585">
        <v>2.1657768112000002</v>
      </c>
      <c r="AY15" s="863">
        <v>2.4106396194999999</v>
      </c>
      <c r="AZ15" s="863">
        <v>2.3296536477999998</v>
      </c>
      <c r="BA15" s="863">
        <v>2.1380438080999999</v>
      </c>
      <c r="BB15" s="863">
        <v>2.0470011210000001</v>
      </c>
      <c r="BC15" s="863">
        <v>2.0004993178000001</v>
      </c>
      <c r="BD15" s="863">
        <v>2.1628284288000001</v>
      </c>
      <c r="BE15" s="863">
        <v>2.3102672854000001</v>
      </c>
      <c r="BF15" s="863">
        <v>2.0943900067999999</v>
      </c>
      <c r="BG15" s="863">
        <v>2.1582599534</v>
      </c>
      <c r="BH15" s="863">
        <v>2.2220704782</v>
      </c>
      <c r="BI15" s="863">
        <v>2.3256139999999998</v>
      </c>
      <c r="BJ15" s="590">
        <v>2.084616</v>
      </c>
      <c r="BK15" s="590">
        <v>2.2051729999999998</v>
      </c>
      <c r="BL15" s="590">
        <v>2.1029179999999998</v>
      </c>
      <c r="BM15" s="590">
        <v>2.0249429999999999</v>
      </c>
      <c r="BN15" s="590">
        <v>1.9547829999999999</v>
      </c>
      <c r="BO15" s="590">
        <v>1.8505039999999999</v>
      </c>
      <c r="BP15" s="590">
        <v>1.8771679999999999</v>
      </c>
      <c r="BQ15" s="590">
        <v>1.946383</v>
      </c>
      <c r="BR15" s="590">
        <v>1.998891</v>
      </c>
      <c r="BS15" s="590">
        <v>2.0261290000000001</v>
      </c>
      <c r="BT15" s="590">
        <v>2.0217160000000001</v>
      </c>
      <c r="BU15" s="590">
        <v>2.0317949999999998</v>
      </c>
      <c r="BV15" s="590">
        <v>2.0221610000000001</v>
      </c>
    </row>
    <row r="16" spans="1:74" ht="11.1" customHeight="1" x14ac:dyDescent="0.2">
      <c r="A16" s="320" t="s">
        <v>1470</v>
      </c>
      <c r="B16" s="383" t="s">
        <v>916</v>
      </c>
      <c r="C16" s="585">
        <v>1.462</v>
      </c>
      <c r="D16" s="585">
        <v>1.617</v>
      </c>
      <c r="E16" s="585">
        <v>1.766</v>
      </c>
      <c r="F16" s="585">
        <v>1.756</v>
      </c>
      <c r="G16" s="585">
        <v>1.76</v>
      </c>
      <c r="H16" s="585">
        <v>1.867</v>
      </c>
      <c r="I16" s="585">
        <v>1.9690000000000001</v>
      </c>
      <c r="J16" s="585">
        <v>1.901</v>
      </c>
      <c r="K16" s="585">
        <v>1.95</v>
      </c>
      <c r="L16" s="585">
        <v>2.0910000000000002</v>
      </c>
      <c r="M16" s="585">
        <v>2.141</v>
      </c>
      <c r="N16" s="585">
        <v>2.09</v>
      </c>
      <c r="O16" s="585">
        <v>2.16</v>
      </c>
      <c r="P16" s="585">
        <v>2.4319999999999999</v>
      </c>
      <c r="Q16" s="585">
        <v>2.867</v>
      </c>
      <c r="R16" s="585">
        <v>2.5549179999999998</v>
      </c>
      <c r="S16" s="585">
        <v>2.5594209999999999</v>
      </c>
      <c r="T16" s="585">
        <v>2.6375700000000002</v>
      </c>
      <c r="U16" s="585">
        <v>2.4473220000000002</v>
      </c>
      <c r="V16" s="585">
        <v>2.3309310000000001</v>
      </c>
      <c r="W16" s="585">
        <v>2.1199859999999999</v>
      </c>
      <c r="X16" s="585">
        <v>2.069518</v>
      </c>
      <c r="Y16" s="585">
        <v>2.0386869999999999</v>
      </c>
      <c r="Z16" s="585">
        <v>1.906479</v>
      </c>
      <c r="AA16" s="585">
        <v>1.975822</v>
      </c>
      <c r="AB16" s="585">
        <v>1.992127</v>
      </c>
      <c r="AC16" s="585">
        <v>1.916112</v>
      </c>
      <c r="AD16" s="585">
        <v>1.955614</v>
      </c>
      <c r="AE16" s="585">
        <v>1.8873249999999999</v>
      </c>
      <c r="AF16" s="585">
        <v>1.844454</v>
      </c>
      <c r="AG16" s="585">
        <v>1.8894489999999999</v>
      </c>
      <c r="AH16" s="585">
        <v>2.0294469999999998</v>
      </c>
      <c r="AI16" s="585">
        <v>2.1734599999999999</v>
      </c>
      <c r="AJ16" s="585">
        <v>2.1592600000000002</v>
      </c>
      <c r="AK16" s="585">
        <v>2.074986</v>
      </c>
      <c r="AL16" s="585">
        <v>1.9425380000000001</v>
      </c>
      <c r="AM16" s="585">
        <v>1.9349689999999999</v>
      </c>
      <c r="AN16" s="585">
        <v>1.979068</v>
      </c>
      <c r="AO16" s="585">
        <v>2.0226769999999998</v>
      </c>
      <c r="AP16" s="585">
        <v>2.0837140000000001</v>
      </c>
      <c r="AQ16" s="585">
        <v>2.0583749999999998</v>
      </c>
      <c r="AR16" s="585">
        <v>2.0488240000000002</v>
      </c>
      <c r="AS16" s="585">
        <v>2.052829</v>
      </c>
      <c r="AT16" s="585">
        <v>2.0241099999999999</v>
      </c>
      <c r="AU16" s="585">
        <v>1.8905670000000001</v>
      </c>
      <c r="AV16" s="585">
        <v>1.8450310000000001</v>
      </c>
      <c r="AW16" s="585">
        <v>1.8344320000000001</v>
      </c>
      <c r="AX16" s="585">
        <v>1.826336</v>
      </c>
      <c r="AY16" s="863">
        <v>1.917216</v>
      </c>
      <c r="AZ16" s="863">
        <v>1.9050290000000001</v>
      </c>
      <c r="BA16" s="863">
        <v>1.8115520000000001</v>
      </c>
      <c r="BB16" s="863">
        <v>1.692353</v>
      </c>
      <c r="BC16" s="863">
        <v>1.652933</v>
      </c>
      <c r="BD16" s="863">
        <v>1.7286010000000001</v>
      </c>
      <c r="BE16" s="863">
        <v>1.7414590000000001</v>
      </c>
      <c r="BF16" s="863">
        <v>1.7391810000000001</v>
      </c>
      <c r="BG16" s="863">
        <v>1.6961280000000001</v>
      </c>
      <c r="BH16" s="863">
        <v>1.621159</v>
      </c>
      <c r="BI16" s="863">
        <v>1.6151059999999999</v>
      </c>
      <c r="BJ16" s="590">
        <v>1.5650010000000001</v>
      </c>
      <c r="BK16" s="590">
        <v>1.489892</v>
      </c>
      <c r="BL16" s="590">
        <v>1.4385950000000001</v>
      </c>
      <c r="BM16" s="590">
        <v>1.3550519999999999</v>
      </c>
      <c r="BN16" s="590">
        <v>1.30606</v>
      </c>
      <c r="BO16" s="590">
        <v>1.3431489999999999</v>
      </c>
      <c r="BP16" s="590">
        <v>1.3783110000000001</v>
      </c>
      <c r="BQ16" s="590">
        <v>1.3697919999999999</v>
      </c>
      <c r="BR16" s="590">
        <v>1.4096089999999999</v>
      </c>
      <c r="BS16" s="590">
        <v>1.3976379999999999</v>
      </c>
      <c r="BT16" s="590">
        <v>1.3769480000000001</v>
      </c>
      <c r="BU16" s="590">
        <v>1.404182</v>
      </c>
      <c r="BV16" s="590">
        <v>1.407459</v>
      </c>
    </row>
    <row r="17" spans="1:74" ht="11.1" customHeight="1" x14ac:dyDescent="0.2">
      <c r="A17" s="320" t="s">
        <v>1471</v>
      </c>
      <c r="B17" s="383" t="s">
        <v>1476</v>
      </c>
      <c r="C17" s="585">
        <v>0.86299999999999999</v>
      </c>
      <c r="D17" s="585">
        <v>0.90500000000000003</v>
      </c>
      <c r="E17" s="585">
        <v>0.92200000000000004</v>
      </c>
      <c r="F17" s="585">
        <v>0.82299999999999995</v>
      </c>
      <c r="G17" s="585">
        <v>0.81599999999999995</v>
      </c>
      <c r="H17" s="585">
        <v>0.96499999999999997</v>
      </c>
      <c r="I17" s="585">
        <v>1.0900000000000001</v>
      </c>
      <c r="J17" s="585">
        <v>1.115</v>
      </c>
      <c r="K17" s="585">
        <v>1.2909999999999999</v>
      </c>
      <c r="L17" s="585">
        <v>1.454</v>
      </c>
      <c r="M17" s="585">
        <v>1.252</v>
      </c>
      <c r="N17" s="585">
        <v>1.0329999999999999</v>
      </c>
      <c r="O17" s="585">
        <v>1.169</v>
      </c>
      <c r="P17" s="585">
        <v>1.2829999999999999</v>
      </c>
      <c r="Q17" s="585">
        <v>1.448</v>
      </c>
      <c r="R17" s="585">
        <v>1.302</v>
      </c>
      <c r="S17" s="585">
        <v>1.2230000000000001</v>
      </c>
      <c r="T17" s="585">
        <v>1.2190000000000001</v>
      </c>
      <c r="U17" s="585">
        <v>1.1419999999999999</v>
      </c>
      <c r="V17" s="585">
        <v>1.093</v>
      </c>
      <c r="W17" s="585">
        <v>0.99099999999999999</v>
      </c>
      <c r="X17" s="585">
        <v>0.85899999999999999</v>
      </c>
      <c r="Y17" s="585">
        <v>0.85199999999999998</v>
      </c>
      <c r="Z17" s="585">
        <v>0.69199999999999995</v>
      </c>
      <c r="AA17" s="585">
        <v>0.84199999999999997</v>
      </c>
      <c r="AB17" s="585">
        <v>0.82799999999999996</v>
      </c>
      <c r="AC17" s="585">
        <v>0.79400000000000004</v>
      </c>
      <c r="AD17" s="585">
        <v>0.81100000000000005</v>
      </c>
      <c r="AE17" s="585">
        <v>0.66600000000000004</v>
      </c>
      <c r="AF17" s="585">
        <v>0.57399999999999995</v>
      </c>
      <c r="AG17" s="585">
        <v>0.629</v>
      </c>
      <c r="AH17" s="585">
        <v>0.67900000000000005</v>
      </c>
      <c r="AI17" s="585">
        <v>0.73</v>
      </c>
      <c r="AJ17" s="585">
        <v>0.67477272727000004</v>
      </c>
      <c r="AK17" s="585">
        <v>0.63923809523999997</v>
      </c>
      <c r="AL17" s="585">
        <v>0.68705000000000005</v>
      </c>
      <c r="AM17" s="585">
        <v>0.82128571428999997</v>
      </c>
      <c r="AN17" s="585">
        <v>0.90754999999999997</v>
      </c>
      <c r="AO17" s="585">
        <v>0.80289999999999995</v>
      </c>
      <c r="AP17" s="585">
        <v>0.80009090909000002</v>
      </c>
      <c r="AQ17" s="585">
        <v>0.69768181817999997</v>
      </c>
      <c r="AR17" s="585">
        <v>0.76200000000000001</v>
      </c>
      <c r="AS17" s="585">
        <v>0.79733333333</v>
      </c>
      <c r="AT17" s="585">
        <v>0.75477272727</v>
      </c>
      <c r="AU17" s="585">
        <v>0.65564999999999996</v>
      </c>
      <c r="AV17" s="585">
        <v>0.77360869565000001</v>
      </c>
      <c r="AW17" s="585">
        <v>0.80600000000000005</v>
      </c>
      <c r="AX17" s="585">
        <v>0.77266666666999995</v>
      </c>
      <c r="AY17" s="863">
        <v>0.90100000000000002</v>
      </c>
      <c r="AZ17" s="863">
        <v>0.92500000000000004</v>
      </c>
      <c r="BA17" s="863">
        <v>0.87</v>
      </c>
      <c r="BB17" s="863">
        <v>0.84599999999999997</v>
      </c>
      <c r="BC17" s="863">
        <v>0.746</v>
      </c>
      <c r="BD17" s="863">
        <v>0.75600000000000001</v>
      </c>
      <c r="BE17" s="863">
        <v>0.71099999999999997</v>
      </c>
      <c r="BF17" s="863">
        <v>0.66966666666999997</v>
      </c>
      <c r="BG17" s="863">
        <v>0.68828571428999996</v>
      </c>
      <c r="BH17" s="863">
        <v>0.63817391304000004</v>
      </c>
      <c r="BI17" s="863">
        <v>0.60499999999999998</v>
      </c>
      <c r="BJ17" s="590">
        <v>0.59341849999999996</v>
      </c>
      <c r="BK17" s="590">
        <v>0.57463039999999999</v>
      </c>
      <c r="BL17" s="590">
        <v>0.58290059999999999</v>
      </c>
      <c r="BM17" s="590">
        <v>0.56165770000000004</v>
      </c>
      <c r="BN17" s="590">
        <v>0.57181009999999999</v>
      </c>
      <c r="BO17" s="590">
        <v>0.59915339999999995</v>
      </c>
      <c r="BP17" s="590">
        <v>0.6052459</v>
      </c>
      <c r="BQ17" s="590">
        <v>0.61650780000000005</v>
      </c>
      <c r="BR17" s="590">
        <v>0.61743400000000004</v>
      </c>
      <c r="BS17" s="590">
        <v>0.62790990000000002</v>
      </c>
      <c r="BT17" s="590">
        <v>0.63392859999999995</v>
      </c>
      <c r="BU17" s="590">
        <v>0.63694899999999999</v>
      </c>
      <c r="BV17" s="590">
        <v>0.64146259999999999</v>
      </c>
    </row>
    <row r="18" spans="1:74" ht="11.1"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863"/>
      <c r="AZ18" s="863"/>
      <c r="BA18" s="863"/>
      <c r="BB18" s="863"/>
      <c r="BC18" s="863"/>
      <c r="BD18" s="863"/>
      <c r="BE18" s="863"/>
      <c r="BF18" s="863"/>
      <c r="BG18" s="863"/>
      <c r="BH18" s="863"/>
      <c r="BI18" s="863"/>
      <c r="BJ18" s="590"/>
      <c r="BK18" s="590"/>
      <c r="BL18" s="590"/>
      <c r="BM18" s="590"/>
      <c r="BN18" s="590"/>
      <c r="BO18" s="590"/>
      <c r="BP18" s="590"/>
      <c r="BQ18" s="590"/>
      <c r="BR18" s="590"/>
      <c r="BS18" s="590"/>
      <c r="BT18" s="590"/>
      <c r="BU18" s="590"/>
      <c r="BV18" s="590"/>
    </row>
    <row r="19" spans="1:74" ht="11.1" customHeight="1" x14ac:dyDescent="0.2">
      <c r="A19" s="320" t="s">
        <v>1162</v>
      </c>
      <c r="B19" s="383" t="s">
        <v>917</v>
      </c>
      <c r="C19" s="585">
        <v>2.3342499999999999</v>
      </c>
      <c r="D19" s="585">
        <v>2.5009999999999999</v>
      </c>
      <c r="E19" s="585">
        <v>2.8104</v>
      </c>
      <c r="F19" s="585">
        <v>2.85825</v>
      </c>
      <c r="G19" s="585">
        <v>2.9851999999999999</v>
      </c>
      <c r="H19" s="585">
        <v>3.0637500000000002</v>
      </c>
      <c r="I19" s="585">
        <v>3.1360000000000001</v>
      </c>
      <c r="J19" s="585">
        <v>3.1577999999999999</v>
      </c>
      <c r="K19" s="585">
        <v>3.1749999999999998</v>
      </c>
      <c r="L19" s="585">
        <v>3.2905000000000002</v>
      </c>
      <c r="M19" s="585">
        <v>3.3948</v>
      </c>
      <c r="N19" s="585">
        <v>3.3065000000000002</v>
      </c>
      <c r="O19" s="585">
        <v>3.3146</v>
      </c>
      <c r="P19" s="585">
        <v>3.5172500000000002</v>
      </c>
      <c r="Q19" s="585">
        <v>4.2217500000000001</v>
      </c>
      <c r="R19" s="585">
        <v>4.1085000000000003</v>
      </c>
      <c r="S19" s="585">
        <v>4.4436</v>
      </c>
      <c r="T19" s="585">
        <v>4.9290000000000003</v>
      </c>
      <c r="U19" s="585">
        <v>4.5592499999999996</v>
      </c>
      <c r="V19" s="585">
        <v>3.9750000000000001</v>
      </c>
      <c r="W19" s="585">
        <v>3.70025</v>
      </c>
      <c r="X19" s="585">
        <v>3.8151999999999999</v>
      </c>
      <c r="Y19" s="585">
        <v>3.6850000000000001</v>
      </c>
      <c r="Z19" s="585">
        <v>3.21</v>
      </c>
      <c r="AA19" s="585">
        <v>3.3391999999999999</v>
      </c>
      <c r="AB19" s="585">
        <v>3.3887499999999999</v>
      </c>
      <c r="AC19" s="585">
        <v>3.4220000000000002</v>
      </c>
      <c r="AD19" s="585">
        <v>3.6030000000000002</v>
      </c>
      <c r="AE19" s="585">
        <v>3.5548000000000002</v>
      </c>
      <c r="AF19" s="585">
        <v>3.5710000000000002</v>
      </c>
      <c r="AG19" s="585">
        <v>3.597</v>
      </c>
      <c r="AH19" s="585">
        <v>3.83975</v>
      </c>
      <c r="AI19" s="585">
        <v>3.8359999999999999</v>
      </c>
      <c r="AJ19" s="585">
        <v>3.6128</v>
      </c>
      <c r="AK19" s="585">
        <v>3.3180000000000001</v>
      </c>
      <c r="AL19" s="585">
        <v>3.1339999999999999</v>
      </c>
      <c r="AM19" s="585">
        <v>3.0754000000000001</v>
      </c>
      <c r="AN19" s="585">
        <v>3.2115</v>
      </c>
      <c r="AO19" s="585">
        <v>3.4255</v>
      </c>
      <c r="AP19" s="585">
        <v>3.6114000000000002</v>
      </c>
      <c r="AQ19" s="585">
        <v>3.6030000000000002</v>
      </c>
      <c r="AR19" s="585">
        <v>3.4544999999999999</v>
      </c>
      <c r="AS19" s="585">
        <v>3.4838</v>
      </c>
      <c r="AT19" s="585">
        <v>3.3892500000000001</v>
      </c>
      <c r="AU19" s="585">
        <v>3.2138</v>
      </c>
      <c r="AV19" s="585">
        <v>3.137</v>
      </c>
      <c r="AW19" s="585">
        <v>3.0527500000000001</v>
      </c>
      <c r="AX19" s="585">
        <v>3.0175999999999998</v>
      </c>
      <c r="AY19" s="863">
        <v>3.0754999999999999</v>
      </c>
      <c r="AZ19" s="863">
        <v>3.1207500000000001</v>
      </c>
      <c r="BA19" s="863">
        <v>3.0964</v>
      </c>
      <c r="BB19" s="863">
        <v>3.1712500000000001</v>
      </c>
      <c r="BC19" s="863">
        <v>3.15</v>
      </c>
      <c r="BD19" s="863">
        <v>3.1501999999999999</v>
      </c>
      <c r="BE19" s="863">
        <v>3.1247500000000001</v>
      </c>
      <c r="BF19" s="863">
        <v>3.1324999999999998</v>
      </c>
      <c r="BG19" s="863">
        <v>3.1656</v>
      </c>
      <c r="BH19" s="863">
        <v>3.0597500000000002</v>
      </c>
      <c r="BI19" s="863">
        <v>3.0495000000000001</v>
      </c>
      <c r="BJ19" s="590">
        <v>2.9894820000000002</v>
      </c>
      <c r="BK19" s="590">
        <v>2.9215209999999998</v>
      </c>
      <c r="BL19" s="590">
        <v>2.8351690000000001</v>
      </c>
      <c r="BM19" s="590">
        <v>2.8779910000000002</v>
      </c>
      <c r="BN19" s="590">
        <v>2.953192</v>
      </c>
      <c r="BO19" s="590">
        <v>3.0531929999999998</v>
      </c>
      <c r="BP19" s="590">
        <v>3.1283789999999998</v>
      </c>
      <c r="BQ19" s="590">
        <v>3.1264189999999998</v>
      </c>
      <c r="BR19" s="590">
        <v>3.1432989999999998</v>
      </c>
      <c r="BS19" s="590">
        <v>3.090427</v>
      </c>
      <c r="BT19" s="590">
        <v>3.028467</v>
      </c>
      <c r="BU19" s="590">
        <v>2.9262670000000002</v>
      </c>
      <c r="BV19" s="590">
        <v>2.8716089999999999</v>
      </c>
    </row>
    <row r="20" spans="1:74" ht="11.1" customHeight="1" x14ac:dyDescent="0.2">
      <c r="A20" s="320" t="s">
        <v>1160</v>
      </c>
      <c r="B20" s="383" t="s">
        <v>918</v>
      </c>
      <c r="C20" s="585">
        <v>2.4202499999999998</v>
      </c>
      <c r="D20" s="585">
        <v>2.5870000000000002</v>
      </c>
      <c r="E20" s="585">
        <v>2.8976000000000002</v>
      </c>
      <c r="F20" s="585">
        <v>2.9477500000000001</v>
      </c>
      <c r="G20" s="585">
        <v>3.0762</v>
      </c>
      <c r="H20" s="585">
        <v>3.1567500000000002</v>
      </c>
      <c r="I20" s="585">
        <v>3.2305000000000001</v>
      </c>
      <c r="J20" s="585">
        <v>3.2553999999999998</v>
      </c>
      <c r="K20" s="585">
        <v>3.2715000000000001</v>
      </c>
      <c r="L20" s="585">
        <v>3.3842500000000002</v>
      </c>
      <c r="M20" s="585">
        <v>3.4910000000000001</v>
      </c>
      <c r="N20" s="585">
        <v>3.4060000000000001</v>
      </c>
      <c r="O20" s="585">
        <v>3.4127999999999998</v>
      </c>
      <c r="P20" s="585">
        <v>3.6110000000000002</v>
      </c>
      <c r="Q20" s="585">
        <v>4.3217499999999998</v>
      </c>
      <c r="R20" s="585">
        <v>4.2127499999999998</v>
      </c>
      <c r="S20" s="585">
        <v>4.5449999999999999</v>
      </c>
      <c r="T20" s="585">
        <v>5.0322500000000003</v>
      </c>
      <c r="U20" s="585">
        <v>4.6680000000000001</v>
      </c>
      <c r="V20" s="585">
        <v>4.0873999999999997</v>
      </c>
      <c r="W20" s="585">
        <v>3.8167499999999999</v>
      </c>
      <c r="X20" s="585">
        <v>3.9354</v>
      </c>
      <c r="Y20" s="585">
        <v>3.7992499999999998</v>
      </c>
      <c r="Z20" s="585">
        <v>3.3235000000000001</v>
      </c>
      <c r="AA20" s="585">
        <v>3.4451999999999998</v>
      </c>
      <c r="AB20" s="585">
        <v>3.5012500000000002</v>
      </c>
      <c r="AC20" s="585">
        <v>3.5350000000000001</v>
      </c>
      <c r="AD20" s="585">
        <v>3.71075</v>
      </c>
      <c r="AE20" s="585">
        <v>3.6661999999999999</v>
      </c>
      <c r="AF20" s="585">
        <v>3.68425</v>
      </c>
      <c r="AG20" s="585">
        <v>3.7124000000000001</v>
      </c>
      <c r="AH20" s="585">
        <v>3.95425</v>
      </c>
      <c r="AI20" s="585">
        <v>3.9575</v>
      </c>
      <c r="AJ20" s="585">
        <v>3.742</v>
      </c>
      <c r="AK20" s="585">
        <v>3.4424999999999999</v>
      </c>
      <c r="AL20" s="585">
        <v>3.2570000000000001</v>
      </c>
      <c r="AM20" s="585">
        <v>3.1968000000000001</v>
      </c>
      <c r="AN20" s="585">
        <v>3.3282500000000002</v>
      </c>
      <c r="AO20" s="585">
        <v>3.5415000000000001</v>
      </c>
      <c r="AP20" s="585">
        <v>3.7334000000000001</v>
      </c>
      <c r="AQ20" s="585">
        <v>3.72525</v>
      </c>
      <c r="AR20" s="585">
        <v>3.5754999999999999</v>
      </c>
      <c r="AS20" s="585">
        <v>3.6004</v>
      </c>
      <c r="AT20" s="585">
        <v>3.5065</v>
      </c>
      <c r="AU20" s="585">
        <v>3.3384</v>
      </c>
      <c r="AV20" s="585">
        <v>3.2605</v>
      </c>
      <c r="AW20" s="585">
        <v>3.1752500000000001</v>
      </c>
      <c r="AX20" s="585">
        <v>3.1394000000000002</v>
      </c>
      <c r="AY20" s="863">
        <v>3.19625</v>
      </c>
      <c r="AZ20" s="863">
        <v>3.2472500000000002</v>
      </c>
      <c r="BA20" s="863">
        <v>3.2229999999999999</v>
      </c>
      <c r="BB20" s="863">
        <v>3.2985000000000002</v>
      </c>
      <c r="BC20" s="863">
        <v>3.278</v>
      </c>
      <c r="BD20" s="863">
        <v>3.2764000000000002</v>
      </c>
      <c r="BE20" s="863">
        <v>3.2494999999999998</v>
      </c>
      <c r="BF20" s="863">
        <v>3.2577500000000001</v>
      </c>
      <c r="BG20" s="863">
        <v>3.2934000000000001</v>
      </c>
      <c r="BH20" s="863">
        <v>3.1902499999999998</v>
      </c>
      <c r="BI20" s="863">
        <v>3.1792500000000001</v>
      </c>
      <c r="BJ20" s="590">
        <v>3.1198730000000001</v>
      </c>
      <c r="BK20" s="590">
        <v>3.0510739999999998</v>
      </c>
      <c r="BL20" s="590">
        <v>2.9626749999999999</v>
      </c>
      <c r="BM20" s="590">
        <v>3.0040969999999998</v>
      </c>
      <c r="BN20" s="590">
        <v>3.0806819999999999</v>
      </c>
      <c r="BO20" s="590">
        <v>3.1793619999999998</v>
      </c>
      <c r="BP20" s="590">
        <v>3.2533970000000001</v>
      </c>
      <c r="BQ20" s="590">
        <v>3.2532390000000002</v>
      </c>
      <c r="BR20" s="590">
        <v>3.2711190000000001</v>
      </c>
      <c r="BS20" s="590">
        <v>3.2198540000000002</v>
      </c>
      <c r="BT20" s="590">
        <v>3.1601840000000001</v>
      </c>
      <c r="BU20" s="590">
        <v>3.0590519999999999</v>
      </c>
      <c r="BV20" s="590">
        <v>3.0049649999999999</v>
      </c>
    </row>
    <row r="21" spans="1:74" ht="11.1" customHeight="1" x14ac:dyDescent="0.2">
      <c r="A21" s="320" t="s">
        <v>1472</v>
      </c>
      <c r="B21" s="383" t="s">
        <v>919</v>
      </c>
      <c r="C21" s="585">
        <v>2.6804999999999999</v>
      </c>
      <c r="D21" s="585">
        <v>2.847</v>
      </c>
      <c r="E21" s="585">
        <v>3.1522000000000001</v>
      </c>
      <c r="F21" s="585">
        <v>3.1302500000000002</v>
      </c>
      <c r="G21" s="585">
        <v>3.2170000000000001</v>
      </c>
      <c r="H21" s="585">
        <v>3.2867500000000001</v>
      </c>
      <c r="I21" s="585">
        <v>3.3387500000000001</v>
      </c>
      <c r="J21" s="585">
        <v>3.35</v>
      </c>
      <c r="K21" s="585">
        <v>3.3839999999999999</v>
      </c>
      <c r="L21" s="585">
        <v>3.6117499999999998</v>
      </c>
      <c r="M21" s="585">
        <v>3.7269999999999999</v>
      </c>
      <c r="N21" s="585">
        <v>3.641</v>
      </c>
      <c r="O21" s="585">
        <v>3.7242000000000002</v>
      </c>
      <c r="P21" s="585">
        <v>4.0322500000000003</v>
      </c>
      <c r="Q21" s="585">
        <v>5.1044999999999998</v>
      </c>
      <c r="R21" s="585">
        <v>5.1195000000000004</v>
      </c>
      <c r="S21" s="585">
        <v>5.5709999999999997</v>
      </c>
      <c r="T21" s="585">
        <v>5.7534999999999998</v>
      </c>
      <c r="U21" s="585">
        <v>5.4857500000000003</v>
      </c>
      <c r="V21" s="585">
        <v>5.0132000000000003</v>
      </c>
      <c r="W21" s="585">
        <v>4.9924999999999997</v>
      </c>
      <c r="X21" s="585">
        <v>5.2114000000000003</v>
      </c>
      <c r="Y21" s="585">
        <v>5.2549999999999999</v>
      </c>
      <c r="Z21" s="585">
        <v>4.7134999999999998</v>
      </c>
      <c r="AA21" s="585">
        <v>4.5763999999999996</v>
      </c>
      <c r="AB21" s="585">
        <v>4.4132499999999997</v>
      </c>
      <c r="AC21" s="585">
        <v>4.2104999999999997</v>
      </c>
      <c r="AD21" s="585">
        <v>4.0990000000000002</v>
      </c>
      <c r="AE21" s="585">
        <v>3.915</v>
      </c>
      <c r="AF21" s="585">
        <v>3.8017500000000002</v>
      </c>
      <c r="AG21" s="585">
        <v>3.8822000000000001</v>
      </c>
      <c r="AH21" s="585">
        <v>4.3702500000000004</v>
      </c>
      <c r="AI21" s="585">
        <v>4.5627500000000003</v>
      </c>
      <c r="AJ21" s="585">
        <v>4.5068000000000001</v>
      </c>
      <c r="AK21" s="585">
        <v>4.2537500000000001</v>
      </c>
      <c r="AL21" s="585">
        <v>3.9717500000000001</v>
      </c>
      <c r="AM21" s="585">
        <v>3.8544</v>
      </c>
      <c r="AN21" s="585">
        <v>4.0437500000000002</v>
      </c>
      <c r="AO21" s="585">
        <v>4.0220000000000002</v>
      </c>
      <c r="AP21" s="585">
        <v>4.0022000000000002</v>
      </c>
      <c r="AQ21" s="585">
        <v>3.8222499999999999</v>
      </c>
      <c r="AR21" s="585">
        <v>3.722</v>
      </c>
      <c r="AS21" s="585">
        <v>3.8102</v>
      </c>
      <c r="AT21" s="585">
        <v>3.6995</v>
      </c>
      <c r="AU21" s="585">
        <v>3.5577999999999999</v>
      </c>
      <c r="AV21" s="585">
        <v>3.5852499999999998</v>
      </c>
      <c r="AW21" s="585">
        <v>3.5217499999999999</v>
      </c>
      <c r="AX21" s="585">
        <v>3.4942000000000002</v>
      </c>
      <c r="AY21" s="863">
        <v>3.6342500000000002</v>
      </c>
      <c r="AZ21" s="863">
        <v>3.67475</v>
      </c>
      <c r="BA21" s="863">
        <v>3.585</v>
      </c>
      <c r="BB21" s="863">
        <v>3.5665</v>
      </c>
      <c r="BC21" s="863">
        <v>3.4990000000000001</v>
      </c>
      <c r="BD21" s="863">
        <v>3.5990000000000002</v>
      </c>
      <c r="BE21" s="863">
        <v>3.7785000000000002</v>
      </c>
      <c r="BF21" s="863">
        <v>3.7437499999999999</v>
      </c>
      <c r="BG21" s="863">
        <v>3.7484000000000002</v>
      </c>
      <c r="BH21" s="863">
        <v>3.6785000000000001</v>
      </c>
      <c r="BI21" s="863">
        <v>3.8222499999999999</v>
      </c>
      <c r="BJ21" s="590">
        <v>3.759118</v>
      </c>
      <c r="BK21" s="590">
        <v>3.6834310000000001</v>
      </c>
      <c r="BL21" s="590">
        <v>3.591758</v>
      </c>
      <c r="BM21" s="590">
        <v>3.527984</v>
      </c>
      <c r="BN21" s="590">
        <v>3.4316689999999999</v>
      </c>
      <c r="BO21" s="590">
        <v>3.4028480000000001</v>
      </c>
      <c r="BP21" s="590">
        <v>3.3835120000000001</v>
      </c>
      <c r="BQ21" s="590">
        <v>3.407985</v>
      </c>
      <c r="BR21" s="590">
        <v>3.454469</v>
      </c>
      <c r="BS21" s="590">
        <v>3.510389</v>
      </c>
      <c r="BT21" s="590">
        <v>3.5112350000000001</v>
      </c>
      <c r="BU21" s="590">
        <v>3.5372119999999998</v>
      </c>
      <c r="BV21" s="590">
        <v>3.5328149999999998</v>
      </c>
    </row>
    <row r="22" spans="1:74" ht="11.1" customHeight="1" x14ac:dyDescent="0.2">
      <c r="A22" s="320" t="s">
        <v>1473</v>
      </c>
      <c r="B22" s="383" t="s">
        <v>920</v>
      </c>
      <c r="C22" s="585">
        <v>2.5489999999999999</v>
      </c>
      <c r="D22" s="585">
        <v>2.79</v>
      </c>
      <c r="E22" s="585">
        <v>2.8730000000000002</v>
      </c>
      <c r="F22" s="585">
        <v>2.7850000000000001</v>
      </c>
      <c r="G22" s="585">
        <v>2.8250000000000002</v>
      </c>
      <c r="H22" s="585">
        <v>2.952</v>
      </c>
      <c r="I22" s="585">
        <v>2.98</v>
      </c>
      <c r="J22" s="585">
        <v>2.9319999999999999</v>
      </c>
      <c r="K22" s="585">
        <v>2.9990000000000001</v>
      </c>
      <c r="L22" s="585">
        <v>3.4220000000000002</v>
      </c>
      <c r="M22" s="585">
        <v>3.512</v>
      </c>
      <c r="N22" s="585">
        <v>3.4430000000000001</v>
      </c>
      <c r="O22" s="585">
        <v>3.7759999999999998</v>
      </c>
      <c r="P22" s="585">
        <v>4.0579999999999998</v>
      </c>
      <c r="Q22" s="585">
        <v>4.9279999999999999</v>
      </c>
      <c r="R22" s="585">
        <v>5.1429999999999998</v>
      </c>
      <c r="S22" s="585">
        <v>5.9729999999999999</v>
      </c>
      <c r="T22" s="585">
        <v>5.8630000000000004</v>
      </c>
      <c r="U22" s="585">
        <v>5.2560000000000002</v>
      </c>
      <c r="V22" s="585">
        <v>4.9530000000000003</v>
      </c>
      <c r="W22" s="585">
        <v>4.8150000000000004</v>
      </c>
      <c r="X22" s="585">
        <v>5.7859999999999996</v>
      </c>
      <c r="Y22" s="585">
        <v>5.24</v>
      </c>
      <c r="Z22" s="585">
        <v>4.3440000000000003</v>
      </c>
      <c r="AA22" s="585">
        <v>4.3129999999999997</v>
      </c>
      <c r="AB22" s="585">
        <v>3.988</v>
      </c>
      <c r="AC22" s="585">
        <v>3.8660000000000001</v>
      </c>
      <c r="AD22" s="585">
        <v>3.7090000000000001</v>
      </c>
      <c r="AE22" s="585">
        <v>3.423</v>
      </c>
      <c r="AF22" s="585">
        <v>3.395</v>
      </c>
      <c r="AG22" s="585">
        <v>3.472</v>
      </c>
      <c r="AH22" s="585">
        <v>3.819</v>
      </c>
      <c r="AI22" s="585">
        <v>4.1509999999999998</v>
      </c>
      <c r="AJ22" s="585">
        <v>4.0890000000000004</v>
      </c>
      <c r="AK22" s="585">
        <v>4.0110000000000001</v>
      </c>
      <c r="AL22" s="585">
        <v>3.8210000000000002</v>
      </c>
      <c r="AM22" s="585">
        <v>3.766</v>
      </c>
      <c r="AN22" s="585">
        <v>3.8279999999999998</v>
      </c>
      <c r="AO22" s="585">
        <v>3.774</v>
      </c>
      <c r="AP22" s="585">
        <v>3.706</v>
      </c>
      <c r="AQ22" s="585">
        <v>3.694</v>
      </c>
      <c r="AR22" s="585">
        <v>3.5760000000000001</v>
      </c>
      <c r="AS22" s="585">
        <v>3.6829999999999998</v>
      </c>
      <c r="AT22" s="585">
        <v>3.5449999999999999</v>
      </c>
      <c r="AU22" s="585">
        <v>3.3940000000000001</v>
      </c>
      <c r="AV22" s="585">
        <v>3.427</v>
      </c>
      <c r="AW22" s="585">
        <v>3.41</v>
      </c>
      <c r="AX22" s="585">
        <v>3.4580000000000002</v>
      </c>
      <c r="AY22" s="863">
        <v>3.7930000000000001</v>
      </c>
      <c r="AZ22" s="863">
        <v>3.827</v>
      </c>
      <c r="BA22" s="863">
        <v>3.625</v>
      </c>
      <c r="BB22" s="863">
        <v>3.5059999999999998</v>
      </c>
      <c r="BC22" s="863">
        <v>3.4329999999999998</v>
      </c>
      <c r="BD22" s="863">
        <v>3.4630000000000001</v>
      </c>
      <c r="BE22" s="863">
        <v>3.6269999999999998</v>
      </c>
      <c r="BF22" s="863">
        <v>3.58</v>
      </c>
      <c r="BG22" s="863">
        <v>3.5920000000000001</v>
      </c>
      <c r="BH22" s="863">
        <v>3.527495</v>
      </c>
      <c r="BI22" s="863">
        <v>3.7156310000000001</v>
      </c>
      <c r="BJ22" s="590">
        <v>3.5288390000000001</v>
      </c>
      <c r="BK22" s="590">
        <v>3.6576029999999999</v>
      </c>
      <c r="BL22" s="590">
        <v>3.45784</v>
      </c>
      <c r="BM22" s="590">
        <v>3.33772</v>
      </c>
      <c r="BN22" s="590">
        <v>3.2860170000000002</v>
      </c>
      <c r="BO22" s="590">
        <v>3.2625540000000002</v>
      </c>
      <c r="BP22" s="590">
        <v>3.19048</v>
      </c>
      <c r="BQ22" s="590">
        <v>3.176555</v>
      </c>
      <c r="BR22" s="590">
        <v>3.2009620000000001</v>
      </c>
      <c r="BS22" s="590">
        <v>3.3127599999999999</v>
      </c>
      <c r="BT22" s="590">
        <v>3.311744</v>
      </c>
      <c r="BU22" s="590">
        <v>3.3510170000000001</v>
      </c>
      <c r="BV22" s="590">
        <v>3.3359049999999999</v>
      </c>
    </row>
    <row r="23" spans="1:74" ht="11.1" customHeight="1" x14ac:dyDescent="0.2">
      <c r="A23" s="320" t="s">
        <v>1478</v>
      </c>
      <c r="B23" s="383" t="s">
        <v>1477</v>
      </c>
      <c r="C23" s="585">
        <v>2.16675</v>
      </c>
      <c r="D23" s="585">
        <v>2.3772500000000001</v>
      </c>
      <c r="E23" s="585">
        <v>2.3475000000000001</v>
      </c>
      <c r="F23" s="585" t="s">
        <v>1609</v>
      </c>
      <c r="G23" s="585" t="s">
        <v>1609</v>
      </c>
      <c r="H23" s="585" t="s">
        <v>1609</v>
      </c>
      <c r="I23" s="585" t="s">
        <v>1609</v>
      </c>
      <c r="J23" s="585" t="s">
        <v>1609</v>
      </c>
      <c r="K23" s="585">
        <v>2.59</v>
      </c>
      <c r="L23" s="585">
        <v>2.6955</v>
      </c>
      <c r="M23" s="585">
        <v>2.7247499999999998</v>
      </c>
      <c r="N23" s="585">
        <v>2.7018</v>
      </c>
      <c r="O23" s="585">
        <v>2.7370000000000001</v>
      </c>
      <c r="P23" s="585">
        <v>2.8460000000000001</v>
      </c>
      <c r="Q23" s="585">
        <v>2.9925000000000002</v>
      </c>
      <c r="R23" s="585" t="s">
        <v>1609</v>
      </c>
      <c r="S23" s="585" t="s">
        <v>1609</v>
      </c>
      <c r="T23" s="585" t="s">
        <v>1609</v>
      </c>
      <c r="U23" s="585" t="s">
        <v>1609</v>
      </c>
      <c r="V23" s="585" t="s">
        <v>1609</v>
      </c>
      <c r="W23" s="585">
        <v>2.661</v>
      </c>
      <c r="X23" s="585">
        <v>2.6637499999999998</v>
      </c>
      <c r="Y23" s="585">
        <v>2.6753999999999998</v>
      </c>
      <c r="Z23" s="585">
        <v>2.6807500000000002</v>
      </c>
      <c r="AA23" s="585">
        <v>2.7007500000000002</v>
      </c>
      <c r="AB23" s="585">
        <v>2.7029999999999998</v>
      </c>
      <c r="AC23" s="585">
        <v>2.6840000000000002</v>
      </c>
      <c r="AD23" s="585" t="s">
        <v>1609</v>
      </c>
      <c r="AE23" s="585" t="s">
        <v>1609</v>
      </c>
      <c r="AF23" s="585" t="s">
        <v>1609</v>
      </c>
      <c r="AG23" s="585" t="s">
        <v>1609</v>
      </c>
      <c r="AH23" s="585" t="s">
        <v>1609</v>
      </c>
      <c r="AI23" s="585">
        <v>2.379</v>
      </c>
      <c r="AJ23" s="585">
        <v>2.3944999999999999</v>
      </c>
      <c r="AK23" s="585">
        <v>2.4247999999999998</v>
      </c>
      <c r="AL23" s="585">
        <v>2.4634999999999998</v>
      </c>
      <c r="AM23" s="585">
        <v>2.5590000000000002</v>
      </c>
      <c r="AN23" s="585">
        <v>2.6077499999999998</v>
      </c>
      <c r="AO23" s="585">
        <v>2.5826666666999998</v>
      </c>
      <c r="AP23" s="585">
        <v>2.5670000000000002</v>
      </c>
      <c r="AQ23" s="585">
        <v>2.4750000000000001</v>
      </c>
      <c r="AR23" s="585">
        <v>2.4119999999999999</v>
      </c>
      <c r="AS23" s="585">
        <v>2.3940000000000001</v>
      </c>
      <c r="AT23" s="585">
        <v>2.371</v>
      </c>
      <c r="AU23" s="585">
        <v>2.3690000000000002</v>
      </c>
      <c r="AV23" s="585">
        <v>2.427</v>
      </c>
      <c r="AW23" s="585">
        <v>2.48325</v>
      </c>
      <c r="AX23" s="585">
        <v>2.5182500000000001</v>
      </c>
      <c r="AY23" s="863">
        <v>2.6812</v>
      </c>
      <c r="AZ23" s="863">
        <v>2.7482500000000001</v>
      </c>
      <c r="BA23" s="863">
        <v>2.7136666667</v>
      </c>
      <c r="BB23" s="863">
        <v>2.6390189999999998</v>
      </c>
      <c r="BC23" s="863">
        <v>2.5176310000000002</v>
      </c>
      <c r="BD23" s="863" t="s">
        <v>1609</v>
      </c>
      <c r="BE23" s="863" t="s">
        <v>1609</v>
      </c>
      <c r="BF23" s="863" t="s">
        <v>1609</v>
      </c>
      <c r="BG23" s="863" t="s">
        <v>1609</v>
      </c>
      <c r="BH23" s="863">
        <v>2.4308000000000001</v>
      </c>
      <c r="BI23" s="863">
        <v>2.4627500000000002</v>
      </c>
      <c r="BJ23" s="590">
        <v>2.5509270000000002</v>
      </c>
      <c r="BK23" s="590">
        <v>2.5998830000000002</v>
      </c>
      <c r="BL23" s="590">
        <v>2.6390099999999999</v>
      </c>
      <c r="BM23" s="590">
        <v>2.6575899999999999</v>
      </c>
      <c r="BN23" s="590" t="s">
        <v>1609</v>
      </c>
      <c r="BO23" s="590" t="s">
        <v>1609</v>
      </c>
      <c r="BP23" s="590" t="s">
        <v>1609</v>
      </c>
      <c r="BQ23" s="590" t="s">
        <v>1609</v>
      </c>
      <c r="BR23" s="590" t="s">
        <v>1609</v>
      </c>
      <c r="BS23" s="590" t="s">
        <v>1609</v>
      </c>
      <c r="BT23" s="590">
        <v>2.3067700000000002</v>
      </c>
      <c r="BU23" s="590">
        <v>2.3080129999999999</v>
      </c>
      <c r="BV23" s="590">
        <v>2.3225370000000001</v>
      </c>
    </row>
    <row r="24" spans="1:74" ht="11.1"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864"/>
      <c r="AZ24" s="864"/>
      <c r="BA24" s="864"/>
      <c r="BB24" s="864"/>
      <c r="BC24" s="864"/>
      <c r="BD24" s="864"/>
      <c r="BE24" s="864"/>
      <c r="BF24" s="864"/>
      <c r="BG24" s="864"/>
      <c r="BH24" s="864"/>
      <c r="BI24" s="864"/>
      <c r="BJ24" s="376"/>
      <c r="BK24" s="377"/>
      <c r="BL24" s="376"/>
      <c r="BM24" s="376"/>
      <c r="BN24" s="376"/>
      <c r="BO24" s="376"/>
      <c r="BP24" s="376"/>
      <c r="BQ24" s="376"/>
      <c r="BR24" s="376"/>
      <c r="BS24" s="376"/>
      <c r="BT24" s="376"/>
      <c r="BU24" s="376"/>
      <c r="BV24" s="376"/>
    </row>
    <row r="25" spans="1:74" ht="11.1" customHeight="1" x14ac:dyDescent="0.2">
      <c r="A25" s="29" t="s">
        <v>430</v>
      </c>
      <c r="B25" s="379" t="s">
        <v>931</v>
      </c>
      <c r="C25" s="341">
        <v>2.81569</v>
      </c>
      <c r="D25" s="341">
        <v>5.5586500000000001</v>
      </c>
      <c r="E25" s="341">
        <v>2.7221799999999998</v>
      </c>
      <c r="F25" s="341">
        <v>2.7637399999999999</v>
      </c>
      <c r="G25" s="341">
        <v>3.0234899999999998</v>
      </c>
      <c r="H25" s="341">
        <v>3.38714</v>
      </c>
      <c r="I25" s="341">
        <v>3.98976</v>
      </c>
      <c r="J25" s="341">
        <v>4.2287299999999997</v>
      </c>
      <c r="K25" s="341">
        <v>5.3612399999999996</v>
      </c>
      <c r="L25" s="341">
        <v>5.7248900000000003</v>
      </c>
      <c r="M25" s="341">
        <v>5.24695</v>
      </c>
      <c r="N25" s="341">
        <v>3.9066399999999999</v>
      </c>
      <c r="O25" s="341">
        <v>4.5464399999999996</v>
      </c>
      <c r="P25" s="341">
        <v>4.86822</v>
      </c>
      <c r="Q25" s="341">
        <v>5.0861999999999998</v>
      </c>
      <c r="R25" s="341">
        <v>6.8507999999999996</v>
      </c>
      <c r="S25" s="341">
        <v>8.4493200000000002</v>
      </c>
      <c r="T25" s="341">
        <v>7.9926000000000004</v>
      </c>
      <c r="U25" s="341">
        <v>7.5566399999999998</v>
      </c>
      <c r="V25" s="341">
        <v>9.1447800000000008</v>
      </c>
      <c r="W25" s="341">
        <v>8.1794399999999996</v>
      </c>
      <c r="X25" s="341">
        <v>5.8750799999999996</v>
      </c>
      <c r="Y25" s="341">
        <v>5.6570999999999998</v>
      </c>
      <c r="Z25" s="341">
        <v>5.7401400000000002</v>
      </c>
      <c r="AA25" s="341">
        <v>3.3942600000000001</v>
      </c>
      <c r="AB25" s="341">
        <v>2.47044</v>
      </c>
      <c r="AC25" s="341">
        <v>2.39778</v>
      </c>
      <c r="AD25" s="341">
        <v>2.2420800000000001</v>
      </c>
      <c r="AE25" s="341">
        <v>2.2317</v>
      </c>
      <c r="AF25" s="341">
        <v>2.2628400000000002</v>
      </c>
      <c r="AG25" s="341">
        <v>2.6469</v>
      </c>
      <c r="AH25" s="341">
        <v>2.6780400000000002</v>
      </c>
      <c r="AI25" s="341">
        <v>2.7403200000000001</v>
      </c>
      <c r="AJ25" s="341">
        <v>3.0932400000000002</v>
      </c>
      <c r="AK25" s="341">
        <v>2.81298</v>
      </c>
      <c r="AL25" s="341">
        <v>2.6157599999999999</v>
      </c>
      <c r="AM25" s="341">
        <v>3.30084</v>
      </c>
      <c r="AN25" s="341">
        <v>1.7853600000000001</v>
      </c>
      <c r="AO25" s="341">
        <v>1.5466200000000001</v>
      </c>
      <c r="AP25" s="341">
        <v>1.6608000000000001</v>
      </c>
      <c r="AQ25" s="341">
        <v>2.2005599999999998</v>
      </c>
      <c r="AR25" s="341">
        <v>2.63652</v>
      </c>
      <c r="AS25" s="341">
        <v>2.14866</v>
      </c>
      <c r="AT25" s="341">
        <v>2.06562</v>
      </c>
      <c r="AU25" s="341">
        <v>2.3666399999999999</v>
      </c>
      <c r="AV25" s="341">
        <v>2.2835999999999999</v>
      </c>
      <c r="AW25" s="341">
        <v>2.2005599999999998</v>
      </c>
      <c r="AX25" s="341">
        <v>3.1243799999999999</v>
      </c>
      <c r="AY25" s="852">
        <v>4.2869400000000004</v>
      </c>
      <c r="AZ25" s="852">
        <v>4.3492199999999999</v>
      </c>
      <c r="BA25" s="852">
        <v>4.2765599999999999</v>
      </c>
      <c r="BB25" s="852">
        <v>3.54996</v>
      </c>
      <c r="BC25" s="852">
        <v>3.2385600000000001</v>
      </c>
      <c r="BD25" s="852">
        <v>3.13476</v>
      </c>
      <c r="BE25" s="852">
        <v>3.3216000000000001</v>
      </c>
      <c r="BF25" s="852">
        <v>3.0205799999999998</v>
      </c>
      <c r="BG25" s="852">
        <v>3.0828600000000002</v>
      </c>
      <c r="BH25" s="852">
        <v>3.3112200000000001</v>
      </c>
      <c r="BI25" s="852">
        <v>3.9340199999999999</v>
      </c>
      <c r="BJ25" s="352">
        <v>4.7947649999999999</v>
      </c>
      <c r="BK25" s="352">
        <v>5.0328970000000002</v>
      </c>
      <c r="BL25" s="352">
        <v>4.6131159999999998</v>
      </c>
      <c r="BM25" s="352">
        <v>3.8962460000000001</v>
      </c>
      <c r="BN25" s="352">
        <v>3.389643</v>
      </c>
      <c r="BO25" s="352">
        <v>3.4313210000000001</v>
      </c>
      <c r="BP25" s="352">
        <v>3.5070700000000001</v>
      </c>
      <c r="BQ25" s="352">
        <v>3.8190490000000001</v>
      </c>
      <c r="BR25" s="352">
        <v>4.1402289999999997</v>
      </c>
      <c r="BS25" s="352">
        <v>4.2233559999999999</v>
      </c>
      <c r="BT25" s="352">
        <v>4.4379489999999997</v>
      </c>
      <c r="BU25" s="352">
        <v>4.6104570000000002</v>
      </c>
      <c r="BV25" s="352">
        <v>4.8960869999999996</v>
      </c>
    </row>
    <row r="26" spans="1:74" ht="11.1" customHeight="1" x14ac:dyDescent="0.2">
      <c r="A26" s="29" t="s">
        <v>70</v>
      </c>
      <c r="B26" s="379" t="s">
        <v>932</v>
      </c>
      <c r="C26" s="341">
        <v>2.71</v>
      </c>
      <c r="D26" s="341">
        <v>5.35</v>
      </c>
      <c r="E26" s="341">
        <v>2.62</v>
      </c>
      <c r="F26" s="341">
        <v>2.66</v>
      </c>
      <c r="G26" s="341">
        <v>2.91</v>
      </c>
      <c r="H26" s="341">
        <v>3.26</v>
      </c>
      <c r="I26" s="341">
        <v>3.84</v>
      </c>
      <c r="J26" s="341">
        <v>4.07</v>
      </c>
      <c r="K26" s="341">
        <v>5.16</v>
      </c>
      <c r="L26" s="341">
        <v>5.51</v>
      </c>
      <c r="M26" s="341">
        <v>5.05</v>
      </c>
      <c r="N26" s="341">
        <v>3.76</v>
      </c>
      <c r="O26" s="341">
        <v>4.38</v>
      </c>
      <c r="P26" s="341">
        <v>4.6900000000000004</v>
      </c>
      <c r="Q26" s="341">
        <v>4.9000000000000004</v>
      </c>
      <c r="R26" s="341">
        <v>6.6</v>
      </c>
      <c r="S26" s="341">
        <v>8.14</v>
      </c>
      <c r="T26" s="341">
        <v>7.7</v>
      </c>
      <c r="U26" s="341">
        <v>7.28</v>
      </c>
      <c r="V26" s="341">
        <v>8.81</v>
      </c>
      <c r="W26" s="341">
        <v>7.88</v>
      </c>
      <c r="X26" s="341">
        <v>5.66</v>
      </c>
      <c r="Y26" s="341">
        <v>5.45</v>
      </c>
      <c r="Z26" s="341">
        <v>5.53</v>
      </c>
      <c r="AA26" s="341">
        <v>3.27</v>
      </c>
      <c r="AB26" s="341">
        <v>2.38</v>
      </c>
      <c r="AC26" s="341">
        <v>2.31</v>
      </c>
      <c r="AD26" s="341">
        <v>2.16</v>
      </c>
      <c r="AE26" s="341">
        <v>2.15</v>
      </c>
      <c r="AF26" s="341">
        <v>2.1800000000000002</v>
      </c>
      <c r="AG26" s="341">
        <v>2.5499999999999998</v>
      </c>
      <c r="AH26" s="341">
        <v>2.58</v>
      </c>
      <c r="AI26" s="341">
        <v>2.64</v>
      </c>
      <c r="AJ26" s="341">
        <v>2.98</v>
      </c>
      <c r="AK26" s="341">
        <v>2.71</v>
      </c>
      <c r="AL26" s="341">
        <v>2.52</v>
      </c>
      <c r="AM26" s="341">
        <v>3.18</v>
      </c>
      <c r="AN26" s="341">
        <v>1.72</v>
      </c>
      <c r="AO26" s="341">
        <v>1.49</v>
      </c>
      <c r="AP26" s="341">
        <v>1.6</v>
      </c>
      <c r="AQ26" s="341">
        <v>2.12</v>
      </c>
      <c r="AR26" s="341">
        <v>2.54</v>
      </c>
      <c r="AS26" s="341">
        <v>2.0699999999999998</v>
      </c>
      <c r="AT26" s="341">
        <v>1.99</v>
      </c>
      <c r="AU26" s="341">
        <v>2.2799999999999998</v>
      </c>
      <c r="AV26" s="341">
        <v>2.2000000000000002</v>
      </c>
      <c r="AW26" s="341">
        <v>2.12</v>
      </c>
      <c r="AX26" s="341">
        <v>3.01</v>
      </c>
      <c r="AY26" s="852">
        <v>4.13</v>
      </c>
      <c r="AZ26" s="852">
        <v>4.1900000000000004</v>
      </c>
      <c r="BA26" s="852">
        <v>4.12</v>
      </c>
      <c r="BB26" s="852">
        <v>3.42</v>
      </c>
      <c r="BC26" s="852">
        <v>3.12</v>
      </c>
      <c r="BD26" s="852">
        <v>3.02</v>
      </c>
      <c r="BE26" s="852">
        <v>3.2</v>
      </c>
      <c r="BF26" s="852">
        <v>2.91</v>
      </c>
      <c r="BG26" s="852">
        <v>2.97</v>
      </c>
      <c r="BH26" s="852">
        <v>3.19</v>
      </c>
      <c r="BI26" s="852">
        <v>3.79</v>
      </c>
      <c r="BJ26" s="352">
        <v>4.6192339999999996</v>
      </c>
      <c r="BK26" s="352">
        <v>4.8486479999999998</v>
      </c>
      <c r="BL26" s="352">
        <v>4.4442360000000001</v>
      </c>
      <c r="BM26" s="352">
        <v>3.7536079999999998</v>
      </c>
      <c r="BN26" s="352">
        <v>3.265552</v>
      </c>
      <c r="BO26" s="352">
        <v>3.305704</v>
      </c>
      <c r="BP26" s="352">
        <v>3.3786800000000001</v>
      </c>
      <c r="BQ26" s="352">
        <v>3.6792379999999998</v>
      </c>
      <c r="BR26" s="352">
        <v>3.9886599999999999</v>
      </c>
      <c r="BS26" s="352">
        <v>4.0687439999999997</v>
      </c>
      <c r="BT26" s="352">
        <v>4.2754810000000001</v>
      </c>
      <c r="BU26" s="352">
        <v>4.4416739999999999</v>
      </c>
      <c r="BV26" s="352">
        <v>4.7168469999999996</v>
      </c>
    </row>
    <row r="27" spans="1:74" ht="11.1"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855"/>
      <c r="AZ27" s="855"/>
      <c r="BA27" s="855"/>
      <c r="BB27" s="855"/>
      <c r="BC27" s="855"/>
      <c r="BD27" s="855"/>
      <c r="BE27" s="855"/>
      <c r="BF27" s="855"/>
      <c r="BG27" s="855"/>
      <c r="BH27" s="855"/>
      <c r="BI27" s="855"/>
      <c r="BJ27" s="355"/>
      <c r="BK27" s="355"/>
      <c r="BL27" s="355"/>
      <c r="BM27" s="355"/>
      <c r="BN27" s="355"/>
      <c r="BO27" s="355"/>
      <c r="BP27" s="355"/>
      <c r="BQ27" s="355"/>
      <c r="BR27" s="355"/>
      <c r="BS27" s="355"/>
      <c r="BT27" s="355"/>
      <c r="BU27" s="355"/>
      <c r="BV27" s="355"/>
    </row>
    <row r="28" spans="1:74" ht="11.1" customHeight="1" x14ac:dyDescent="0.2">
      <c r="A28" s="29" t="s">
        <v>382</v>
      </c>
      <c r="B28" s="384" t="s">
        <v>20</v>
      </c>
      <c r="C28" s="341">
        <v>4.04</v>
      </c>
      <c r="D28" s="341">
        <v>9.32</v>
      </c>
      <c r="E28" s="341">
        <v>4.41</v>
      </c>
      <c r="F28" s="341">
        <v>4</v>
      </c>
      <c r="G28" s="341">
        <v>4.1100000000000003</v>
      </c>
      <c r="H28" s="341">
        <v>4.16</v>
      </c>
      <c r="I28" s="341">
        <v>4.6900000000000004</v>
      </c>
      <c r="J28" s="341">
        <v>4.95</v>
      </c>
      <c r="K28" s="341">
        <v>5.42</v>
      </c>
      <c r="L28" s="341">
        <v>6.61</v>
      </c>
      <c r="M28" s="341">
        <v>6.9</v>
      </c>
      <c r="N28" s="341">
        <v>6.77</v>
      </c>
      <c r="O28" s="341">
        <v>6.49</v>
      </c>
      <c r="P28" s="341">
        <v>7.34</v>
      </c>
      <c r="Q28" s="341">
        <v>6.2</v>
      </c>
      <c r="R28" s="341">
        <v>6.7</v>
      </c>
      <c r="S28" s="341">
        <v>8.11</v>
      </c>
      <c r="T28" s="341">
        <v>9.34</v>
      </c>
      <c r="U28" s="341">
        <v>7.89</v>
      </c>
      <c r="V28" s="341">
        <v>9.44</v>
      </c>
      <c r="W28" s="341">
        <v>9.6199999999999992</v>
      </c>
      <c r="X28" s="341">
        <v>7.18</v>
      </c>
      <c r="Y28" s="341">
        <v>6.76</v>
      </c>
      <c r="Z28" s="341">
        <v>8.08</v>
      </c>
      <c r="AA28" s="341">
        <v>7.18</v>
      </c>
      <c r="AB28" s="341">
        <v>5.95</v>
      </c>
      <c r="AC28" s="341">
        <v>5</v>
      </c>
      <c r="AD28" s="341">
        <v>4.04</v>
      </c>
      <c r="AE28" s="341">
        <v>3.54</v>
      </c>
      <c r="AF28" s="341">
        <v>3.52</v>
      </c>
      <c r="AG28" s="341">
        <v>3.84</v>
      </c>
      <c r="AH28" s="341">
        <v>3.8</v>
      </c>
      <c r="AI28" s="341">
        <v>3.81</v>
      </c>
      <c r="AJ28" s="341">
        <v>4.05</v>
      </c>
      <c r="AK28" s="341">
        <v>4.3499999999999996</v>
      </c>
      <c r="AL28" s="341">
        <v>4.4800000000000004</v>
      </c>
      <c r="AM28" s="341">
        <v>5.05</v>
      </c>
      <c r="AN28" s="341">
        <v>4.8</v>
      </c>
      <c r="AO28" s="341">
        <v>3.76</v>
      </c>
      <c r="AP28" s="341">
        <v>3.35</v>
      </c>
      <c r="AQ28" s="341">
        <v>3.18</v>
      </c>
      <c r="AR28" s="341">
        <v>3.7</v>
      </c>
      <c r="AS28" s="341">
        <v>3.61</v>
      </c>
      <c r="AT28" s="341">
        <v>3.1</v>
      </c>
      <c r="AU28" s="341">
        <v>3.28</v>
      </c>
      <c r="AV28" s="341">
        <v>3.81</v>
      </c>
      <c r="AW28" s="341">
        <v>3.92</v>
      </c>
      <c r="AX28" s="341">
        <v>5.05</v>
      </c>
      <c r="AY28" s="852">
        <v>5.84</v>
      </c>
      <c r="AZ28" s="852">
        <v>5.73</v>
      </c>
      <c r="BA28" s="852">
        <v>5.48</v>
      </c>
      <c r="BB28" s="852">
        <v>5.08</v>
      </c>
      <c r="BC28" s="852">
        <v>4.49</v>
      </c>
      <c r="BD28" s="852">
        <v>4.46</v>
      </c>
      <c r="BE28" s="852">
        <v>4.41</v>
      </c>
      <c r="BF28" s="852">
        <v>4.26</v>
      </c>
      <c r="BG28" s="852">
        <v>4.21</v>
      </c>
      <c r="BH28" s="852">
        <v>4.0471110000000001</v>
      </c>
      <c r="BI28" s="852">
        <v>4.8114549999999996</v>
      </c>
      <c r="BJ28" s="352">
        <v>5.6635070000000001</v>
      </c>
      <c r="BK28" s="352">
        <v>6.010713</v>
      </c>
      <c r="BL28" s="352">
        <v>5.9831849999999998</v>
      </c>
      <c r="BM28" s="352">
        <v>4.8223820000000002</v>
      </c>
      <c r="BN28" s="352">
        <v>4.2490759999999996</v>
      </c>
      <c r="BO28" s="352">
        <v>4.0761810000000001</v>
      </c>
      <c r="BP28" s="352">
        <v>4.2510409999999998</v>
      </c>
      <c r="BQ28" s="352">
        <v>4.3200180000000001</v>
      </c>
      <c r="BR28" s="352">
        <v>4.5644830000000001</v>
      </c>
      <c r="BS28" s="352">
        <v>4.7772360000000003</v>
      </c>
      <c r="BT28" s="352">
        <v>4.9520720000000003</v>
      </c>
      <c r="BU28" s="352">
        <v>5.2709799999999998</v>
      </c>
      <c r="BV28" s="352">
        <v>5.9036099999999996</v>
      </c>
    </row>
    <row r="29" spans="1:74" ht="11.1" customHeight="1" x14ac:dyDescent="0.2">
      <c r="A29" s="29" t="s">
        <v>372</v>
      </c>
      <c r="B29" s="384" t="s">
        <v>4</v>
      </c>
      <c r="C29" s="341">
        <v>7.38</v>
      </c>
      <c r="D29" s="341">
        <v>7.35</v>
      </c>
      <c r="E29" s="341">
        <v>8.01</v>
      </c>
      <c r="F29" s="341">
        <v>8.49</v>
      </c>
      <c r="G29" s="341">
        <v>8.99</v>
      </c>
      <c r="H29" s="341">
        <v>9.59</v>
      </c>
      <c r="I29" s="341">
        <v>9.92</v>
      </c>
      <c r="J29" s="341">
        <v>10.23</v>
      </c>
      <c r="K29" s="341">
        <v>10.31</v>
      </c>
      <c r="L29" s="341">
        <v>10.48</v>
      </c>
      <c r="M29" s="341">
        <v>10.06</v>
      </c>
      <c r="N29" s="341">
        <v>10.34</v>
      </c>
      <c r="O29" s="341">
        <v>9.7799999999999994</v>
      </c>
      <c r="P29" s="341">
        <v>10.039999999999999</v>
      </c>
      <c r="Q29" s="341">
        <v>10.220000000000001</v>
      </c>
      <c r="R29" s="341">
        <v>10.61</v>
      </c>
      <c r="S29" s="341">
        <v>12.09</v>
      </c>
      <c r="T29" s="341">
        <v>13.44</v>
      </c>
      <c r="U29" s="341">
        <v>13.51</v>
      </c>
      <c r="V29" s="341">
        <v>14.14</v>
      </c>
      <c r="W29" s="341">
        <v>14.55</v>
      </c>
      <c r="X29" s="341">
        <v>12.85</v>
      </c>
      <c r="Y29" s="341">
        <v>11.89</v>
      </c>
      <c r="Z29" s="341">
        <v>11.97</v>
      </c>
      <c r="AA29" s="341">
        <v>12.6</v>
      </c>
      <c r="AB29" s="341">
        <v>12.14</v>
      </c>
      <c r="AC29" s="341">
        <v>11.07</v>
      </c>
      <c r="AD29" s="341">
        <v>10.54</v>
      </c>
      <c r="AE29" s="341">
        <v>10.58</v>
      </c>
      <c r="AF29" s="341">
        <v>10.82</v>
      </c>
      <c r="AG29" s="341">
        <v>10.99</v>
      </c>
      <c r="AH29" s="341">
        <v>11.21</v>
      </c>
      <c r="AI29" s="341">
        <v>11.01</v>
      </c>
      <c r="AJ29" s="341">
        <v>10.19</v>
      </c>
      <c r="AK29" s="341">
        <v>9.77</v>
      </c>
      <c r="AL29" s="341">
        <v>9.93</v>
      </c>
      <c r="AM29" s="341">
        <v>9.52</v>
      </c>
      <c r="AN29" s="341">
        <v>10.08</v>
      </c>
      <c r="AO29" s="341">
        <v>10.07</v>
      </c>
      <c r="AP29" s="341">
        <v>10.01</v>
      </c>
      <c r="AQ29" s="341">
        <v>10.44</v>
      </c>
      <c r="AR29" s="341">
        <v>10.81</v>
      </c>
      <c r="AS29" s="341">
        <v>11.2</v>
      </c>
      <c r="AT29" s="341">
        <v>10.86</v>
      </c>
      <c r="AU29" s="341">
        <v>10.92</v>
      </c>
      <c r="AV29" s="341">
        <v>10.52</v>
      </c>
      <c r="AW29" s="341">
        <v>10.210000000000001</v>
      </c>
      <c r="AX29" s="341">
        <v>9.93</v>
      </c>
      <c r="AY29" s="852">
        <v>9.83</v>
      </c>
      <c r="AZ29" s="852">
        <v>10.28</v>
      </c>
      <c r="BA29" s="852">
        <v>11.08</v>
      </c>
      <c r="BB29" s="852">
        <v>11.46</v>
      </c>
      <c r="BC29" s="852">
        <v>11.83</v>
      </c>
      <c r="BD29" s="852">
        <v>12.13</v>
      </c>
      <c r="BE29" s="852">
        <v>12.71</v>
      </c>
      <c r="BF29" s="852">
        <v>12.32</v>
      </c>
      <c r="BG29" s="852">
        <v>12.19</v>
      </c>
      <c r="BH29" s="852">
        <v>10.88176</v>
      </c>
      <c r="BI29" s="852">
        <v>10.37311</v>
      </c>
      <c r="BJ29" s="352">
        <v>10.176869999999999</v>
      </c>
      <c r="BK29" s="352">
        <v>10.35375</v>
      </c>
      <c r="BL29" s="352">
        <v>10.31812</v>
      </c>
      <c r="BM29" s="352">
        <v>10.377079999999999</v>
      </c>
      <c r="BN29" s="352">
        <v>10.271179999999999</v>
      </c>
      <c r="BO29" s="352">
        <v>10.70026</v>
      </c>
      <c r="BP29" s="352">
        <v>11.046469999999999</v>
      </c>
      <c r="BQ29" s="352">
        <v>11.04232</v>
      </c>
      <c r="BR29" s="352">
        <v>11.137169999999999</v>
      </c>
      <c r="BS29" s="352">
        <v>11.118270000000001</v>
      </c>
      <c r="BT29" s="352">
        <v>10.256119999999999</v>
      </c>
      <c r="BU29" s="352">
        <v>9.9078999999999997</v>
      </c>
      <c r="BV29" s="352">
        <v>10.01817</v>
      </c>
    </row>
    <row r="30" spans="1:74" ht="11.1" customHeight="1" x14ac:dyDescent="0.2">
      <c r="A30" s="29" t="s">
        <v>258</v>
      </c>
      <c r="B30" s="384" t="s">
        <v>3</v>
      </c>
      <c r="C30" s="341">
        <v>9.6199999999999992</v>
      </c>
      <c r="D30" s="341">
        <v>9.2799999999999994</v>
      </c>
      <c r="E30" s="341">
        <v>10.47</v>
      </c>
      <c r="F30" s="341">
        <v>12.27</v>
      </c>
      <c r="G30" s="341">
        <v>14.07</v>
      </c>
      <c r="H30" s="341">
        <v>17.739999999999998</v>
      </c>
      <c r="I30" s="341">
        <v>19.809999999999999</v>
      </c>
      <c r="J30" s="341">
        <v>20.86</v>
      </c>
      <c r="K30" s="341">
        <v>20.13</v>
      </c>
      <c r="L30" s="341">
        <v>17.399999999999999</v>
      </c>
      <c r="M30" s="341">
        <v>13.11</v>
      </c>
      <c r="N30" s="341">
        <v>13.08</v>
      </c>
      <c r="O30" s="341">
        <v>12.04</v>
      </c>
      <c r="P30" s="341">
        <v>12.15</v>
      </c>
      <c r="Q30" s="341">
        <v>12.94</v>
      </c>
      <c r="R30" s="341">
        <v>13.97</v>
      </c>
      <c r="S30" s="341">
        <v>17.68</v>
      </c>
      <c r="T30" s="341">
        <v>22.41</v>
      </c>
      <c r="U30" s="341">
        <v>24.57</v>
      </c>
      <c r="V30" s="341">
        <v>25.39</v>
      </c>
      <c r="W30" s="341">
        <v>24.52</v>
      </c>
      <c r="X30" s="341">
        <v>18.62</v>
      </c>
      <c r="Y30" s="341">
        <v>15.56</v>
      </c>
      <c r="Z30" s="341">
        <v>14.66</v>
      </c>
      <c r="AA30" s="341">
        <v>15.44</v>
      </c>
      <c r="AB30" s="341">
        <v>15.18</v>
      </c>
      <c r="AC30" s="341">
        <v>13.9</v>
      </c>
      <c r="AD30" s="341">
        <v>14.56</v>
      </c>
      <c r="AE30" s="341">
        <v>16.89</v>
      </c>
      <c r="AF30" s="341">
        <v>20.329999999999998</v>
      </c>
      <c r="AG30" s="341">
        <v>22.22</v>
      </c>
      <c r="AH30" s="341">
        <v>23.44</v>
      </c>
      <c r="AI30" s="341">
        <v>22.06</v>
      </c>
      <c r="AJ30" s="341">
        <v>16.86</v>
      </c>
      <c r="AK30" s="341">
        <v>13.49</v>
      </c>
      <c r="AL30" s="341">
        <v>13.05</v>
      </c>
      <c r="AM30" s="341">
        <v>11.81</v>
      </c>
      <c r="AN30" s="341">
        <v>13.17</v>
      </c>
      <c r="AO30" s="341">
        <v>13.76</v>
      </c>
      <c r="AP30" s="341">
        <v>14.44</v>
      </c>
      <c r="AQ30" s="341">
        <v>17.829999999999998</v>
      </c>
      <c r="AR30" s="341">
        <v>20.93</v>
      </c>
      <c r="AS30" s="341">
        <v>23</v>
      </c>
      <c r="AT30" s="341">
        <v>23.47</v>
      </c>
      <c r="AU30" s="341">
        <v>22.71</v>
      </c>
      <c r="AV30" s="341">
        <v>18.63</v>
      </c>
      <c r="AW30" s="341">
        <v>14.91</v>
      </c>
      <c r="AX30" s="341">
        <v>12.98</v>
      </c>
      <c r="AY30" s="852">
        <v>12.42</v>
      </c>
      <c r="AZ30" s="852">
        <v>12.95</v>
      </c>
      <c r="BA30" s="852">
        <v>14.61</v>
      </c>
      <c r="BB30" s="852">
        <v>16.09</v>
      </c>
      <c r="BC30" s="852">
        <v>19.27</v>
      </c>
      <c r="BD30" s="852">
        <v>23.23</v>
      </c>
      <c r="BE30" s="852">
        <v>25.48</v>
      </c>
      <c r="BF30" s="852">
        <v>26.13</v>
      </c>
      <c r="BG30" s="852">
        <v>24.56</v>
      </c>
      <c r="BH30" s="852">
        <v>19.007950000000001</v>
      </c>
      <c r="BI30" s="852">
        <v>15.039249999999999</v>
      </c>
      <c r="BJ30" s="352">
        <v>13.82419</v>
      </c>
      <c r="BK30" s="352">
        <v>13.314399999999999</v>
      </c>
      <c r="BL30" s="352">
        <v>13.708769999999999</v>
      </c>
      <c r="BM30" s="352">
        <v>14.16493</v>
      </c>
      <c r="BN30" s="352">
        <v>14.61332</v>
      </c>
      <c r="BO30" s="352">
        <v>17.158110000000001</v>
      </c>
      <c r="BP30" s="352">
        <v>20.464880000000001</v>
      </c>
      <c r="BQ30" s="352">
        <v>22.23113</v>
      </c>
      <c r="BR30" s="352">
        <v>22.846409999999999</v>
      </c>
      <c r="BS30" s="352">
        <v>21.71855</v>
      </c>
      <c r="BT30" s="352">
        <v>17.166309999999999</v>
      </c>
      <c r="BU30" s="352">
        <v>14.0227</v>
      </c>
      <c r="BV30" s="352">
        <v>13.250970000000001</v>
      </c>
    </row>
    <row r="31" spans="1:74" ht="11.1"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864"/>
      <c r="AZ31" s="864"/>
      <c r="BA31" s="864"/>
      <c r="BB31" s="864"/>
      <c r="BC31" s="864"/>
      <c r="BD31" s="864"/>
      <c r="BE31" s="864"/>
      <c r="BF31" s="864"/>
      <c r="BG31" s="864"/>
      <c r="BH31" s="864"/>
      <c r="BI31" s="864"/>
      <c r="BJ31" s="376"/>
      <c r="BK31" s="376"/>
      <c r="BL31" s="376"/>
      <c r="BM31" s="376"/>
      <c r="BN31" s="376"/>
      <c r="BO31" s="376"/>
      <c r="BP31" s="376"/>
      <c r="BQ31" s="376"/>
      <c r="BR31" s="376"/>
      <c r="BS31" s="376"/>
      <c r="BT31" s="376"/>
      <c r="BU31" s="376"/>
      <c r="BV31" s="376"/>
    </row>
    <row r="32" spans="1:74" ht="11.1"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864"/>
      <c r="AZ32" s="864"/>
      <c r="BA32" s="864"/>
      <c r="BB32" s="864"/>
      <c r="BC32" s="864"/>
      <c r="BD32" s="864"/>
      <c r="BE32" s="864"/>
      <c r="BF32" s="864"/>
      <c r="BG32" s="864"/>
      <c r="BH32" s="864"/>
      <c r="BI32" s="864"/>
      <c r="BJ32" s="376"/>
      <c r="BK32" s="376"/>
      <c r="BL32" s="376"/>
      <c r="BM32" s="376"/>
      <c r="BN32" s="376"/>
      <c r="BO32" s="376"/>
      <c r="BP32" s="376"/>
      <c r="BQ32" s="376"/>
      <c r="BR32" s="376"/>
      <c r="BS32" s="376"/>
      <c r="BT32" s="376"/>
      <c r="BU32" s="376"/>
      <c r="BV32" s="376"/>
    </row>
    <row r="33" spans="1:74" ht="11.1" customHeight="1" x14ac:dyDescent="0.2">
      <c r="A33" s="29" t="s">
        <v>255</v>
      </c>
      <c r="B33" s="383" t="s">
        <v>474</v>
      </c>
      <c r="C33" s="341">
        <v>1.9002439028</v>
      </c>
      <c r="D33" s="341">
        <v>1.9264737038999999</v>
      </c>
      <c r="E33" s="341">
        <v>1.8933881796000001</v>
      </c>
      <c r="F33" s="341">
        <v>1.8952856568000001</v>
      </c>
      <c r="G33" s="341">
        <v>1.8931579256</v>
      </c>
      <c r="H33" s="341">
        <v>1.9520854196999999</v>
      </c>
      <c r="I33" s="341">
        <v>2.0075843822000001</v>
      </c>
      <c r="J33" s="341">
        <v>2.0562939591</v>
      </c>
      <c r="K33" s="341">
        <v>2.0089532846</v>
      </c>
      <c r="L33" s="341">
        <v>2.0282229179</v>
      </c>
      <c r="M33" s="341">
        <v>2.0357982250000002</v>
      </c>
      <c r="N33" s="341">
        <v>2.0715358930000001</v>
      </c>
      <c r="O33" s="341">
        <v>2.1999997519000001</v>
      </c>
      <c r="P33" s="341">
        <v>2.1699923609999998</v>
      </c>
      <c r="Q33" s="341">
        <v>2.1519612245999999</v>
      </c>
      <c r="R33" s="341">
        <v>2.1814958866</v>
      </c>
      <c r="S33" s="341">
        <v>2.2321288404000001</v>
      </c>
      <c r="T33" s="341">
        <v>2.3155552371999999</v>
      </c>
      <c r="U33" s="341">
        <v>2.4693298204</v>
      </c>
      <c r="V33" s="341">
        <v>2.5065243406</v>
      </c>
      <c r="W33" s="341">
        <v>2.5078223408000002</v>
      </c>
      <c r="X33" s="341">
        <v>2.4609091750999998</v>
      </c>
      <c r="Y33" s="341">
        <v>2.4777312747</v>
      </c>
      <c r="Z33" s="341">
        <v>2.6450427794000002</v>
      </c>
      <c r="AA33" s="341">
        <v>2.5903686218000002</v>
      </c>
      <c r="AB33" s="341">
        <v>2.5892527438999999</v>
      </c>
      <c r="AC33" s="341">
        <v>2.4979914435000001</v>
      </c>
      <c r="AD33" s="341">
        <v>2.4713572313999999</v>
      </c>
      <c r="AE33" s="341">
        <v>2.5092990619000002</v>
      </c>
      <c r="AF33" s="341">
        <v>2.4623011391</v>
      </c>
      <c r="AG33" s="341">
        <v>2.4738063500999998</v>
      </c>
      <c r="AH33" s="341">
        <v>2.4908998937</v>
      </c>
      <c r="AI33" s="341">
        <v>2.5303277523999999</v>
      </c>
      <c r="AJ33" s="341">
        <v>2.5308087511999999</v>
      </c>
      <c r="AK33" s="341">
        <v>2.5057355774999999</v>
      </c>
      <c r="AL33" s="341">
        <v>2.4743834294</v>
      </c>
      <c r="AM33" s="341">
        <v>2.4806339994000002</v>
      </c>
      <c r="AN33" s="341">
        <v>2.4818840379</v>
      </c>
      <c r="AO33" s="341">
        <v>2.4990102975999999</v>
      </c>
      <c r="AP33" s="341">
        <v>2.5358311646999998</v>
      </c>
      <c r="AQ33" s="341">
        <v>2.5624787641000002</v>
      </c>
      <c r="AR33" s="341">
        <v>2.5077763424000001</v>
      </c>
      <c r="AS33" s="341">
        <v>2.4719804123000002</v>
      </c>
      <c r="AT33" s="341">
        <v>2.4424824922999999</v>
      </c>
      <c r="AU33" s="341">
        <v>2.4158504054000001</v>
      </c>
      <c r="AV33" s="341">
        <v>2.4734106157000002</v>
      </c>
      <c r="AW33" s="341">
        <v>2.4189353316000002</v>
      </c>
      <c r="AX33" s="341">
        <v>2.4001598331</v>
      </c>
      <c r="AY33" s="852">
        <v>2.4072413742999998</v>
      </c>
      <c r="AZ33" s="852">
        <v>2.4220836954</v>
      </c>
      <c r="BA33" s="852">
        <v>2.4481212279000002</v>
      </c>
      <c r="BB33" s="852">
        <v>2.4748776673999999</v>
      </c>
      <c r="BC33" s="852">
        <v>2.4975022703</v>
      </c>
      <c r="BD33" s="852">
        <v>2.4556935038000001</v>
      </c>
      <c r="BE33" s="852">
        <v>2.4038538293</v>
      </c>
      <c r="BF33" s="852">
        <v>2.4052350316000002</v>
      </c>
      <c r="BG33" s="852">
        <v>2.4046953440999999</v>
      </c>
      <c r="BH33" s="852">
        <v>2.386063</v>
      </c>
      <c r="BI33" s="852">
        <v>2.385618</v>
      </c>
      <c r="BJ33" s="352">
        <v>2.4043190000000001</v>
      </c>
      <c r="BK33" s="352">
        <v>2.4138670000000002</v>
      </c>
      <c r="BL33" s="352">
        <v>2.406177</v>
      </c>
      <c r="BM33" s="352">
        <v>2.404264</v>
      </c>
      <c r="BN33" s="352">
        <v>2.407702</v>
      </c>
      <c r="BO33" s="352">
        <v>2.4094739999999999</v>
      </c>
      <c r="BP33" s="352">
        <v>2.396671</v>
      </c>
      <c r="BQ33" s="352">
        <v>2.4005369999999999</v>
      </c>
      <c r="BR33" s="352">
        <v>2.4054739999999999</v>
      </c>
      <c r="BS33" s="352">
        <v>2.3982079999999999</v>
      </c>
      <c r="BT33" s="352">
        <v>2.3772289999999998</v>
      </c>
      <c r="BU33" s="352">
        <v>2.3786170000000002</v>
      </c>
      <c r="BV33" s="352">
        <v>2.395775</v>
      </c>
    </row>
    <row r="34" spans="1:74" ht="11.1" customHeight="1" x14ac:dyDescent="0.2">
      <c r="A34" s="29" t="s">
        <v>257</v>
      </c>
      <c r="B34" s="383" t="s">
        <v>921</v>
      </c>
      <c r="C34" s="341">
        <v>3.1977611457999999</v>
      </c>
      <c r="D34" s="341">
        <v>17.116937833000001</v>
      </c>
      <c r="E34" s="341">
        <v>3.2898487968999999</v>
      </c>
      <c r="F34" s="341">
        <v>3.0609751839000001</v>
      </c>
      <c r="G34" s="341">
        <v>3.2649187951999998</v>
      </c>
      <c r="H34" s="341">
        <v>3.5273612002000001</v>
      </c>
      <c r="I34" s="341">
        <v>4.0759460535000001</v>
      </c>
      <c r="J34" s="341">
        <v>4.4214561622000002</v>
      </c>
      <c r="K34" s="341">
        <v>5.0391088985000003</v>
      </c>
      <c r="L34" s="341">
        <v>5.6943245552999997</v>
      </c>
      <c r="M34" s="341">
        <v>5.7666940913999998</v>
      </c>
      <c r="N34" s="341">
        <v>5.6411029529999999</v>
      </c>
      <c r="O34" s="341">
        <v>6.5615685707000004</v>
      </c>
      <c r="P34" s="341">
        <v>5.9972804982000003</v>
      </c>
      <c r="Q34" s="341">
        <v>5.0999950249000001</v>
      </c>
      <c r="R34" s="341">
        <v>6.2112152114999999</v>
      </c>
      <c r="S34" s="341">
        <v>7.5658022316000002</v>
      </c>
      <c r="T34" s="341">
        <v>8.0109598412</v>
      </c>
      <c r="U34" s="341">
        <v>7.5251204563999998</v>
      </c>
      <c r="V34" s="341">
        <v>9.0036781665000003</v>
      </c>
      <c r="W34" s="341">
        <v>8.1459769853000008</v>
      </c>
      <c r="X34" s="341">
        <v>5.8016812475000004</v>
      </c>
      <c r="Y34" s="341">
        <v>5.7086230943</v>
      </c>
      <c r="Z34" s="341">
        <v>8.9206060783000005</v>
      </c>
      <c r="AA34" s="341">
        <v>7.0480798877000002</v>
      </c>
      <c r="AB34" s="341">
        <v>4.3766906663</v>
      </c>
      <c r="AC34" s="341">
        <v>3.3688401705</v>
      </c>
      <c r="AD34" s="341">
        <v>2.6996565491000002</v>
      </c>
      <c r="AE34" s="341">
        <v>2.5466016362000001</v>
      </c>
      <c r="AF34" s="341">
        <v>2.5965598186999999</v>
      </c>
      <c r="AG34" s="341">
        <v>2.9999010815</v>
      </c>
      <c r="AH34" s="341">
        <v>2.9442115459</v>
      </c>
      <c r="AI34" s="341">
        <v>2.8748364672000002</v>
      </c>
      <c r="AJ34" s="341">
        <v>2.9244336025000002</v>
      </c>
      <c r="AK34" s="341">
        <v>3.3889108793</v>
      </c>
      <c r="AL34" s="341">
        <v>3.2818352851000001</v>
      </c>
      <c r="AM34" s="341">
        <v>4.8608804644000001</v>
      </c>
      <c r="AN34" s="341">
        <v>2.9022368507</v>
      </c>
      <c r="AO34" s="341">
        <v>2.1884128342000002</v>
      </c>
      <c r="AP34" s="341">
        <v>2.047106334</v>
      </c>
      <c r="AQ34" s="341">
        <v>2.2880624256000002</v>
      </c>
      <c r="AR34" s="341">
        <v>2.6821510191</v>
      </c>
      <c r="AS34" s="341">
        <v>2.5068160717999999</v>
      </c>
      <c r="AT34" s="341">
        <v>2.2496043330000002</v>
      </c>
      <c r="AU34" s="341">
        <v>2.3651181378000001</v>
      </c>
      <c r="AV34" s="341">
        <v>2.6065868264000001</v>
      </c>
      <c r="AW34" s="341">
        <v>2.633446819</v>
      </c>
      <c r="AX34" s="341">
        <v>3.8545030258000001</v>
      </c>
      <c r="AY34" s="852">
        <v>5.8749297160999996</v>
      </c>
      <c r="AZ34" s="852">
        <v>4.8101639582000004</v>
      </c>
      <c r="BA34" s="852">
        <v>4.1727882928</v>
      </c>
      <c r="BB34" s="852">
        <v>3.5804779177000001</v>
      </c>
      <c r="BC34" s="852">
        <v>3.2827539855999999</v>
      </c>
      <c r="BD34" s="852">
        <v>3.3354485309999999</v>
      </c>
      <c r="BE34" s="852">
        <v>3.5237541351999999</v>
      </c>
      <c r="BF34" s="852">
        <v>3.1675180248000001</v>
      </c>
      <c r="BG34" s="852">
        <v>3.0407843590999999</v>
      </c>
      <c r="BH34" s="852">
        <v>3.3160150000000002</v>
      </c>
      <c r="BI34" s="852">
        <v>4.1955739999999997</v>
      </c>
      <c r="BJ34" s="352">
        <v>5.0637850000000002</v>
      </c>
      <c r="BK34" s="352">
        <v>5.4150239999999998</v>
      </c>
      <c r="BL34" s="352">
        <v>4.9629110000000001</v>
      </c>
      <c r="BM34" s="352">
        <v>4.0960760000000001</v>
      </c>
      <c r="BN34" s="352">
        <v>3.5069819999999998</v>
      </c>
      <c r="BO34" s="352">
        <v>3.4561299999999999</v>
      </c>
      <c r="BP34" s="352">
        <v>3.3964880000000002</v>
      </c>
      <c r="BQ34" s="352">
        <v>3.6880600000000001</v>
      </c>
      <c r="BR34" s="352">
        <v>4.0048550000000001</v>
      </c>
      <c r="BS34" s="352">
        <v>4.0508899999999999</v>
      </c>
      <c r="BT34" s="352">
        <v>4.3745310000000002</v>
      </c>
      <c r="BU34" s="352">
        <v>4.6469490000000002</v>
      </c>
      <c r="BV34" s="352">
        <v>5.104724</v>
      </c>
    </row>
    <row r="35" spans="1:74" ht="11.1" customHeight="1" x14ac:dyDescent="0.2">
      <c r="A35" s="29" t="s">
        <v>256</v>
      </c>
      <c r="B35" s="383" t="s">
        <v>922</v>
      </c>
      <c r="C35" s="341">
        <v>10.33</v>
      </c>
      <c r="D35" s="341">
        <v>11.38</v>
      </c>
      <c r="E35" s="341">
        <v>12.41</v>
      </c>
      <c r="F35" s="341">
        <v>12.81</v>
      </c>
      <c r="G35" s="341">
        <v>12.82</v>
      </c>
      <c r="H35" s="341">
        <v>13.56</v>
      </c>
      <c r="I35" s="341">
        <v>14.34</v>
      </c>
      <c r="J35" s="341">
        <v>14.47</v>
      </c>
      <c r="K35" s="341">
        <v>13.8</v>
      </c>
      <c r="L35" s="341">
        <v>15.05</v>
      </c>
      <c r="M35" s="341">
        <v>17.02</v>
      </c>
      <c r="N35" s="341">
        <v>16.350000000000001</v>
      </c>
      <c r="O35" s="341">
        <v>15.49</v>
      </c>
      <c r="P35" s="341">
        <v>16.489999999999998</v>
      </c>
      <c r="Q35" s="341">
        <v>20.329999999999998</v>
      </c>
      <c r="R35" s="341">
        <v>25.06</v>
      </c>
      <c r="S35" s="341">
        <v>26.15</v>
      </c>
      <c r="T35" s="341">
        <v>26.3</v>
      </c>
      <c r="U35" s="341">
        <v>30.36</v>
      </c>
      <c r="V35" s="341">
        <v>25.72</v>
      </c>
      <c r="W35" s="341">
        <v>23.76</v>
      </c>
      <c r="X35" s="341">
        <v>21.76</v>
      </c>
      <c r="Y35" s="341">
        <v>23.74</v>
      </c>
      <c r="Z35" s="341">
        <v>19.86</v>
      </c>
      <c r="AA35" s="341">
        <v>19.440000000000001</v>
      </c>
      <c r="AB35" s="341">
        <v>18.559999999999999</v>
      </c>
      <c r="AC35" s="341">
        <v>19.920000000000002</v>
      </c>
      <c r="AD35" s="341">
        <v>18.77</v>
      </c>
      <c r="AE35" s="341">
        <v>18.11</v>
      </c>
      <c r="AF35" s="341">
        <v>16.82</v>
      </c>
      <c r="AG35" s="341">
        <v>16.739999999999998</v>
      </c>
      <c r="AH35" s="341">
        <v>19.03</v>
      </c>
      <c r="AI35" s="341">
        <v>22.2</v>
      </c>
      <c r="AJ35" s="341">
        <v>21.47</v>
      </c>
      <c r="AK35" s="341">
        <v>20.75</v>
      </c>
      <c r="AL35" s="341">
        <v>20.25</v>
      </c>
      <c r="AM35" s="341">
        <v>18.218263718999999</v>
      </c>
      <c r="AN35" s="341">
        <v>18.941971045999999</v>
      </c>
      <c r="AO35" s="341">
        <v>19.671515189000001</v>
      </c>
      <c r="AP35" s="341">
        <v>19.237427027999999</v>
      </c>
      <c r="AQ35" s="341">
        <v>18.813214136999999</v>
      </c>
      <c r="AR35" s="341">
        <v>17.680233516000001</v>
      </c>
      <c r="AS35" s="341">
        <v>18.148146246</v>
      </c>
      <c r="AT35" s="341">
        <v>18.232389415</v>
      </c>
      <c r="AU35" s="341">
        <v>17.078352337999998</v>
      </c>
      <c r="AV35" s="341">
        <v>15.764091377</v>
      </c>
      <c r="AW35" s="341">
        <v>16.247373584000002</v>
      </c>
      <c r="AX35" s="341">
        <v>16.433682359999999</v>
      </c>
      <c r="AY35" s="852">
        <v>16.074723416000001</v>
      </c>
      <c r="AZ35" s="852">
        <v>17.055265650999999</v>
      </c>
      <c r="BA35" s="852">
        <v>15.828156535</v>
      </c>
      <c r="BB35" s="852">
        <v>15.599350869</v>
      </c>
      <c r="BC35" s="852">
        <v>15.049172500999999</v>
      </c>
      <c r="BD35" s="852">
        <v>15.042163757999999</v>
      </c>
      <c r="BE35" s="852">
        <v>16.156024827</v>
      </c>
      <c r="BF35" s="852">
        <v>16.116238768999999</v>
      </c>
      <c r="BG35" s="852">
        <v>15.342386336000001</v>
      </c>
      <c r="BH35" s="852">
        <v>13.87973</v>
      </c>
      <c r="BI35" s="852">
        <v>13.263400000000001</v>
      </c>
      <c r="BJ35" s="352">
        <v>13.199920000000001</v>
      </c>
      <c r="BK35" s="352">
        <v>12.907780000000001</v>
      </c>
      <c r="BL35" s="352">
        <v>12.025259999999999</v>
      </c>
      <c r="BM35" s="352">
        <v>11.94186</v>
      </c>
      <c r="BN35" s="352">
        <v>12.191459999999999</v>
      </c>
      <c r="BO35" s="352">
        <v>11.497159999999999</v>
      </c>
      <c r="BP35" s="352">
        <v>11.826180000000001</v>
      </c>
      <c r="BQ35" s="352">
        <v>11.521129999999999</v>
      </c>
      <c r="BR35" s="352">
        <v>11.23934</v>
      </c>
      <c r="BS35" s="352">
        <v>11.168609999999999</v>
      </c>
      <c r="BT35" s="352">
        <v>11.192740000000001</v>
      </c>
      <c r="BU35" s="352">
        <v>11.24732</v>
      </c>
      <c r="BV35" s="352">
        <v>11.69271</v>
      </c>
    </row>
    <row r="36" spans="1:74" ht="11.1" customHeight="1" x14ac:dyDescent="0.2">
      <c r="A36" s="29" t="s">
        <v>7</v>
      </c>
      <c r="B36" s="383" t="s">
        <v>923</v>
      </c>
      <c r="C36" s="341">
        <v>12.39</v>
      </c>
      <c r="D36" s="341">
        <v>13.05</v>
      </c>
      <c r="E36" s="341">
        <v>14.72</v>
      </c>
      <c r="F36" s="341">
        <v>15.14</v>
      </c>
      <c r="G36" s="341">
        <v>15.55</v>
      </c>
      <c r="H36" s="341">
        <v>16.260000000000002</v>
      </c>
      <c r="I36" s="341">
        <v>16.05</v>
      </c>
      <c r="J36" s="341">
        <v>16.04</v>
      </c>
      <c r="K36" s="341">
        <v>16.78</v>
      </c>
      <c r="L36" s="341">
        <v>18.100000000000001</v>
      </c>
      <c r="M36" s="341">
        <v>18.46</v>
      </c>
      <c r="N36" s="341">
        <v>17.87</v>
      </c>
      <c r="O36" s="341">
        <v>20.100000000000001</v>
      </c>
      <c r="P36" s="341">
        <v>20.79</v>
      </c>
      <c r="Q36" s="341">
        <v>25.68</v>
      </c>
      <c r="R36" s="341">
        <v>28.32</v>
      </c>
      <c r="S36" s="341">
        <v>30.12</v>
      </c>
      <c r="T36" s="341">
        <v>33.020000000000003</v>
      </c>
      <c r="U36" s="341">
        <v>27.38</v>
      </c>
      <c r="V36" s="341">
        <v>26.9</v>
      </c>
      <c r="W36" s="341">
        <v>25.57</v>
      </c>
      <c r="X36" s="341">
        <v>27.81</v>
      </c>
      <c r="Y36" s="341">
        <v>29.28</v>
      </c>
      <c r="Z36" s="341">
        <v>23.17</v>
      </c>
      <c r="AA36" s="341">
        <v>24.09</v>
      </c>
      <c r="AB36" s="341">
        <v>23.1</v>
      </c>
      <c r="AC36" s="341">
        <v>21.42</v>
      </c>
      <c r="AD36" s="341">
        <v>20.9</v>
      </c>
      <c r="AE36" s="341">
        <v>19.87</v>
      </c>
      <c r="AF36" s="341">
        <v>19.21</v>
      </c>
      <c r="AG36" s="341">
        <v>19.84</v>
      </c>
      <c r="AH36" s="341">
        <v>23</v>
      </c>
      <c r="AI36" s="341">
        <v>24.18</v>
      </c>
      <c r="AJ36" s="341">
        <v>24.23</v>
      </c>
      <c r="AK36" s="341">
        <v>21.75</v>
      </c>
      <c r="AL36" s="341">
        <v>20.74</v>
      </c>
      <c r="AM36" s="341">
        <v>19.636951293999999</v>
      </c>
      <c r="AN36" s="341">
        <v>20.836374512999999</v>
      </c>
      <c r="AO36" s="341">
        <v>20.599057339000002</v>
      </c>
      <c r="AP36" s="341">
        <v>20.840158109000001</v>
      </c>
      <c r="AQ36" s="341">
        <v>19.436679095999999</v>
      </c>
      <c r="AR36" s="341">
        <v>18.624174078999999</v>
      </c>
      <c r="AS36" s="341">
        <v>19.565836238999999</v>
      </c>
      <c r="AT36" s="341">
        <v>18.368768265</v>
      </c>
      <c r="AU36" s="341">
        <v>17.788851666999999</v>
      </c>
      <c r="AV36" s="341">
        <v>17.323582997999999</v>
      </c>
      <c r="AW36" s="341">
        <v>18.845067312000001</v>
      </c>
      <c r="AX36" s="341">
        <v>17.669541464000002</v>
      </c>
      <c r="AY36" s="852">
        <v>18.902582473999999</v>
      </c>
      <c r="AZ36" s="852">
        <v>18.419278683000002</v>
      </c>
      <c r="BA36" s="852">
        <v>17.417157323000001</v>
      </c>
      <c r="BB36" s="852">
        <v>17.897192214</v>
      </c>
      <c r="BC36" s="852">
        <v>16.754707838000002</v>
      </c>
      <c r="BD36" s="852">
        <v>17.639919224</v>
      </c>
      <c r="BE36" s="852">
        <v>18.391123776000001</v>
      </c>
      <c r="BF36" s="852">
        <v>17.814226961999999</v>
      </c>
      <c r="BG36" s="852">
        <v>18.133089368</v>
      </c>
      <c r="BH36" s="852">
        <v>17.845079999999999</v>
      </c>
      <c r="BI36" s="852">
        <v>19.131830000000001</v>
      </c>
      <c r="BJ36" s="352">
        <v>17.899419999999999</v>
      </c>
      <c r="BK36" s="352">
        <v>17.561160000000001</v>
      </c>
      <c r="BL36" s="352">
        <v>16.944030000000001</v>
      </c>
      <c r="BM36" s="352">
        <v>16.801130000000001</v>
      </c>
      <c r="BN36" s="352">
        <v>16.163879999999999</v>
      </c>
      <c r="BO36" s="352">
        <v>15.712719999999999</v>
      </c>
      <c r="BP36" s="352">
        <v>15.90362</v>
      </c>
      <c r="BQ36" s="352">
        <v>16.454599999999999</v>
      </c>
      <c r="BR36" s="352">
        <v>16.536090000000002</v>
      </c>
      <c r="BS36" s="352">
        <v>16.800930000000001</v>
      </c>
      <c r="BT36" s="352">
        <v>16.872499999999999</v>
      </c>
      <c r="BU36" s="352">
        <v>17.308389999999999</v>
      </c>
      <c r="BV36" s="352">
        <v>16.887989999999999</v>
      </c>
    </row>
    <row r="37" spans="1:74" ht="11.1"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855"/>
      <c r="AZ37" s="855"/>
      <c r="BA37" s="855"/>
      <c r="BB37" s="855"/>
      <c r="BC37" s="855"/>
      <c r="BD37" s="855"/>
      <c r="BE37" s="855"/>
      <c r="BF37" s="855"/>
      <c r="BG37" s="855"/>
      <c r="BH37" s="855"/>
      <c r="BI37" s="8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6.32</v>
      </c>
      <c r="D38" s="341">
        <v>7.75</v>
      </c>
      <c r="E38" s="341">
        <v>6.98</v>
      </c>
      <c r="F38" s="341">
        <v>6.7</v>
      </c>
      <c r="G38" s="341">
        <v>6.65</v>
      </c>
      <c r="H38" s="341">
        <v>7.22</v>
      </c>
      <c r="I38" s="341">
        <v>7.42</v>
      </c>
      <c r="J38" s="341">
        <v>7.54</v>
      </c>
      <c r="K38" s="341">
        <v>7.61</v>
      </c>
      <c r="L38" s="341">
        <v>7.44</v>
      </c>
      <c r="M38" s="341">
        <v>7.37</v>
      </c>
      <c r="N38" s="341">
        <v>7.06</v>
      </c>
      <c r="O38" s="341">
        <v>7.19</v>
      </c>
      <c r="P38" s="341">
        <v>7.28</v>
      </c>
      <c r="Q38" s="341">
        <v>7.37</v>
      </c>
      <c r="R38" s="341">
        <v>7.7</v>
      </c>
      <c r="S38" s="341">
        <v>8.25</v>
      </c>
      <c r="T38" s="341">
        <v>8.85</v>
      </c>
      <c r="U38" s="341">
        <v>9.31</v>
      </c>
      <c r="V38" s="341">
        <v>9.3800000000000008</v>
      </c>
      <c r="W38" s="341">
        <v>9.06</v>
      </c>
      <c r="X38" s="341">
        <v>8.4499999999999993</v>
      </c>
      <c r="Y38" s="341">
        <v>8.14</v>
      </c>
      <c r="Z38" s="341">
        <v>8.5</v>
      </c>
      <c r="AA38" s="341">
        <v>8.18</v>
      </c>
      <c r="AB38" s="341">
        <v>8.01</v>
      </c>
      <c r="AC38" s="341">
        <v>7.8</v>
      </c>
      <c r="AD38" s="341">
        <v>7.51</v>
      </c>
      <c r="AE38" s="341">
        <v>7.64</v>
      </c>
      <c r="AF38" s="341">
        <v>8.11</v>
      </c>
      <c r="AG38" s="341">
        <v>8.36</v>
      </c>
      <c r="AH38" s="341">
        <v>8.9</v>
      </c>
      <c r="AI38" s="341">
        <v>8.43</v>
      </c>
      <c r="AJ38" s="341">
        <v>8.01</v>
      </c>
      <c r="AK38" s="341">
        <v>7.79</v>
      </c>
      <c r="AL38" s="341">
        <v>7.61</v>
      </c>
      <c r="AM38" s="341">
        <v>8.07</v>
      </c>
      <c r="AN38" s="341">
        <v>7.76</v>
      </c>
      <c r="AO38" s="341">
        <v>7.68</v>
      </c>
      <c r="AP38" s="341">
        <v>7.79</v>
      </c>
      <c r="AQ38" s="341">
        <v>7.87</v>
      </c>
      <c r="AR38" s="341">
        <v>8.41</v>
      </c>
      <c r="AS38" s="341">
        <v>8.73</v>
      </c>
      <c r="AT38" s="341">
        <v>8.67</v>
      </c>
      <c r="AU38" s="341">
        <v>8.4499999999999993</v>
      </c>
      <c r="AV38" s="341">
        <v>8.11</v>
      </c>
      <c r="AW38" s="341">
        <v>7.85</v>
      </c>
      <c r="AX38" s="341">
        <v>7.96</v>
      </c>
      <c r="AY38" s="852">
        <v>8.32</v>
      </c>
      <c r="AZ38" s="852">
        <v>8.2100000000000009</v>
      </c>
      <c r="BA38" s="852">
        <v>8.23</v>
      </c>
      <c r="BB38" s="852">
        <v>8.16</v>
      </c>
      <c r="BC38" s="852">
        <v>8.26</v>
      </c>
      <c r="BD38" s="852">
        <v>8.8699999999999992</v>
      </c>
      <c r="BE38" s="852">
        <v>9.31</v>
      </c>
      <c r="BF38" s="852">
        <v>9.06</v>
      </c>
      <c r="BG38" s="852">
        <v>9.02</v>
      </c>
      <c r="BH38" s="852">
        <v>8.573169</v>
      </c>
      <c r="BI38" s="852">
        <v>8.4205100000000002</v>
      </c>
      <c r="BJ38" s="352">
        <v>8.488721</v>
      </c>
      <c r="BK38" s="352">
        <v>8.6149679999999993</v>
      </c>
      <c r="BL38" s="352">
        <v>8.4422479999999993</v>
      </c>
      <c r="BM38" s="352">
        <v>8.5726580000000006</v>
      </c>
      <c r="BN38" s="352">
        <v>8.4258229999999994</v>
      </c>
      <c r="BO38" s="352">
        <v>8.4334530000000001</v>
      </c>
      <c r="BP38" s="352">
        <v>9.0424720000000001</v>
      </c>
      <c r="BQ38" s="352">
        <v>9.3728099999999994</v>
      </c>
      <c r="BR38" s="352">
        <v>9.3391120000000001</v>
      </c>
      <c r="BS38" s="352">
        <v>9.2470580000000009</v>
      </c>
      <c r="BT38" s="352">
        <v>8.6614760000000004</v>
      </c>
      <c r="BU38" s="352">
        <v>8.4938459999999996</v>
      </c>
      <c r="BV38" s="352">
        <v>8.5826829999999994</v>
      </c>
    </row>
    <row r="39" spans="1:74" ht="11.1" customHeight="1" x14ac:dyDescent="0.2">
      <c r="A39" s="29" t="s">
        <v>2</v>
      </c>
      <c r="B39" s="384" t="s">
        <v>4</v>
      </c>
      <c r="C39" s="341">
        <v>10.27</v>
      </c>
      <c r="D39" s="341">
        <v>11.36</v>
      </c>
      <c r="E39" s="341">
        <v>11.08</v>
      </c>
      <c r="F39" s="341">
        <v>10.87</v>
      </c>
      <c r="G39" s="341">
        <v>10.86</v>
      </c>
      <c r="H39" s="341">
        <v>11.33</v>
      </c>
      <c r="I39" s="341">
        <v>11.46</v>
      </c>
      <c r="J39" s="341">
        <v>11.52</v>
      </c>
      <c r="K39" s="341">
        <v>11.65</v>
      </c>
      <c r="L39" s="341">
        <v>11.52</v>
      </c>
      <c r="M39" s="341">
        <v>11.29</v>
      </c>
      <c r="N39" s="341">
        <v>11.15</v>
      </c>
      <c r="O39" s="341">
        <v>11.26</v>
      </c>
      <c r="P39" s="341">
        <v>11.66</v>
      </c>
      <c r="Q39" s="341">
        <v>11.65</v>
      </c>
      <c r="R39" s="341">
        <v>11.82</v>
      </c>
      <c r="S39" s="341">
        <v>12</v>
      </c>
      <c r="T39" s="341">
        <v>12.75</v>
      </c>
      <c r="U39" s="341">
        <v>13.02</v>
      </c>
      <c r="V39" s="341">
        <v>13.41</v>
      </c>
      <c r="W39" s="341">
        <v>13.28</v>
      </c>
      <c r="X39" s="341">
        <v>12.89</v>
      </c>
      <c r="Y39" s="341">
        <v>12.33</v>
      </c>
      <c r="Z39" s="341">
        <v>12.28</v>
      </c>
      <c r="AA39" s="341">
        <v>12.61</v>
      </c>
      <c r="AB39" s="341">
        <v>12.53</v>
      </c>
      <c r="AC39" s="341">
        <v>12.36</v>
      </c>
      <c r="AD39" s="341">
        <v>12.08</v>
      </c>
      <c r="AE39" s="341">
        <v>12.16</v>
      </c>
      <c r="AF39" s="341">
        <v>12.63</v>
      </c>
      <c r="AG39" s="341">
        <v>12.91</v>
      </c>
      <c r="AH39" s="341">
        <v>13.08</v>
      </c>
      <c r="AI39" s="341">
        <v>13.07</v>
      </c>
      <c r="AJ39" s="341">
        <v>12.73</v>
      </c>
      <c r="AK39" s="341">
        <v>12.43</v>
      </c>
      <c r="AL39" s="341">
        <v>12.24</v>
      </c>
      <c r="AM39" s="341">
        <v>12.5</v>
      </c>
      <c r="AN39" s="341">
        <v>12.53</v>
      </c>
      <c r="AO39" s="341">
        <v>12.47</v>
      </c>
      <c r="AP39" s="341">
        <v>12.35</v>
      </c>
      <c r="AQ39" s="341">
        <v>12.32</v>
      </c>
      <c r="AR39" s="341">
        <v>12.89</v>
      </c>
      <c r="AS39" s="341">
        <v>13.37</v>
      </c>
      <c r="AT39" s="341">
        <v>13.16</v>
      </c>
      <c r="AU39" s="341">
        <v>13.23</v>
      </c>
      <c r="AV39" s="341">
        <v>12.89</v>
      </c>
      <c r="AW39" s="341">
        <v>12.35</v>
      </c>
      <c r="AX39" s="341">
        <v>12.64</v>
      </c>
      <c r="AY39" s="852">
        <v>12.9</v>
      </c>
      <c r="AZ39" s="852">
        <v>13.07</v>
      </c>
      <c r="BA39" s="852">
        <v>13.25</v>
      </c>
      <c r="BB39" s="852">
        <v>12.96</v>
      </c>
      <c r="BC39" s="852">
        <v>13.01</v>
      </c>
      <c r="BD39" s="852">
        <v>13.62</v>
      </c>
      <c r="BE39" s="852">
        <v>14.15</v>
      </c>
      <c r="BF39" s="852">
        <v>14.04</v>
      </c>
      <c r="BG39" s="852">
        <v>14.06</v>
      </c>
      <c r="BH39" s="852">
        <v>13.514659999999999</v>
      </c>
      <c r="BI39" s="852">
        <v>12.897970000000001</v>
      </c>
      <c r="BJ39" s="352">
        <v>13.12341</v>
      </c>
      <c r="BK39" s="352">
        <v>13.369350000000001</v>
      </c>
      <c r="BL39" s="352">
        <v>13.39973</v>
      </c>
      <c r="BM39" s="352">
        <v>13.60882</v>
      </c>
      <c r="BN39" s="352">
        <v>13.38152</v>
      </c>
      <c r="BO39" s="352">
        <v>13.38386</v>
      </c>
      <c r="BP39" s="352">
        <v>13.997450000000001</v>
      </c>
      <c r="BQ39" s="352">
        <v>14.520049999999999</v>
      </c>
      <c r="BR39" s="352">
        <v>14.40509</v>
      </c>
      <c r="BS39" s="352">
        <v>14.42183</v>
      </c>
      <c r="BT39" s="352">
        <v>13.792149999999999</v>
      </c>
      <c r="BU39" s="352">
        <v>13.10253</v>
      </c>
      <c r="BV39" s="352">
        <v>13.356210000000001</v>
      </c>
    </row>
    <row r="40" spans="1:74" ht="11.1" customHeight="1" x14ac:dyDescent="0.2">
      <c r="A40" s="29" t="s">
        <v>259</v>
      </c>
      <c r="B40" s="385" t="s">
        <v>3</v>
      </c>
      <c r="C40" s="373">
        <v>12.62</v>
      </c>
      <c r="D40" s="373">
        <v>13.01</v>
      </c>
      <c r="E40" s="373">
        <v>13.24</v>
      </c>
      <c r="F40" s="373">
        <v>13.73</v>
      </c>
      <c r="G40" s="373">
        <v>13.86</v>
      </c>
      <c r="H40" s="373">
        <v>13.83</v>
      </c>
      <c r="I40" s="373">
        <v>13.83</v>
      </c>
      <c r="J40" s="373">
        <v>13.92</v>
      </c>
      <c r="K40" s="373">
        <v>14.14</v>
      </c>
      <c r="L40" s="373">
        <v>14.06</v>
      </c>
      <c r="M40" s="373">
        <v>14.07</v>
      </c>
      <c r="N40" s="373">
        <v>13.72</v>
      </c>
      <c r="O40" s="373">
        <v>13.64</v>
      </c>
      <c r="P40" s="373">
        <v>13.76</v>
      </c>
      <c r="Q40" s="373">
        <v>14.41</v>
      </c>
      <c r="R40" s="373">
        <v>14.57</v>
      </c>
      <c r="S40" s="373">
        <v>14.89</v>
      </c>
      <c r="T40" s="373">
        <v>15.3</v>
      </c>
      <c r="U40" s="373">
        <v>15.31</v>
      </c>
      <c r="V40" s="373">
        <v>15.82</v>
      </c>
      <c r="W40" s="373">
        <v>16.190000000000001</v>
      </c>
      <c r="X40" s="373">
        <v>15.99</v>
      </c>
      <c r="Y40" s="373">
        <v>15.55</v>
      </c>
      <c r="Z40" s="373">
        <v>14.94</v>
      </c>
      <c r="AA40" s="373">
        <v>15.47</v>
      </c>
      <c r="AB40" s="373">
        <v>15.98</v>
      </c>
      <c r="AC40" s="373">
        <v>16.04</v>
      </c>
      <c r="AD40" s="373">
        <v>16.100000000000001</v>
      </c>
      <c r="AE40" s="373">
        <v>16.14</v>
      </c>
      <c r="AF40" s="373">
        <v>16.09</v>
      </c>
      <c r="AG40" s="373">
        <v>15.86</v>
      </c>
      <c r="AH40" s="373">
        <v>15.91</v>
      </c>
      <c r="AI40" s="373">
        <v>16.27</v>
      </c>
      <c r="AJ40" s="373">
        <v>16.48</v>
      </c>
      <c r="AK40" s="373">
        <v>16.190000000000001</v>
      </c>
      <c r="AL40" s="373">
        <v>15.69</v>
      </c>
      <c r="AM40" s="373">
        <v>15.41</v>
      </c>
      <c r="AN40" s="373">
        <v>16.100000000000001</v>
      </c>
      <c r="AO40" s="373">
        <v>16.670000000000002</v>
      </c>
      <c r="AP40" s="373">
        <v>16.86</v>
      </c>
      <c r="AQ40" s="373">
        <v>16.399999999999999</v>
      </c>
      <c r="AR40" s="373">
        <v>16.38</v>
      </c>
      <c r="AS40" s="373">
        <v>16.62</v>
      </c>
      <c r="AT40" s="373">
        <v>16.600000000000001</v>
      </c>
      <c r="AU40" s="373">
        <v>16.82</v>
      </c>
      <c r="AV40" s="373">
        <v>17.09</v>
      </c>
      <c r="AW40" s="373">
        <v>16.850000000000001</v>
      </c>
      <c r="AX40" s="373">
        <v>16.27</v>
      </c>
      <c r="AY40" s="865">
        <v>15.94</v>
      </c>
      <c r="AZ40" s="865">
        <v>16.440000000000001</v>
      </c>
      <c r="BA40" s="865">
        <v>17.100000000000001</v>
      </c>
      <c r="BB40" s="865">
        <v>17.55</v>
      </c>
      <c r="BC40" s="865">
        <v>17.37</v>
      </c>
      <c r="BD40" s="865">
        <v>17.47</v>
      </c>
      <c r="BE40" s="865">
        <v>17.47</v>
      </c>
      <c r="BF40" s="865">
        <v>17.62</v>
      </c>
      <c r="BG40" s="865">
        <v>18.07</v>
      </c>
      <c r="BH40" s="865">
        <v>18.052779999999998</v>
      </c>
      <c r="BI40" s="865">
        <v>17.842590000000001</v>
      </c>
      <c r="BJ40" s="378">
        <v>17.020350000000001</v>
      </c>
      <c r="BK40" s="378">
        <v>16.984100000000002</v>
      </c>
      <c r="BL40" s="378">
        <v>17.404350000000001</v>
      </c>
      <c r="BM40" s="378">
        <v>17.76493</v>
      </c>
      <c r="BN40" s="378">
        <v>18.329689999999999</v>
      </c>
      <c r="BO40" s="378">
        <v>18.064450000000001</v>
      </c>
      <c r="BP40" s="378">
        <v>18.17165</v>
      </c>
      <c r="BQ40" s="378">
        <v>18.154810000000001</v>
      </c>
      <c r="BR40" s="378">
        <v>18.183160000000001</v>
      </c>
      <c r="BS40" s="378">
        <v>18.63889</v>
      </c>
      <c r="BT40" s="378">
        <v>18.59525</v>
      </c>
      <c r="BU40" s="378">
        <v>18.418710000000001</v>
      </c>
      <c r="BV40" s="378">
        <v>17.678450000000002</v>
      </c>
    </row>
    <row r="41" spans="1:74" s="157" customFormat="1" ht="12" customHeight="1" x14ac:dyDescent="0.2">
      <c r="A41" s="156"/>
      <c r="B41" s="993" t="s">
        <v>1424</v>
      </c>
      <c r="C41" s="983"/>
      <c r="D41" s="983"/>
      <c r="E41" s="983"/>
      <c r="F41" s="983"/>
      <c r="G41" s="983"/>
      <c r="H41" s="983"/>
      <c r="I41" s="983"/>
      <c r="J41" s="983"/>
      <c r="K41" s="983"/>
      <c r="L41" s="983"/>
      <c r="M41" s="983"/>
      <c r="N41" s="983"/>
      <c r="O41" s="983"/>
      <c r="P41" s="983"/>
      <c r="Q41" s="984"/>
      <c r="R41" s="806"/>
      <c r="AY41" s="816"/>
      <c r="AZ41" s="816"/>
      <c r="BA41" s="816"/>
      <c r="BB41" s="816"/>
      <c r="BC41" s="816"/>
      <c r="BD41" s="636"/>
      <c r="BE41" s="636"/>
      <c r="BF41" s="636"/>
      <c r="BG41" s="816"/>
      <c r="BH41" s="816"/>
      <c r="BI41" s="816"/>
      <c r="BJ41" s="198"/>
    </row>
    <row r="42" spans="1:74" s="157" customFormat="1" ht="12" customHeight="1" x14ac:dyDescent="0.2">
      <c r="A42" s="156"/>
      <c r="B42" s="993" t="s">
        <v>1425</v>
      </c>
      <c r="C42" s="983"/>
      <c r="D42" s="983"/>
      <c r="E42" s="983"/>
      <c r="F42" s="983"/>
      <c r="G42" s="983"/>
      <c r="H42" s="983"/>
      <c r="I42" s="983"/>
      <c r="J42" s="983"/>
      <c r="K42" s="983"/>
      <c r="L42" s="983"/>
      <c r="M42" s="983"/>
      <c r="N42" s="983"/>
      <c r="O42" s="983"/>
      <c r="P42" s="983"/>
      <c r="Q42" s="984"/>
      <c r="R42" s="806"/>
      <c r="AY42" s="816"/>
      <c r="AZ42" s="816"/>
      <c r="BA42" s="816"/>
      <c r="BB42" s="816"/>
      <c r="BC42" s="816"/>
      <c r="BD42" s="636"/>
      <c r="BE42" s="636"/>
      <c r="BF42" s="636"/>
      <c r="BG42" s="816"/>
      <c r="BH42" s="816"/>
      <c r="BI42" s="816"/>
      <c r="BJ42" s="198"/>
    </row>
    <row r="43" spans="1:74" s="157" customFormat="1" ht="12" customHeight="1" x14ac:dyDescent="0.2">
      <c r="A43" s="156"/>
      <c r="B43" s="993" t="s">
        <v>1426</v>
      </c>
      <c r="C43" s="983"/>
      <c r="D43" s="983"/>
      <c r="E43" s="983"/>
      <c r="F43" s="983"/>
      <c r="G43" s="983"/>
      <c r="H43" s="983"/>
      <c r="I43" s="983"/>
      <c r="J43" s="983"/>
      <c r="K43" s="983"/>
      <c r="L43" s="983"/>
      <c r="M43" s="983"/>
      <c r="N43" s="983"/>
      <c r="O43" s="983"/>
      <c r="P43" s="983"/>
      <c r="Q43" s="984"/>
      <c r="R43" s="806"/>
      <c r="AY43" s="816"/>
      <c r="AZ43" s="816"/>
      <c r="BA43" s="816"/>
      <c r="BB43" s="816"/>
      <c r="BC43" s="816"/>
      <c r="BD43" s="636"/>
      <c r="BE43" s="636"/>
      <c r="BF43" s="636"/>
      <c r="BG43" s="816"/>
      <c r="BH43" s="816"/>
      <c r="BI43" s="816"/>
      <c r="BJ43" s="198"/>
    </row>
    <row r="44" spans="1:74" s="157" customFormat="1" ht="12"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
      <c r="A45" s="159"/>
      <c r="B45" s="978" t="str">
        <f>Dates!$G$2</f>
        <v>EIA completed modeling and analysis for this report on Thursday, December 4, 2025.</v>
      </c>
      <c r="C45" s="965"/>
      <c r="D45" s="965"/>
      <c r="E45" s="965"/>
      <c r="F45" s="965"/>
      <c r="G45" s="965"/>
      <c r="H45" s="965"/>
      <c r="I45" s="965"/>
      <c r="J45" s="965"/>
      <c r="K45" s="965"/>
      <c r="L45" s="965"/>
      <c r="M45" s="965"/>
      <c r="N45" s="965"/>
      <c r="O45" s="965"/>
      <c r="P45" s="965"/>
      <c r="Q45" s="965"/>
      <c r="R45" s="328"/>
      <c r="AY45" s="826"/>
      <c r="AZ45" s="826"/>
      <c r="BA45" s="826"/>
      <c r="BB45" s="826"/>
      <c r="BC45" s="826"/>
      <c r="BD45" s="635"/>
      <c r="BE45" s="635"/>
      <c r="BF45" s="635"/>
      <c r="BG45" s="826"/>
      <c r="BH45" s="826"/>
      <c r="BI45" s="826"/>
      <c r="BJ45" s="221"/>
    </row>
    <row r="46" spans="1:74" s="157" customFormat="1" ht="12" customHeight="1" x14ac:dyDescent="0.2">
      <c r="A46" s="156"/>
      <c r="B46" s="973" t="s">
        <v>483</v>
      </c>
      <c r="C46" s="974"/>
      <c r="D46" s="974"/>
      <c r="E46" s="974"/>
      <c r="F46" s="974"/>
      <c r="G46" s="974"/>
      <c r="H46" s="974"/>
      <c r="I46" s="974"/>
      <c r="J46" s="974"/>
      <c r="K46" s="974"/>
      <c r="L46" s="974"/>
      <c r="M46" s="974"/>
      <c r="N46" s="974"/>
      <c r="O46" s="974"/>
      <c r="P46" s="974"/>
      <c r="Q46" s="974"/>
      <c r="R46" s="806"/>
      <c r="AY46" s="816"/>
      <c r="AZ46" s="816"/>
      <c r="BA46" s="816"/>
      <c r="BB46" s="816"/>
      <c r="BC46" s="816"/>
      <c r="BD46" s="636"/>
      <c r="BE46" s="636"/>
      <c r="BF46" s="636"/>
      <c r="BG46" s="816"/>
      <c r="BH46" s="816"/>
      <c r="BI46" s="816"/>
      <c r="BJ46" s="198"/>
    </row>
    <row r="47" spans="1:74" s="157" customFormat="1" ht="12" customHeight="1" x14ac:dyDescent="0.2">
      <c r="A47" s="156"/>
      <c r="B47" s="987" t="s">
        <v>1418</v>
      </c>
      <c r="C47" s="974"/>
      <c r="D47" s="974"/>
      <c r="E47" s="974"/>
      <c r="F47" s="974"/>
      <c r="G47" s="974"/>
      <c r="H47" s="974"/>
      <c r="I47" s="974"/>
      <c r="J47" s="974"/>
      <c r="K47" s="974"/>
      <c r="L47" s="974"/>
      <c r="M47" s="974"/>
      <c r="N47" s="974"/>
      <c r="O47" s="974"/>
      <c r="P47" s="974"/>
      <c r="Q47" s="974"/>
      <c r="R47" s="806"/>
      <c r="AY47" s="816"/>
      <c r="AZ47" s="816"/>
      <c r="BA47" s="816"/>
      <c r="BB47" s="816"/>
      <c r="BC47" s="816"/>
      <c r="BD47" s="636"/>
      <c r="BE47" s="636"/>
      <c r="BF47" s="636"/>
      <c r="BG47" s="816"/>
      <c r="BH47" s="816"/>
      <c r="BI47" s="816"/>
      <c r="BJ47" s="198"/>
    </row>
    <row r="48" spans="1:74" s="157" customFormat="1" ht="12" customHeight="1" x14ac:dyDescent="0.2">
      <c r="A48" s="156"/>
      <c r="B48" s="988" t="s">
        <v>753</v>
      </c>
      <c r="C48" s="974"/>
      <c r="D48" s="974"/>
      <c r="E48" s="974"/>
      <c r="F48" s="974"/>
      <c r="G48" s="974"/>
      <c r="H48" s="974"/>
      <c r="I48" s="974"/>
      <c r="J48" s="974"/>
      <c r="K48" s="974"/>
      <c r="L48" s="974"/>
      <c r="M48" s="974"/>
      <c r="N48" s="974"/>
      <c r="O48" s="974"/>
      <c r="P48" s="974"/>
      <c r="Q48" s="974"/>
      <c r="R48" s="806"/>
      <c r="AY48" s="816"/>
      <c r="AZ48" s="816"/>
      <c r="BA48" s="816"/>
      <c r="BB48" s="816"/>
      <c r="BC48" s="816"/>
      <c r="BD48" s="636"/>
      <c r="BE48" s="636"/>
      <c r="BF48" s="636"/>
      <c r="BG48" s="816"/>
      <c r="BH48" s="816"/>
      <c r="BI48" s="816"/>
      <c r="BJ48" s="198"/>
    </row>
    <row r="49" spans="1:74" s="157" customFormat="1" ht="12" customHeight="1" x14ac:dyDescent="0.2">
      <c r="A49" s="156"/>
      <c r="B49" s="979" t="s">
        <v>827</v>
      </c>
      <c r="C49" s="979"/>
      <c r="D49" s="979"/>
      <c r="E49" s="979"/>
      <c r="F49" s="979"/>
      <c r="G49" s="979"/>
      <c r="H49" s="979"/>
      <c r="I49" s="979"/>
      <c r="J49" s="979"/>
      <c r="K49" s="979"/>
      <c r="L49" s="979"/>
      <c r="M49" s="979"/>
      <c r="N49" s="979"/>
      <c r="O49" s="979"/>
      <c r="P49" s="979"/>
      <c r="Q49" s="979"/>
      <c r="R49" s="979"/>
      <c r="AY49" s="816"/>
      <c r="AZ49" s="816"/>
      <c r="BA49" s="816"/>
      <c r="BB49" s="816"/>
      <c r="BC49" s="816"/>
      <c r="BD49" s="636"/>
      <c r="BE49" s="636"/>
      <c r="BF49" s="636"/>
      <c r="BG49" s="816"/>
      <c r="BH49" s="816"/>
      <c r="BI49" s="816"/>
      <c r="BJ49" s="198"/>
    </row>
    <row r="50" spans="1:74" s="815" customFormat="1" ht="12" customHeight="1" x14ac:dyDescent="0.2">
      <c r="A50" s="156"/>
      <c r="B50" s="996" t="s">
        <v>1561</v>
      </c>
      <c r="C50" s="992"/>
      <c r="D50" s="992"/>
      <c r="E50" s="992"/>
      <c r="F50" s="992"/>
      <c r="G50" s="992"/>
      <c r="H50" s="992"/>
      <c r="I50" s="992"/>
      <c r="J50" s="992"/>
      <c r="K50" s="992"/>
      <c r="L50" s="992"/>
      <c r="M50" s="992"/>
      <c r="N50" s="992"/>
      <c r="O50" s="992"/>
      <c r="P50" s="992"/>
      <c r="Q50" s="992"/>
      <c r="R50" s="814"/>
      <c r="AY50" s="816"/>
      <c r="AZ50" s="816"/>
      <c r="BA50" s="816"/>
      <c r="BB50" s="816"/>
      <c r="BC50" s="816"/>
      <c r="BD50" s="636"/>
      <c r="BE50" s="636"/>
      <c r="BF50" s="636"/>
      <c r="BG50" s="816"/>
      <c r="BH50" s="816"/>
      <c r="BI50" s="816"/>
      <c r="BJ50" s="816"/>
    </row>
    <row r="51" spans="1:74" s="815" customFormat="1" ht="12" customHeight="1" x14ac:dyDescent="0.2">
      <c r="A51" s="156"/>
      <c r="B51" s="991" t="s">
        <v>1567</v>
      </c>
      <c r="C51" s="992"/>
      <c r="D51" s="992"/>
      <c r="E51" s="992"/>
      <c r="F51" s="992"/>
      <c r="G51" s="992"/>
      <c r="H51" s="992"/>
      <c r="I51" s="992"/>
      <c r="J51" s="992"/>
      <c r="K51" s="992"/>
      <c r="L51" s="992"/>
      <c r="M51" s="992"/>
      <c r="N51" s="992"/>
      <c r="O51" s="992"/>
      <c r="P51" s="992"/>
      <c r="Q51" s="992"/>
      <c r="R51" s="814"/>
      <c r="AY51" s="816"/>
      <c r="AZ51" s="816"/>
      <c r="BA51" s="816"/>
      <c r="BB51" s="816"/>
      <c r="BC51" s="816"/>
      <c r="BD51" s="636"/>
      <c r="BE51" s="636"/>
      <c r="BF51" s="636"/>
      <c r="BG51" s="816"/>
      <c r="BH51" s="816"/>
      <c r="BI51" s="816"/>
      <c r="BJ51" s="816"/>
    </row>
    <row r="52" spans="1:74" s="815" customFormat="1" ht="12" customHeight="1" x14ac:dyDescent="0.2">
      <c r="A52" s="156"/>
      <c r="B52" s="994" t="s">
        <v>1479</v>
      </c>
      <c r="C52" s="992"/>
      <c r="D52" s="992"/>
      <c r="E52" s="992"/>
      <c r="F52" s="992"/>
      <c r="G52" s="992"/>
      <c r="H52" s="992"/>
      <c r="I52" s="992"/>
      <c r="J52" s="992"/>
      <c r="K52" s="992"/>
      <c r="L52" s="992"/>
      <c r="M52" s="992"/>
      <c r="N52" s="992"/>
      <c r="O52" s="992"/>
      <c r="P52" s="992"/>
      <c r="Q52" s="992"/>
      <c r="R52" s="814"/>
      <c r="AY52" s="816"/>
      <c r="AZ52" s="816"/>
      <c r="BA52" s="816"/>
      <c r="BB52" s="816"/>
      <c r="BC52" s="816"/>
      <c r="BD52" s="636"/>
      <c r="BE52" s="636"/>
      <c r="BF52" s="636"/>
      <c r="BG52" s="816"/>
      <c r="BH52" s="816"/>
      <c r="BI52" s="816"/>
      <c r="BJ52" s="816"/>
    </row>
    <row r="53" spans="1:74" s="815" customFormat="1" ht="12" customHeight="1" x14ac:dyDescent="0.2">
      <c r="A53" s="156"/>
      <c r="B53" s="995" t="s">
        <v>1480</v>
      </c>
      <c r="C53" s="995"/>
      <c r="D53" s="995"/>
      <c r="E53" s="995"/>
      <c r="F53" s="995"/>
      <c r="G53" s="995"/>
      <c r="H53" s="995"/>
      <c r="I53" s="995"/>
      <c r="J53" s="995"/>
      <c r="K53" s="995"/>
      <c r="L53" s="995"/>
      <c r="M53" s="995"/>
      <c r="N53" s="995"/>
      <c r="O53" s="995"/>
      <c r="P53" s="995"/>
      <c r="Q53" s="995"/>
      <c r="R53" s="814"/>
      <c r="AY53" s="816"/>
      <c r="AZ53" s="816"/>
      <c r="BA53" s="816"/>
      <c r="BB53" s="816"/>
      <c r="BC53" s="816"/>
      <c r="BD53" s="636"/>
      <c r="BE53" s="636"/>
      <c r="BF53" s="636"/>
      <c r="BG53" s="816"/>
      <c r="BH53" s="816"/>
      <c r="BI53" s="816"/>
      <c r="BJ53" s="816"/>
    </row>
    <row r="54" spans="1:74" ht="12.75" x14ac:dyDescent="0.2">
      <c r="A54" s="158"/>
      <c r="B54" s="982" t="s">
        <v>492</v>
      </c>
      <c r="C54" s="984"/>
      <c r="D54" s="984"/>
      <c r="E54" s="984"/>
      <c r="F54" s="984"/>
      <c r="G54" s="984"/>
      <c r="H54" s="984"/>
      <c r="I54" s="984"/>
      <c r="J54" s="984"/>
      <c r="K54" s="984"/>
      <c r="L54" s="984"/>
      <c r="M54" s="984"/>
      <c r="N54" s="984"/>
      <c r="O54" s="984"/>
      <c r="P54" s="984"/>
      <c r="Q54" s="984"/>
      <c r="R54" s="806"/>
      <c r="BK54" s="152"/>
      <c r="BL54" s="152"/>
      <c r="BM54" s="152"/>
      <c r="BN54" s="152"/>
      <c r="BO54" s="152"/>
      <c r="BP54" s="152"/>
      <c r="BQ54" s="152"/>
      <c r="BR54" s="152"/>
      <c r="BS54" s="152"/>
      <c r="BT54" s="152"/>
      <c r="BU54" s="152"/>
      <c r="BV54" s="152"/>
    </row>
    <row r="55" spans="1:74" ht="12.75" x14ac:dyDescent="0.2">
      <c r="A55" s="158"/>
      <c r="B55" s="989" t="s">
        <v>829</v>
      </c>
      <c r="C55" s="984"/>
      <c r="D55" s="984"/>
      <c r="E55" s="984"/>
      <c r="F55" s="984"/>
      <c r="G55" s="984"/>
      <c r="H55" s="984"/>
      <c r="I55" s="984"/>
      <c r="J55" s="984"/>
      <c r="K55" s="984"/>
      <c r="L55" s="984"/>
      <c r="M55" s="984"/>
      <c r="N55" s="984"/>
      <c r="O55" s="984"/>
      <c r="P55" s="984"/>
      <c r="Q55" s="984"/>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K5" activePane="bottomRight" state="frozen"/>
      <selection activeCell="BF63" sqref="BF63"/>
      <selection pane="topRight" activeCell="BF63" sqref="BF63"/>
      <selection pane="bottomLeft" activeCell="BF63" sqref="BF63"/>
      <selection pane="bottomRight" activeCell="AQ41" sqref="AQ41"/>
    </sheetView>
  </sheetViews>
  <sheetFormatPr defaultColWidth="8.5703125" defaultRowHeight="11.25" x14ac:dyDescent="0.2"/>
  <cols>
    <col min="1" max="1" width="17.42578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x14ac:dyDescent="0.2">
      <c r="A1" s="962" t="s">
        <v>479</v>
      </c>
      <c r="B1" s="1005" t="s">
        <v>893</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ht="12.75" x14ac:dyDescent="0.2">
      <c r="A2" s="963"/>
      <c r="B2" s="222" t="str">
        <f>"U.S. Energy Information Administration  |  Short-Term Energy Outlook  - "&amp;Dates!D1</f>
        <v>U.S. Energy Information Administration  |  Short-Term Energy Outlook  - December 2025</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764</v>
      </c>
      <c r="B3" s="332"/>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642"/>
      <c r="AZ5" s="642"/>
      <c r="BA5" s="642"/>
      <c r="BB5" s="642"/>
      <c r="BC5" s="642"/>
      <c r="BD5" s="866"/>
      <c r="BE5" s="866"/>
      <c r="BF5" s="866"/>
      <c r="BG5" s="866"/>
      <c r="BH5" s="866"/>
      <c r="BI5" s="866"/>
      <c r="BJ5" s="355"/>
      <c r="BK5" s="355"/>
      <c r="BL5" s="355"/>
      <c r="BM5" s="355"/>
      <c r="BN5" s="355"/>
      <c r="BO5" s="355"/>
      <c r="BP5" s="355"/>
      <c r="BQ5" s="355"/>
      <c r="BR5" s="355"/>
      <c r="BS5" s="355"/>
      <c r="BT5" s="355"/>
      <c r="BU5" s="355"/>
      <c r="BV5" s="355"/>
    </row>
    <row r="6" spans="1:74" s="272" customFormat="1" ht="11.1" customHeight="1" x14ac:dyDescent="0.2">
      <c r="A6" s="395" t="s">
        <v>179</v>
      </c>
      <c r="B6" s="389" t="s">
        <v>814</v>
      </c>
      <c r="C6" s="105">
        <v>93.670678882000004</v>
      </c>
      <c r="D6" s="105">
        <v>90.509073716000003</v>
      </c>
      <c r="E6" s="105">
        <v>93.704088479999996</v>
      </c>
      <c r="F6" s="105">
        <v>93.928306348999996</v>
      </c>
      <c r="G6" s="105">
        <v>94.886881591999995</v>
      </c>
      <c r="H6" s="105">
        <v>95.308134813999999</v>
      </c>
      <c r="I6" s="105">
        <v>96.957291067</v>
      </c>
      <c r="J6" s="105">
        <v>96.371613052000001</v>
      </c>
      <c r="K6" s="105">
        <v>96.664550555000005</v>
      </c>
      <c r="L6" s="105">
        <v>98.024637140999999</v>
      </c>
      <c r="M6" s="105">
        <v>98.904753150000005</v>
      </c>
      <c r="N6" s="105">
        <v>98.285925031000005</v>
      </c>
      <c r="O6" s="105">
        <v>98.177053215000001</v>
      </c>
      <c r="P6" s="105">
        <v>99.339519041000003</v>
      </c>
      <c r="Q6" s="105">
        <v>99.848492562000004</v>
      </c>
      <c r="R6" s="105">
        <v>99.208155128000001</v>
      </c>
      <c r="S6" s="105">
        <v>99.217569609999998</v>
      </c>
      <c r="T6" s="105">
        <v>99.733842796000005</v>
      </c>
      <c r="U6" s="105">
        <v>100.85908916</v>
      </c>
      <c r="V6" s="105">
        <v>101.40488263</v>
      </c>
      <c r="W6" s="105">
        <v>101.9353237</v>
      </c>
      <c r="X6" s="105">
        <v>102.10607435</v>
      </c>
      <c r="Y6" s="105">
        <v>102.28203743</v>
      </c>
      <c r="Z6" s="105">
        <v>100.64482518</v>
      </c>
      <c r="AA6" s="105">
        <v>101.39765776</v>
      </c>
      <c r="AB6" s="105">
        <v>101.99772675</v>
      </c>
      <c r="AC6" s="105">
        <v>102.34114533</v>
      </c>
      <c r="AD6" s="105">
        <v>102.13670481</v>
      </c>
      <c r="AE6" s="105">
        <v>101.62458683</v>
      </c>
      <c r="AF6" s="105">
        <v>102.53531891</v>
      </c>
      <c r="AG6" s="105">
        <v>102.03907143000001</v>
      </c>
      <c r="AH6" s="105">
        <v>101.72722509</v>
      </c>
      <c r="AI6" s="105">
        <v>102.82572576</v>
      </c>
      <c r="AJ6" s="105">
        <v>103.07801619999999</v>
      </c>
      <c r="AK6" s="105">
        <v>103.87120088</v>
      </c>
      <c r="AL6" s="105">
        <v>103.88299507000001</v>
      </c>
      <c r="AM6" s="105">
        <v>101.47375065999999</v>
      </c>
      <c r="AN6" s="105">
        <v>102.75519959</v>
      </c>
      <c r="AO6" s="105">
        <v>103.54519845</v>
      </c>
      <c r="AP6" s="105">
        <v>103.45197322</v>
      </c>
      <c r="AQ6" s="105">
        <v>103.09341913</v>
      </c>
      <c r="AR6" s="105">
        <v>103.07782539</v>
      </c>
      <c r="AS6" s="105">
        <v>103.18587931</v>
      </c>
      <c r="AT6" s="105">
        <v>103.565901</v>
      </c>
      <c r="AU6" s="105">
        <v>102.45050565</v>
      </c>
      <c r="AV6" s="105">
        <v>103.76749499</v>
      </c>
      <c r="AW6" s="105">
        <v>103.89538715</v>
      </c>
      <c r="AX6" s="105">
        <v>103.77610297</v>
      </c>
      <c r="AY6" s="866">
        <v>102.76707356999999</v>
      </c>
      <c r="AZ6" s="866">
        <v>103.30590079</v>
      </c>
      <c r="BA6" s="866">
        <v>104.76962739</v>
      </c>
      <c r="BB6" s="866">
        <v>104.42624547</v>
      </c>
      <c r="BC6" s="866">
        <v>104.93206365</v>
      </c>
      <c r="BD6" s="866">
        <v>106.14901537</v>
      </c>
      <c r="BE6" s="866">
        <v>107.14333735</v>
      </c>
      <c r="BF6" s="866">
        <v>107.6312811</v>
      </c>
      <c r="BG6" s="866">
        <v>108.81665554999999</v>
      </c>
      <c r="BH6" s="866">
        <v>108.25205198</v>
      </c>
      <c r="BI6" s="866">
        <v>108.69609979000001</v>
      </c>
      <c r="BJ6" s="388">
        <v>107.07868378000001</v>
      </c>
      <c r="BK6" s="388">
        <v>106.59659558</v>
      </c>
      <c r="BL6" s="388">
        <v>106.41389023000001</v>
      </c>
      <c r="BM6" s="388">
        <v>106.47269614</v>
      </c>
      <c r="BN6" s="388">
        <v>106.8581622</v>
      </c>
      <c r="BO6" s="388">
        <v>107.1121375</v>
      </c>
      <c r="BP6" s="388">
        <v>107.78082585</v>
      </c>
      <c r="BQ6" s="388">
        <v>108.00414632</v>
      </c>
      <c r="BR6" s="388">
        <v>107.89055221</v>
      </c>
      <c r="BS6" s="388">
        <v>107.72320507000001</v>
      </c>
      <c r="BT6" s="388">
        <v>108.01655163</v>
      </c>
      <c r="BU6" s="388">
        <v>108.41960865999999</v>
      </c>
      <c r="BV6" s="388">
        <v>107.7619674</v>
      </c>
    </row>
    <row r="7" spans="1:74" ht="11.1" customHeight="1" x14ac:dyDescent="0.2">
      <c r="A7" s="323" t="s">
        <v>815</v>
      </c>
      <c r="B7" s="391" t="s">
        <v>937</v>
      </c>
      <c r="C7" s="289">
        <v>70.999362977999994</v>
      </c>
      <c r="D7" s="289">
        <v>69.143711288000006</v>
      </c>
      <c r="E7" s="289">
        <v>71.042454801999995</v>
      </c>
      <c r="F7" s="289">
        <v>70.611390649000001</v>
      </c>
      <c r="G7" s="289">
        <v>71.120875302000002</v>
      </c>
      <c r="H7" s="289">
        <v>71.701942646999996</v>
      </c>
      <c r="I7" s="289">
        <v>72.946262841000006</v>
      </c>
      <c r="J7" s="289">
        <v>72.646307793999995</v>
      </c>
      <c r="K7" s="289">
        <v>72.903841287999995</v>
      </c>
      <c r="L7" s="289">
        <v>74.169779172999995</v>
      </c>
      <c r="M7" s="289">
        <v>74.934943649999994</v>
      </c>
      <c r="N7" s="289">
        <v>74.514522192000001</v>
      </c>
      <c r="O7" s="289">
        <v>74.604158698999996</v>
      </c>
      <c r="P7" s="289">
        <v>75.846891506000006</v>
      </c>
      <c r="Q7" s="289">
        <v>75.751307853</v>
      </c>
      <c r="R7" s="289">
        <v>75.090164361999996</v>
      </c>
      <c r="S7" s="289">
        <v>74.471552674999998</v>
      </c>
      <c r="T7" s="289">
        <v>74.765997295999995</v>
      </c>
      <c r="U7" s="289">
        <v>75.714630002999996</v>
      </c>
      <c r="V7" s="289">
        <v>76.757349501999997</v>
      </c>
      <c r="W7" s="289">
        <v>77.288801934999995</v>
      </c>
      <c r="X7" s="289">
        <v>77.242087061999996</v>
      </c>
      <c r="Y7" s="289">
        <v>77.361835893999995</v>
      </c>
      <c r="Z7" s="289">
        <v>76.779679826999995</v>
      </c>
      <c r="AA7" s="289">
        <v>76.819525017999993</v>
      </c>
      <c r="AB7" s="289">
        <v>77.420400388999994</v>
      </c>
      <c r="AC7" s="289">
        <v>77.425712035000004</v>
      </c>
      <c r="AD7" s="289">
        <v>76.781533214999996</v>
      </c>
      <c r="AE7" s="289">
        <v>76.181143024999997</v>
      </c>
      <c r="AF7" s="289">
        <v>76.652682476999999</v>
      </c>
      <c r="AG7" s="289">
        <v>76.031262849000001</v>
      </c>
      <c r="AH7" s="289">
        <v>75.565976989999996</v>
      </c>
      <c r="AI7" s="289">
        <v>76.531095764</v>
      </c>
      <c r="AJ7" s="289">
        <v>76.731738978999999</v>
      </c>
      <c r="AK7" s="289">
        <v>77.498721110000005</v>
      </c>
      <c r="AL7" s="289">
        <v>77.753052263000001</v>
      </c>
      <c r="AM7" s="289">
        <v>76.357499978999996</v>
      </c>
      <c r="AN7" s="289">
        <v>77.048276041999998</v>
      </c>
      <c r="AO7" s="289">
        <v>77.495130125000003</v>
      </c>
      <c r="AP7" s="289">
        <v>77.018228948000001</v>
      </c>
      <c r="AQ7" s="289">
        <v>76.350967713000003</v>
      </c>
      <c r="AR7" s="289">
        <v>76.066508190999997</v>
      </c>
      <c r="AS7" s="289">
        <v>76.346916954999998</v>
      </c>
      <c r="AT7" s="289">
        <v>76.576230512999999</v>
      </c>
      <c r="AU7" s="289">
        <v>75.478522553999994</v>
      </c>
      <c r="AV7" s="289">
        <v>76.461357539000005</v>
      </c>
      <c r="AW7" s="289">
        <v>76.632718154000003</v>
      </c>
      <c r="AX7" s="289">
        <v>77.023548582999993</v>
      </c>
      <c r="AY7" s="855">
        <v>76.691330281000006</v>
      </c>
      <c r="AZ7" s="855">
        <v>76.906750000000002</v>
      </c>
      <c r="BA7" s="855">
        <v>78.013056000000006</v>
      </c>
      <c r="BB7" s="855">
        <v>77.542511000000005</v>
      </c>
      <c r="BC7" s="855">
        <v>77.635964999999999</v>
      </c>
      <c r="BD7" s="855">
        <v>78.750184000000004</v>
      </c>
      <c r="BE7" s="855">
        <v>79.272380999999996</v>
      </c>
      <c r="BF7" s="855">
        <v>79.695577</v>
      </c>
      <c r="BG7" s="855">
        <v>80.860745570999995</v>
      </c>
      <c r="BH7" s="855">
        <v>80.567073210000004</v>
      </c>
      <c r="BI7" s="855">
        <v>80.911844677000005</v>
      </c>
      <c r="BJ7" s="355">
        <v>79.821336521000006</v>
      </c>
      <c r="BK7" s="355">
        <v>79.544447089000002</v>
      </c>
      <c r="BL7" s="355">
        <v>79.364747625000007</v>
      </c>
      <c r="BM7" s="355">
        <v>79.189607652999996</v>
      </c>
      <c r="BN7" s="355">
        <v>79.228984023999999</v>
      </c>
      <c r="BO7" s="355">
        <v>79.148551373999993</v>
      </c>
      <c r="BP7" s="355">
        <v>79.662155412000004</v>
      </c>
      <c r="BQ7" s="355">
        <v>79.736995657999998</v>
      </c>
      <c r="BR7" s="355">
        <v>79.575911990999998</v>
      </c>
      <c r="BS7" s="355">
        <v>79.540841951000004</v>
      </c>
      <c r="BT7" s="355">
        <v>79.721229362000003</v>
      </c>
      <c r="BU7" s="355">
        <v>80.050457456000004</v>
      </c>
      <c r="BV7" s="355">
        <v>79.775650034999998</v>
      </c>
    </row>
    <row r="8" spans="1:74" ht="11.1" customHeight="1" x14ac:dyDescent="0.2">
      <c r="A8" s="323" t="s">
        <v>816</v>
      </c>
      <c r="B8" s="391" t="s">
        <v>938</v>
      </c>
      <c r="C8" s="289">
        <v>22.671315903</v>
      </c>
      <c r="D8" s="289">
        <v>21.365362429000001</v>
      </c>
      <c r="E8" s="289">
        <v>22.661633677000001</v>
      </c>
      <c r="F8" s="289">
        <v>23.316915699999999</v>
      </c>
      <c r="G8" s="289">
        <v>23.76600629</v>
      </c>
      <c r="H8" s="289">
        <v>23.606192167</v>
      </c>
      <c r="I8" s="289">
        <v>24.011028226000001</v>
      </c>
      <c r="J8" s="289">
        <v>23.725305257999999</v>
      </c>
      <c r="K8" s="289">
        <v>23.760709266999999</v>
      </c>
      <c r="L8" s="289">
        <v>23.854857968000001</v>
      </c>
      <c r="M8" s="289">
        <v>23.9698095</v>
      </c>
      <c r="N8" s="289">
        <v>23.771402839</v>
      </c>
      <c r="O8" s="289">
        <v>23.572894516000002</v>
      </c>
      <c r="P8" s="289">
        <v>23.492627536000001</v>
      </c>
      <c r="Q8" s="289">
        <v>24.097184710000001</v>
      </c>
      <c r="R8" s="289">
        <v>24.117990766999998</v>
      </c>
      <c r="S8" s="289">
        <v>24.746016935</v>
      </c>
      <c r="T8" s="289">
        <v>24.967845499999999</v>
      </c>
      <c r="U8" s="289">
        <v>25.144459161</v>
      </c>
      <c r="V8" s="289">
        <v>24.647533128999999</v>
      </c>
      <c r="W8" s="289">
        <v>24.646521766999999</v>
      </c>
      <c r="X8" s="289">
        <v>24.863987290000001</v>
      </c>
      <c r="Y8" s="289">
        <v>24.920201533</v>
      </c>
      <c r="Z8" s="289">
        <v>23.865145354999999</v>
      </c>
      <c r="AA8" s="289">
        <v>24.578132742000001</v>
      </c>
      <c r="AB8" s="289">
        <v>24.577326357</v>
      </c>
      <c r="AC8" s="289">
        <v>24.915433289999999</v>
      </c>
      <c r="AD8" s="289">
        <v>25.355171599999998</v>
      </c>
      <c r="AE8" s="289">
        <v>25.443443806000001</v>
      </c>
      <c r="AF8" s="289">
        <v>25.882636432999998</v>
      </c>
      <c r="AG8" s="289">
        <v>26.007808580999999</v>
      </c>
      <c r="AH8" s="289">
        <v>26.161248097000001</v>
      </c>
      <c r="AI8" s="289">
        <v>26.294630000000002</v>
      </c>
      <c r="AJ8" s="289">
        <v>26.346277226000002</v>
      </c>
      <c r="AK8" s="289">
        <v>26.372479767000002</v>
      </c>
      <c r="AL8" s="289">
        <v>26.129942805999999</v>
      </c>
      <c r="AM8" s="289">
        <v>25.116250677</v>
      </c>
      <c r="AN8" s="289">
        <v>25.706923551999999</v>
      </c>
      <c r="AO8" s="289">
        <v>26.050068323000001</v>
      </c>
      <c r="AP8" s="289">
        <v>26.433744267000002</v>
      </c>
      <c r="AQ8" s="289">
        <v>26.742451418999998</v>
      </c>
      <c r="AR8" s="289">
        <v>27.011317200000001</v>
      </c>
      <c r="AS8" s="289">
        <v>26.838962355</v>
      </c>
      <c r="AT8" s="289">
        <v>26.989670484000001</v>
      </c>
      <c r="AU8" s="289">
        <v>26.971983099999999</v>
      </c>
      <c r="AV8" s="289">
        <v>27.306137452000002</v>
      </c>
      <c r="AW8" s="289">
        <v>27.262668999999999</v>
      </c>
      <c r="AX8" s="289">
        <v>26.752554387</v>
      </c>
      <c r="AY8" s="855">
        <v>26.075743289999998</v>
      </c>
      <c r="AZ8" s="855">
        <v>26.399150786</v>
      </c>
      <c r="BA8" s="855">
        <v>26.756571387000001</v>
      </c>
      <c r="BB8" s="855">
        <v>26.883734467</v>
      </c>
      <c r="BC8" s="855">
        <v>27.296098645000001</v>
      </c>
      <c r="BD8" s="855">
        <v>27.398831367</v>
      </c>
      <c r="BE8" s="855">
        <v>27.870956355000001</v>
      </c>
      <c r="BF8" s="855">
        <v>27.935704096999999</v>
      </c>
      <c r="BG8" s="855">
        <v>27.955909974000001</v>
      </c>
      <c r="BH8" s="855">
        <v>27.684978770000001</v>
      </c>
      <c r="BI8" s="855">
        <v>27.784255111</v>
      </c>
      <c r="BJ8" s="355">
        <v>27.257347256999999</v>
      </c>
      <c r="BK8" s="355">
        <v>27.052148487</v>
      </c>
      <c r="BL8" s="355">
        <v>27.049142606</v>
      </c>
      <c r="BM8" s="355">
        <v>27.283088483</v>
      </c>
      <c r="BN8" s="355">
        <v>27.629178178</v>
      </c>
      <c r="BO8" s="355">
        <v>27.963586131</v>
      </c>
      <c r="BP8" s="355">
        <v>28.118670439999999</v>
      </c>
      <c r="BQ8" s="355">
        <v>28.267150664999999</v>
      </c>
      <c r="BR8" s="355">
        <v>28.314640217000001</v>
      </c>
      <c r="BS8" s="355">
        <v>28.182363122999998</v>
      </c>
      <c r="BT8" s="355">
        <v>28.295322262999999</v>
      </c>
      <c r="BU8" s="355">
        <v>28.369151203000001</v>
      </c>
      <c r="BV8" s="355">
        <v>27.986317363000001</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855"/>
      <c r="AZ9" s="855"/>
      <c r="BA9" s="855"/>
      <c r="BB9" s="855"/>
      <c r="BC9" s="855"/>
      <c r="BD9" s="855"/>
      <c r="BE9" s="855"/>
      <c r="BF9" s="855"/>
      <c r="BG9" s="855"/>
      <c r="BH9" s="855"/>
      <c r="BI9" s="855"/>
      <c r="BJ9" s="355"/>
      <c r="BK9" s="355"/>
      <c r="BL9" s="355"/>
      <c r="BM9" s="355"/>
      <c r="BN9" s="355"/>
      <c r="BO9" s="355"/>
      <c r="BP9" s="355"/>
      <c r="BQ9" s="355"/>
      <c r="BR9" s="355"/>
      <c r="BS9" s="355"/>
      <c r="BT9" s="355"/>
      <c r="BU9" s="355"/>
      <c r="BV9" s="355"/>
    </row>
    <row r="10" spans="1:74" s="272" customFormat="1" ht="11.1" customHeight="1" x14ac:dyDescent="0.2">
      <c r="A10" s="395" t="s">
        <v>179</v>
      </c>
      <c r="B10" s="389" t="s">
        <v>814</v>
      </c>
      <c r="C10" s="105">
        <v>93.670678882000004</v>
      </c>
      <c r="D10" s="105">
        <v>90.509073716000003</v>
      </c>
      <c r="E10" s="105">
        <v>93.704088479999996</v>
      </c>
      <c r="F10" s="105">
        <v>93.928306348999996</v>
      </c>
      <c r="G10" s="105">
        <v>94.886881591999995</v>
      </c>
      <c r="H10" s="105">
        <v>95.308134813999999</v>
      </c>
      <c r="I10" s="105">
        <v>96.957291067</v>
      </c>
      <c r="J10" s="105">
        <v>96.371613052000001</v>
      </c>
      <c r="K10" s="105">
        <v>96.664550555000005</v>
      </c>
      <c r="L10" s="105">
        <v>98.024637140999999</v>
      </c>
      <c r="M10" s="105">
        <v>98.904753150000005</v>
      </c>
      <c r="N10" s="105">
        <v>98.285925031000005</v>
      </c>
      <c r="O10" s="105">
        <v>98.177053215000001</v>
      </c>
      <c r="P10" s="105">
        <v>99.339519041000003</v>
      </c>
      <c r="Q10" s="105">
        <v>99.848492562000004</v>
      </c>
      <c r="R10" s="105">
        <v>99.208155128000001</v>
      </c>
      <c r="S10" s="105">
        <v>99.217569609999998</v>
      </c>
      <c r="T10" s="105">
        <v>99.733842796000005</v>
      </c>
      <c r="U10" s="105">
        <v>100.85908916</v>
      </c>
      <c r="V10" s="105">
        <v>101.40488263</v>
      </c>
      <c r="W10" s="105">
        <v>101.9353237</v>
      </c>
      <c r="X10" s="105">
        <v>102.10607435</v>
      </c>
      <c r="Y10" s="105">
        <v>102.28203743</v>
      </c>
      <c r="Z10" s="105">
        <v>100.64482518</v>
      </c>
      <c r="AA10" s="105">
        <v>101.39765776</v>
      </c>
      <c r="AB10" s="105">
        <v>101.99772675</v>
      </c>
      <c r="AC10" s="105">
        <v>102.34114533</v>
      </c>
      <c r="AD10" s="105">
        <v>102.13670481</v>
      </c>
      <c r="AE10" s="105">
        <v>101.62458683</v>
      </c>
      <c r="AF10" s="105">
        <v>102.53531891</v>
      </c>
      <c r="AG10" s="105">
        <v>102.03907143000001</v>
      </c>
      <c r="AH10" s="105">
        <v>101.72722509</v>
      </c>
      <c r="AI10" s="105">
        <v>102.82572576</v>
      </c>
      <c r="AJ10" s="105">
        <v>103.07801619999999</v>
      </c>
      <c r="AK10" s="105">
        <v>103.87120088</v>
      </c>
      <c r="AL10" s="105">
        <v>103.88299507000001</v>
      </c>
      <c r="AM10" s="105">
        <v>101.47375065999999</v>
      </c>
      <c r="AN10" s="105">
        <v>102.75519959</v>
      </c>
      <c r="AO10" s="105">
        <v>103.54519845</v>
      </c>
      <c r="AP10" s="105">
        <v>103.45197322</v>
      </c>
      <c r="AQ10" s="105">
        <v>103.09341913</v>
      </c>
      <c r="AR10" s="105">
        <v>103.07782539</v>
      </c>
      <c r="AS10" s="105">
        <v>103.18587931</v>
      </c>
      <c r="AT10" s="105">
        <v>103.565901</v>
      </c>
      <c r="AU10" s="105">
        <v>102.45050565</v>
      </c>
      <c r="AV10" s="105">
        <v>103.76749499</v>
      </c>
      <c r="AW10" s="105">
        <v>103.89538715</v>
      </c>
      <c r="AX10" s="105">
        <v>103.77610297</v>
      </c>
      <c r="AY10" s="866">
        <v>102.76707356999999</v>
      </c>
      <c r="AZ10" s="866">
        <v>103.30590079</v>
      </c>
      <c r="BA10" s="866">
        <v>104.76962739</v>
      </c>
      <c r="BB10" s="866">
        <v>104.42624547</v>
      </c>
      <c r="BC10" s="866">
        <v>104.93206365</v>
      </c>
      <c r="BD10" s="866">
        <v>106.14901537</v>
      </c>
      <c r="BE10" s="866">
        <v>107.14333735</v>
      </c>
      <c r="BF10" s="866">
        <v>107.6312811</v>
      </c>
      <c r="BG10" s="866">
        <v>108.81665554999999</v>
      </c>
      <c r="BH10" s="866">
        <v>108.25205198</v>
      </c>
      <c r="BI10" s="866">
        <v>108.69609979000001</v>
      </c>
      <c r="BJ10" s="388">
        <v>107.07868378000001</v>
      </c>
      <c r="BK10" s="388">
        <v>106.59659558</v>
      </c>
      <c r="BL10" s="388">
        <v>106.41389023000001</v>
      </c>
      <c r="BM10" s="388">
        <v>106.47269614</v>
      </c>
      <c r="BN10" s="388">
        <v>106.8581622</v>
      </c>
      <c r="BO10" s="388">
        <v>107.1121375</v>
      </c>
      <c r="BP10" s="388">
        <v>107.78082585</v>
      </c>
      <c r="BQ10" s="388">
        <v>108.00414632</v>
      </c>
      <c r="BR10" s="388">
        <v>107.89055221</v>
      </c>
      <c r="BS10" s="388">
        <v>107.72320507000001</v>
      </c>
      <c r="BT10" s="388">
        <v>108.01655163</v>
      </c>
      <c r="BU10" s="388">
        <v>108.41960865999999</v>
      </c>
      <c r="BV10" s="388">
        <v>107.7619674</v>
      </c>
    </row>
    <row r="11" spans="1:74" s="272" customFormat="1" ht="11.1" customHeight="1" x14ac:dyDescent="0.2">
      <c r="A11" s="395" t="s">
        <v>177</v>
      </c>
      <c r="B11" s="392" t="s">
        <v>943</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66">
        <v>32.749600000000001</v>
      </c>
      <c r="AZ11" s="866">
        <v>32.866300000000003</v>
      </c>
      <c r="BA11" s="866">
        <v>33.123100000000001</v>
      </c>
      <c r="BB11" s="866">
        <v>32.955199999999998</v>
      </c>
      <c r="BC11" s="866">
        <v>33.427199999999999</v>
      </c>
      <c r="BD11" s="866">
        <v>33.8553</v>
      </c>
      <c r="BE11" s="866">
        <v>33.622199999999999</v>
      </c>
      <c r="BF11" s="866">
        <v>33.574100000000001</v>
      </c>
      <c r="BG11" s="866">
        <v>34.841499212000002</v>
      </c>
      <c r="BH11" s="866">
        <v>34.543119871000002</v>
      </c>
      <c r="BI11" s="866">
        <v>34.460969317999997</v>
      </c>
      <c r="BJ11" s="388">
        <v>33.637146542000004</v>
      </c>
      <c r="BK11" s="388">
        <v>33.579156134000002</v>
      </c>
      <c r="BL11" s="388">
        <v>33.282146373000003</v>
      </c>
      <c r="BM11" s="388">
        <v>33.313888513999999</v>
      </c>
      <c r="BN11" s="388">
        <v>33.526378123000001</v>
      </c>
      <c r="BO11" s="388">
        <v>33.778633949000003</v>
      </c>
      <c r="BP11" s="388">
        <v>33.992730283999997</v>
      </c>
      <c r="BQ11" s="388">
        <v>34.015149115</v>
      </c>
      <c r="BR11" s="388">
        <v>34.017624969000003</v>
      </c>
      <c r="BS11" s="388">
        <v>34.010156401000003</v>
      </c>
      <c r="BT11" s="388">
        <v>33.961852481000001</v>
      </c>
      <c r="BU11" s="388">
        <v>33.884777861000003</v>
      </c>
      <c r="BV11" s="388">
        <v>33.688664785999997</v>
      </c>
    </row>
    <row r="12" spans="1:74" ht="11.1" customHeight="1" x14ac:dyDescent="0.2">
      <c r="A12" s="323" t="s">
        <v>178</v>
      </c>
      <c r="B12" s="393" t="s">
        <v>937</v>
      </c>
      <c r="C12" s="289">
        <v>24.204999999999998</v>
      </c>
      <c r="D12" s="289">
        <v>23.785</v>
      </c>
      <c r="E12" s="289">
        <v>23.895</v>
      </c>
      <c r="F12" s="289">
        <v>23.885000000000002</v>
      </c>
      <c r="G12" s="289">
        <v>24.391999999999999</v>
      </c>
      <c r="H12" s="289">
        <v>24.954999999999998</v>
      </c>
      <c r="I12" s="289">
        <v>25.61</v>
      </c>
      <c r="J12" s="289">
        <v>25.635000000000002</v>
      </c>
      <c r="K12" s="289">
        <v>25.965</v>
      </c>
      <c r="L12" s="289">
        <v>26.285</v>
      </c>
      <c r="M12" s="289">
        <v>26.635000000000002</v>
      </c>
      <c r="N12" s="289">
        <v>26.7</v>
      </c>
      <c r="O12" s="289">
        <v>26.75</v>
      </c>
      <c r="P12" s="289">
        <v>27.6</v>
      </c>
      <c r="Q12" s="289">
        <v>27.215</v>
      </c>
      <c r="R12" s="289">
        <v>27.62</v>
      </c>
      <c r="S12" s="289">
        <v>27.204599999999999</v>
      </c>
      <c r="T12" s="289">
        <v>27.4</v>
      </c>
      <c r="U12" s="289">
        <v>27.54</v>
      </c>
      <c r="V12" s="289">
        <v>28.52</v>
      </c>
      <c r="W12" s="289">
        <v>28.7</v>
      </c>
      <c r="X12" s="289">
        <v>28.364999999999998</v>
      </c>
      <c r="Y12" s="289">
        <v>27.99</v>
      </c>
      <c r="Z12" s="289">
        <v>28</v>
      </c>
      <c r="AA12" s="289">
        <v>27.395</v>
      </c>
      <c r="AB12" s="289">
        <v>27.68</v>
      </c>
      <c r="AC12" s="289">
        <v>27.914999999999999</v>
      </c>
      <c r="AD12" s="289">
        <v>27.82</v>
      </c>
      <c r="AE12" s="289">
        <v>27.315000000000001</v>
      </c>
      <c r="AF12" s="289">
        <v>27.405000000000001</v>
      </c>
      <c r="AG12" s="289">
        <v>26.55</v>
      </c>
      <c r="AH12" s="289">
        <v>26.245000000000001</v>
      </c>
      <c r="AI12" s="289">
        <v>26.905000000000001</v>
      </c>
      <c r="AJ12" s="289">
        <v>26.855</v>
      </c>
      <c r="AK12" s="289">
        <v>26.95</v>
      </c>
      <c r="AL12" s="289">
        <v>26.94</v>
      </c>
      <c r="AM12" s="289">
        <v>26.81</v>
      </c>
      <c r="AN12" s="289">
        <v>27.094999999999999</v>
      </c>
      <c r="AO12" s="289">
        <v>27.395</v>
      </c>
      <c r="AP12" s="289">
        <v>27.34</v>
      </c>
      <c r="AQ12" s="289">
        <v>27.23</v>
      </c>
      <c r="AR12" s="289">
        <v>26.82</v>
      </c>
      <c r="AS12" s="289">
        <v>27.25</v>
      </c>
      <c r="AT12" s="289">
        <v>27.18</v>
      </c>
      <c r="AU12" s="289">
        <v>26.56</v>
      </c>
      <c r="AV12" s="289">
        <v>27.08</v>
      </c>
      <c r="AW12" s="289">
        <v>27.094999999999999</v>
      </c>
      <c r="AX12" s="289">
        <v>27.18</v>
      </c>
      <c r="AY12" s="855">
        <v>27.04</v>
      </c>
      <c r="AZ12" s="855">
        <v>27.16</v>
      </c>
      <c r="BA12" s="855">
        <v>27.42</v>
      </c>
      <c r="BB12" s="855">
        <v>27.234999999999999</v>
      </c>
      <c r="BC12" s="855">
        <v>27.71</v>
      </c>
      <c r="BD12" s="855">
        <v>28.18</v>
      </c>
      <c r="BE12" s="855">
        <v>27.91</v>
      </c>
      <c r="BF12" s="855">
        <v>27.865300000000001</v>
      </c>
      <c r="BG12" s="855">
        <v>29.14</v>
      </c>
      <c r="BH12" s="855">
        <v>28.805</v>
      </c>
      <c r="BI12" s="855">
        <v>28.725000000000001</v>
      </c>
      <c r="BJ12" s="355">
        <v>27.882332999999999</v>
      </c>
      <c r="BK12" s="355">
        <v>27.785</v>
      </c>
      <c r="BL12" s="355">
        <v>27.489000000000001</v>
      </c>
      <c r="BM12" s="355">
        <v>27.503</v>
      </c>
      <c r="BN12" s="355">
        <v>27.716999999999999</v>
      </c>
      <c r="BO12" s="355">
        <v>27.931000000000001</v>
      </c>
      <c r="BP12" s="355">
        <v>28.146000000000001</v>
      </c>
      <c r="BQ12" s="355">
        <v>28.15</v>
      </c>
      <c r="BR12" s="355">
        <v>28.154</v>
      </c>
      <c r="BS12" s="355">
        <v>28.108000000000001</v>
      </c>
      <c r="BT12" s="355">
        <v>28.062000000000001</v>
      </c>
      <c r="BU12" s="355">
        <v>27.966000000000001</v>
      </c>
      <c r="BV12" s="355">
        <v>27.771000000000001</v>
      </c>
    </row>
    <row r="13" spans="1:74" ht="11.1" customHeight="1" x14ac:dyDescent="0.2">
      <c r="A13" s="323" t="s">
        <v>211</v>
      </c>
      <c r="B13" s="393" t="s">
        <v>938</v>
      </c>
      <c r="C13" s="289">
        <v>5.1185999999999998</v>
      </c>
      <c r="D13" s="289">
        <v>5.1143000000000001</v>
      </c>
      <c r="E13" s="289">
        <v>5.1166</v>
      </c>
      <c r="F13" s="289">
        <v>5.2023000000000001</v>
      </c>
      <c r="G13" s="289">
        <v>5.2091000000000003</v>
      </c>
      <c r="H13" s="289">
        <v>5.2053000000000003</v>
      </c>
      <c r="I13" s="289">
        <v>5.2331000000000003</v>
      </c>
      <c r="J13" s="289">
        <v>5.2394999999999996</v>
      </c>
      <c r="K13" s="289">
        <v>5.2431999999999999</v>
      </c>
      <c r="L13" s="289">
        <v>5.2389999999999999</v>
      </c>
      <c r="M13" s="289">
        <v>5.2737999999999996</v>
      </c>
      <c r="N13" s="289">
        <v>5.3238000000000003</v>
      </c>
      <c r="O13" s="289">
        <v>5.3982999999999999</v>
      </c>
      <c r="P13" s="289">
        <v>5.3761999999999999</v>
      </c>
      <c r="Q13" s="289">
        <v>5.3791000000000002</v>
      </c>
      <c r="R13" s="289">
        <v>5.3844000000000003</v>
      </c>
      <c r="S13" s="289">
        <v>5.3875999999999999</v>
      </c>
      <c r="T13" s="289">
        <v>5.3970000000000002</v>
      </c>
      <c r="U13" s="289">
        <v>5.4019000000000004</v>
      </c>
      <c r="V13" s="289">
        <v>5.3838999999999997</v>
      </c>
      <c r="W13" s="289">
        <v>5.3856000000000002</v>
      </c>
      <c r="X13" s="289">
        <v>5.3895</v>
      </c>
      <c r="Y13" s="289">
        <v>5.3895999999999997</v>
      </c>
      <c r="Z13" s="289">
        <v>5.3223000000000003</v>
      </c>
      <c r="AA13" s="289">
        <v>5.4028999999999998</v>
      </c>
      <c r="AB13" s="289">
        <v>5.4211999999999998</v>
      </c>
      <c r="AC13" s="289">
        <v>5.4512</v>
      </c>
      <c r="AD13" s="289">
        <v>5.5179</v>
      </c>
      <c r="AE13" s="289">
        <v>5.4619999999999997</v>
      </c>
      <c r="AF13" s="289">
        <v>5.5275999999999996</v>
      </c>
      <c r="AG13" s="289">
        <v>5.5294999999999996</v>
      </c>
      <c r="AH13" s="289">
        <v>5.5603999999999996</v>
      </c>
      <c r="AI13" s="289">
        <v>5.5801999999999996</v>
      </c>
      <c r="AJ13" s="289">
        <v>5.5991999999999997</v>
      </c>
      <c r="AK13" s="289">
        <v>5.6093999999999999</v>
      </c>
      <c r="AL13" s="289">
        <v>5.6094999999999997</v>
      </c>
      <c r="AM13" s="289">
        <v>5.6101000000000001</v>
      </c>
      <c r="AN13" s="289">
        <v>5.6256000000000004</v>
      </c>
      <c r="AO13" s="289">
        <v>5.6238000000000001</v>
      </c>
      <c r="AP13" s="289">
        <v>5.6326999999999998</v>
      </c>
      <c r="AQ13" s="289">
        <v>5.6340000000000003</v>
      </c>
      <c r="AR13" s="289">
        <v>5.6353</v>
      </c>
      <c r="AS13" s="289">
        <v>5.6441999999999997</v>
      </c>
      <c r="AT13" s="289">
        <v>5.6441999999999997</v>
      </c>
      <c r="AU13" s="289">
        <v>5.6456</v>
      </c>
      <c r="AV13" s="289">
        <v>5.6444000000000001</v>
      </c>
      <c r="AW13" s="289">
        <v>5.6436999999999999</v>
      </c>
      <c r="AX13" s="289">
        <v>5.6692</v>
      </c>
      <c r="AY13" s="855">
        <v>5.7096</v>
      </c>
      <c r="AZ13" s="855">
        <v>5.7062999999999997</v>
      </c>
      <c r="BA13" s="855">
        <v>5.7031000000000001</v>
      </c>
      <c r="BB13" s="855">
        <v>5.7202000000000002</v>
      </c>
      <c r="BC13" s="855">
        <v>5.7172000000000001</v>
      </c>
      <c r="BD13" s="855">
        <v>5.6753</v>
      </c>
      <c r="BE13" s="855">
        <v>5.7122000000000002</v>
      </c>
      <c r="BF13" s="855">
        <v>5.7088000000000001</v>
      </c>
      <c r="BG13" s="855">
        <v>5.7014992117999999</v>
      </c>
      <c r="BH13" s="855">
        <v>5.7381198705000003</v>
      </c>
      <c r="BI13" s="855">
        <v>5.7359693176000004</v>
      </c>
      <c r="BJ13" s="355">
        <v>5.7548135414999999</v>
      </c>
      <c r="BK13" s="355">
        <v>5.7941561335999996</v>
      </c>
      <c r="BL13" s="355">
        <v>5.7931463728999999</v>
      </c>
      <c r="BM13" s="355">
        <v>5.8108885136000001</v>
      </c>
      <c r="BN13" s="355">
        <v>5.8093781227000001</v>
      </c>
      <c r="BO13" s="355">
        <v>5.8476339493999996</v>
      </c>
      <c r="BP13" s="355">
        <v>5.8467302842000004</v>
      </c>
      <c r="BQ13" s="355">
        <v>5.8651491153000004</v>
      </c>
      <c r="BR13" s="355">
        <v>5.8636249686999999</v>
      </c>
      <c r="BS13" s="355">
        <v>5.9021564012000001</v>
      </c>
      <c r="BT13" s="355">
        <v>5.8998524805999999</v>
      </c>
      <c r="BU13" s="355">
        <v>5.9187778612999997</v>
      </c>
      <c r="BV13" s="355">
        <v>5.9176647858999996</v>
      </c>
    </row>
    <row r="14" spans="1:74" s="272" customFormat="1" ht="11.1" customHeight="1" x14ac:dyDescent="0.2">
      <c r="A14" s="395" t="s">
        <v>212</v>
      </c>
      <c r="B14" s="392" t="s">
        <v>838</v>
      </c>
      <c r="C14" s="105">
        <v>64.347078882000005</v>
      </c>
      <c r="D14" s="105">
        <v>61.609773715999999</v>
      </c>
      <c r="E14" s="105">
        <v>64.692488479999994</v>
      </c>
      <c r="F14" s="105">
        <v>64.841006348999997</v>
      </c>
      <c r="G14" s="105">
        <v>65.285781592000006</v>
      </c>
      <c r="H14" s="105">
        <v>65.147834814000007</v>
      </c>
      <c r="I14" s="105">
        <v>66.114191066999993</v>
      </c>
      <c r="J14" s="105">
        <v>65.497113052000003</v>
      </c>
      <c r="K14" s="105">
        <v>65.456350555</v>
      </c>
      <c r="L14" s="105">
        <v>66.500637140999999</v>
      </c>
      <c r="M14" s="105">
        <v>66.995953150000005</v>
      </c>
      <c r="N14" s="105">
        <v>66.262125030999997</v>
      </c>
      <c r="O14" s="105">
        <v>66.028753214999995</v>
      </c>
      <c r="P14" s="105">
        <v>66.363319040999997</v>
      </c>
      <c r="Q14" s="105">
        <v>67.254392562000007</v>
      </c>
      <c r="R14" s="105">
        <v>66.203755127999997</v>
      </c>
      <c r="S14" s="105">
        <v>66.625369610000007</v>
      </c>
      <c r="T14" s="105">
        <v>66.936842795999993</v>
      </c>
      <c r="U14" s="105">
        <v>67.917189164000007</v>
      </c>
      <c r="V14" s="105">
        <v>67.500982630999999</v>
      </c>
      <c r="W14" s="105">
        <v>67.849723702000006</v>
      </c>
      <c r="X14" s="105">
        <v>68.351574352</v>
      </c>
      <c r="Y14" s="105">
        <v>68.902437426999995</v>
      </c>
      <c r="Z14" s="105">
        <v>67.322525182000007</v>
      </c>
      <c r="AA14" s="105">
        <v>68.599757760000003</v>
      </c>
      <c r="AB14" s="105">
        <v>68.896526746000006</v>
      </c>
      <c r="AC14" s="105">
        <v>68.974945324999993</v>
      </c>
      <c r="AD14" s="105">
        <v>68.798804814999997</v>
      </c>
      <c r="AE14" s="105">
        <v>68.847586832000005</v>
      </c>
      <c r="AF14" s="105">
        <v>69.602718909999993</v>
      </c>
      <c r="AG14" s="105">
        <v>69.959571429999997</v>
      </c>
      <c r="AH14" s="105">
        <v>69.921825087000002</v>
      </c>
      <c r="AI14" s="105">
        <v>70.340525764000006</v>
      </c>
      <c r="AJ14" s="105">
        <v>70.623816204999997</v>
      </c>
      <c r="AK14" s="105">
        <v>71.311800876000007</v>
      </c>
      <c r="AL14" s="105">
        <v>71.333495068999994</v>
      </c>
      <c r="AM14" s="105">
        <v>69.053650656000002</v>
      </c>
      <c r="AN14" s="105">
        <v>70.034599592999996</v>
      </c>
      <c r="AO14" s="105">
        <v>70.526398447000005</v>
      </c>
      <c r="AP14" s="105">
        <v>70.479273215000006</v>
      </c>
      <c r="AQ14" s="105">
        <v>70.229419132999993</v>
      </c>
      <c r="AR14" s="105">
        <v>70.622525390999996</v>
      </c>
      <c r="AS14" s="105">
        <v>70.291679310000006</v>
      </c>
      <c r="AT14" s="105">
        <v>70.741700996999995</v>
      </c>
      <c r="AU14" s="105">
        <v>70.244905653999993</v>
      </c>
      <c r="AV14" s="105">
        <v>71.04309499</v>
      </c>
      <c r="AW14" s="105">
        <v>71.156687153999997</v>
      </c>
      <c r="AX14" s="105">
        <v>70.92690297</v>
      </c>
      <c r="AY14" s="866">
        <v>70.017473570999996</v>
      </c>
      <c r="AZ14" s="866">
        <v>70.439600786</v>
      </c>
      <c r="BA14" s="866">
        <v>71.646527387000006</v>
      </c>
      <c r="BB14" s="866">
        <v>71.471045466999996</v>
      </c>
      <c r="BC14" s="866">
        <v>71.504863645</v>
      </c>
      <c r="BD14" s="866">
        <v>72.293715367000004</v>
      </c>
      <c r="BE14" s="866">
        <v>73.521137354999993</v>
      </c>
      <c r="BF14" s="866">
        <v>74.057181096999997</v>
      </c>
      <c r="BG14" s="866">
        <v>73.975156334000005</v>
      </c>
      <c r="BH14" s="866">
        <v>73.708932109000003</v>
      </c>
      <c r="BI14" s="866">
        <v>74.235130471000005</v>
      </c>
      <c r="BJ14" s="388">
        <v>73.441537237000006</v>
      </c>
      <c r="BK14" s="388">
        <v>73.017439440999993</v>
      </c>
      <c r="BL14" s="388">
        <v>73.131743857999993</v>
      </c>
      <c r="BM14" s="388">
        <v>73.158807621999998</v>
      </c>
      <c r="BN14" s="388">
        <v>73.331784079000002</v>
      </c>
      <c r="BO14" s="388">
        <v>73.333503555999997</v>
      </c>
      <c r="BP14" s="388">
        <v>73.788095566999999</v>
      </c>
      <c r="BQ14" s="388">
        <v>73.988997206999997</v>
      </c>
      <c r="BR14" s="388">
        <v>73.872927239000006</v>
      </c>
      <c r="BS14" s="388">
        <v>73.713048671999999</v>
      </c>
      <c r="BT14" s="388">
        <v>74.054699145000001</v>
      </c>
      <c r="BU14" s="388">
        <v>74.534830796999998</v>
      </c>
      <c r="BV14" s="388">
        <v>74.073302612999996</v>
      </c>
    </row>
    <row r="15" spans="1:74" ht="11.1" customHeight="1" x14ac:dyDescent="0.2">
      <c r="A15" s="323" t="s">
        <v>817</v>
      </c>
      <c r="B15" s="393" t="s">
        <v>937</v>
      </c>
      <c r="C15" s="289">
        <v>46.794362978000002</v>
      </c>
      <c r="D15" s="289">
        <v>45.358711288000002</v>
      </c>
      <c r="E15" s="289">
        <v>47.147454801999999</v>
      </c>
      <c r="F15" s="289">
        <v>46.726390649000002</v>
      </c>
      <c r="G15" s="289">
        <v>46.728875301999999</v>
      </c>
      <c r="H15" s="289">
        <v>46.746942646999997</v>
      </c>
      <c r="I15" s="289">
        <v>47.336262841</v>
      </c>
      <c r="J15" s="289">
        <v>47.011307793999997</v>
      </c>
      <c r="K15" s="289">
        <v>46.938841287999999</v>
      </c>
      <c r="L15" s="289">
        <v>47.884779172999998</v>
      </c>
      <c r="M15" s="289">
        <v>48.299943650000003</v>
      </c>
      <c r="N15" s="289">
        <v>47.814522191999998</v>
      </c>
      <c r="O15" s="289">
        <v>47.854158699000003</v>
      </c>
      <c r="P15" s="289">
        <v>48.246891505999997</v>
      </c>
      <c r="Q15" s="289">
        <v>48.536307852999997</v>
      </c>
      <c r="R15" s="289">
        <v>47.470164361999998</v>
      </c>
      <c r="S15" s="289">
        <v>47.266952674999999</v>
      </c>
      <c r="T15" s="289">
        <v>47.365997296000003</v>
      </c>
      <c r="U15" s="289">
        <v>48.174630002999997</v>
      </c>
      <c r="V15" s="289">
        <v>48.237349502000001</v>
      </c>
      <c r="W15" s="289">
        <v>48.588801934999999</v>
      </c>
      <c r="X15" s="289">
        <v>48.877087062000001</v>
      </c>
      <c r="Y15" s="289">
        <v>49.371835894</v>
      </c>
      <c r="Z15" s="289">
        <v>48.779679827000002</v>
      </c>
      <c r="AA15" s="289">
        <v>49.424525017999997</v>
      </c>
      <c r="AB15" s="289">
        <v>49.740400389000001</v>
      </c>
      <c r="AC15" s="289">
        <v>49.510712034999997</v>
      </c>
      <c r="AD15" s="289">
        <v>48.961533215000003</v>
      </c>
      <c r="AE15" s="289">
        <v>48.866143025</v>
      </c>
      <c r="AF15" s="289">
        <v>49.247682476999998</v>
      </c>
      <c r="AG15" s="289">
        <v>49.481262848999997</v>
      </c>
      <c r="AH15" s="289">
        <v>49.320976989999998</v>
      </c>
      <c r="AI15" s="289">
        <v>49.626095763999999</v>
      </c>
      <c r="AJ15" s="289">
        <v>49.876738979000002</v>
      </c>
      <c r="AK15" s="289">
        <v>50.548721110000002</v>
      </c>
      <c r="AL15" s="289">
        <v>50.813052263000003</v>
      </c>
      <c r="AM15" s="289">
        <v>49.547499979000001</v>
      </c>
      <c r="AN15" s="289">
        <v>49.953276041999999</v>
      </c>
      <c r="AO15" s="289">
        <v>50.100130125</v>
      </c>
      <c r="AP15" s="289">
        <v>49.678228947999997</v>
      </c>
      <c r="AQ15" s="289">
        <v>49.120967712999999</v>
      </c>
      <c r="AR15" s="289">
        <v>49.246508190999997</v>
      </c>
      <c r="AS15" s="289">
        <v>49.096916954999998</v>
      </c>
      <c r="AT15" s="289">
        <v>49.396230512999999</v>
      </c>
      <c r="AU15" s="289">
        <v>48.918522553999999</v>
      </c>
      <c r="AV15" s="289">
        <v>49.381357539</v>
      </c>
      <c r="AW15" s="289">
        <v>49.537718153999997</v>
      </c>
      <c r="AX15" s="289">
        <v>49.843548583</v>
      </c>
      <c r="AY15" s="855">
        <v>49.651330281</v>
      </c>
      <c r="AZ15" s="855">
        <v>49.746749999999999</v>
      </c>
      <c r="BA15" s="855">
        <v>50.593055999999997</v>
      </c>
      <c r="BB15" s="855">
        <v>50.307510999999998</v>
      </c>
      <c r="BC15" s="855">
        <v>49.925964999999998</v>
      </c>
      <c r="BD15" s="855">
        <v>50.570183999999998</v>
      </c>
      <c r="BE15" s="855">
        <v>51.362380999999999</v>
      </c>
      <c r="BF15" s="855">
        <v>51.830277000000002</v>
      </c>
      <c r="BG15" s="855">
        <v>51.720745571000002</v>
      </c>
      <c r="BH15" s="855">
        <v>51.762073209999997</v>
      </c>
      <c r="BI15" s="855">
        <v>52.186844677000003</v>
      </c>
      <c r="BJ15" s="355">
        <v>51.939003520999997</v>
      </c>
      <c r="BK15" s="355">
        <v>51.759447088999998</v>
      </c>
      <c r="BL15" s="355">
        <v>51.875747625000002</v>
      </c>
      <c r="BM15" s="355">
        <v>51.686607653000003</v>
      </c>
      <c r="BN15" s="355">
        <v>51.511984024</v>
      </c>
      <c r="BO15" s="355">
        <v>51.217551374000003</v>
      </c>
      <c r="BP15" s="355">
        <v>51.516155412000003</v>
      </c>
      <c r="BQ15" s="355">
        <v>51.586995657999999</v>
      </c>
      <c r="BR15" s="355">
        <v>51.421911991000002</v>
      </c>
      <c r="BS15" s="355">
        <v>51.432841951</v>
      </c>
      <c r="BT15" s="355">
        <v>51.659229361999998</v>
      </c>
      <c r="BU15" s="355">
        <v>52.084457456000003</v>
      </c>
      <c r="BV15" s="355">
        <v>52.004650034999997</v>
      </c>
    </row>
    <row r="16" spans="1:74" ht="11.1" customHeight="1" x14ac:dyDescent="0.2">
      <c r="A16" s="323" t="s">
        <v>818</v>
      </c>
      <c r="B16" s="393" t="s">
        <v>938</v>
      </c>
      <c r="C16" s="289">
        <v>17.552715902999999</v>
      </c>
      <c r="D16" s="289">
        <v>16.251062429000001</v>
      </c>
      <c r="E16" s="289">
        <v>17.545033676999999</v>
      </c>
      <c r="F16" s="289">
        <v>18.114615700000002</v>
      </c>
      <c r="G16" s="289">
        <v>18.556906290000001</v>
      </c>
      <c r="H16" s="289">
        <v>18.400892166999999</v>
      </c>
      <c r="I16" s="289">
        <v>18.777928226</v>
      </c>
      <c r="J16" s="289">
        <v>18.485805257999999</v>
      </c>
      <c r="K16" s="289">
        <v>18.517509267000001</v>
      </c>
      <c r="L16" s="289">
        <v>18.615857968</v>
      </c>
      <c r="M16" s="289">
        <v>18.696009499999999</v>
      </c>
      <c r="N16" s="289">
        <v>18.447602839000002</v>
      </c>
      <c r="O16" s="289">
        <v>18.174594515999999</v>
      </c>
      <c r="P16" s="289">
        <v>18.116427536</v>
      </c>
      <c r="Q16" s="289">
        <v>18.718084709999999</v>
      </c>
      <c r="R16" s="289">
        <v>18.733590766999999</v>
      </c>
      <c r="S16" s="289">
        <v>19.358416935000001</v>
      </c>
      <c r="T16" s="289">
        <v>19.570845500000001</v>
      </c>
      <c r="U16" s="289">
        <v>19.742559160999999</v>
      </c>
      <c r="V16" s="289">
        <v>19.263633128999999</v>
      </c>
      <c r="W16" s="289">
        <v>19.260921766999999</v>
      </c>
      <c r="X16" s="289">
        <v>19.474487289999999</v>
      </c>
      <c r="Y16" s="289">
        <v>19.530601532999999</v>
      </c>
      <c r="Z16" s="289">
        <v>18.542845355000001</v>
      </c>
      <c r="AA16" s="289">
        <v>19.175232741999999</v>
      </c>
      <c r="AB16" s="289">
        <v>19.156126357000002</v>
      </c>
      <c r="AC16" s="289">
        <v>19.464233289999999</v>
      </c>
      <c r="AD16" s="289">
        <v>19.837271600000001</v>
      </c>
      <c r="AE16" s="289">
        <v>19.981443806000001</v>
      </c>
      <c r="AF16" s="289">
        <v>20.355036432999999</v>
      </c>
      <c r="AG16" s="289">
        <v>20.478308581</v>
      </c>
      <c r="AH16" s="289">
        <v>20.600848097</v>
      </c>
      <c r="AI16" s="289">
        <v>20.71443</v>
      </c>
      <c r="AJ16" s="289">
        <v>20.747077225999998</v>
      </c>
      <c r="AK16" s="289">
        <v>20.763079767000001</v>
      </c>
      <c r="AL16" s="289">
        <v>20.520442805999998</v>
      </c>
      <c r="AM16" s="289">
        <v>19.506150677000001</v>
      </c>
      <c r="AN16" s="289">
        <v>20.081323552000001</v>
      </c>
      <c r="AO16" s="289">
        <v>20.426268322999999</v>
      </c>
      <c r="AP16" s="289">
        <v>20.801044267000002</v>
      </c>
      <c r="AQ16" s="289">
        <v>21.108451419000001</v>
      </c>
      <c r="AR16" s="289">
        <v>21.3760172</v>
      </c>
      <c r="AS16" s="289">
        <v>21.194762355000002</v>
      </c>
      <c r="AT16" s="289">
        <v>21.345470484</v>
      </c>
      <c r="AU16" s="289">
        <v>21.326383100000001</v>
      </c>
      <c r="AV16" s="289">
        <v>21.661737452000001</v>
      </c>
      <c r="AW16" s="289">
        <v>21.618969</v>
      </c>
      <c r="AX16" s="289">
        <v>21.083354387</v>
      </c>
      <c r="AY16" s="855">
        <v>20.36614329</v>
      </c>
      <c r="AZ16" s="855">
        <v>20.692850786000001</v>
      </c>
      <c r="BA16" s="855">
        <v>21.053471386999998</v>
      </c>
      <c r="BB16" s="855">
        <v>21.163534467000002</v>
      </c>
      <c r="BC16" s="855">
        <v>21.578898644999999</v>
      </c>
      <c r="BD16" s="855">
        <v>21.723531367</v>
      </c>
      <c r="BE16" s="855">
        <v>22.158756355000001</v>
      </c>
      <c r="BF16" s="855">
        <v>22.226904096999998</v>
      </c>
      <c r="BG16" s="855">
        <v>22.254410762999999</v>
      </c>
      <c r="BH16" s="855">
        <v>21.946858898999999</v>
      </c>
      <c r="BI16" s="855">
        <v>22.048285794000002</v>
      </c>
      <c r="BJ16" s="355">
        <v>21.502533714999998</v>
      </c>
      <c r="BK16" s="355">
        <v>21.257992352999999</v>
      </c>
      <c r="BL16" s="355">
        <v>21.255996233000001</v>
      </c>
      <c r="BM16" s="355">
        <v>21.472199968999998</v>
      </c>
      <c r="BN16" s="355">
        <v>21.819800055000002</v>
      </c>
      <c r="BO16" s="355">
        <v>22.115952182000001</v>
      </c>
      <c r="BP16" s="355">
        <v>22.271940155999999</v>
      </c>
      <c r="BQ16" s="355">
        <v>22.402001550000001</v>
      </c>
      <c r="BR16" s="355">
        <v>22.451015248000001</v>
      </c>
      <c r="BS16" s="355">
        <v>22.280206721999999</v>
      </c>
      <c r="BT16" s="355">
        <v>22.395469781999999</v>
      </c>
      <c r="BU16" s="355">
        <v>22.450373340999999</v>
      </c>
      <c r="BV16" s="355">
        <v>22.068652577000002</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855"/>
      <c r="AZ17" s="855"/>
      <c r="BA17" s="855"/>
      <c r="BB17" s="855"/>
      <c r="BC17" s="855"/>
      <c r="BD17" s="855"/>
      <c r="BE17" s="855"/>
      <c r="BF17" s="855"/>
      <c r="BG17" s="855"/>
      <c r="BH17" s="855"/>
      <c r="BI17" s="855"/>
      <c r="BJ17" s="355"/>
      <c r="BK17" s="355"/>
      <c r="BL17" s="355"/>
      <c r="BM17" s="355"/>
      <c r="BN17" s="355"/>
      <c r="BO17" s="355"/>
      <c r="BP17" s="355"/>
      <c r="BQ17" s="355"/>
      <c r="BR17" s="355"/>
      <c r="BS17" s="355"/>
      <c r="BT17" s="355"/>
      <c r="BU17" s="355"/>
      <c r="BV17" s="355"/>
    </row>
    <row r="18" spans="1:74" ht="11.1"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55"/>
      <c r="AZ18" s="855"/>
      <c r="BA18" s="855"/>
      <c r="BB18" s="855"/>
      <c r="BC18" s="855"/>
      <c r="BD18" s="855"/>
      <c r="BE18" s="855"/>
      <c r="BF18" s="855"/>
      <c r="BG18" s="855"/>
      <c r="BH18" s="855"/>
      <c r="BI18" s="855"/>
      <c r="BJ18" s="355"/>
      <c r="BK18" s="355"/>
      <c r="BL18" s="355"/>
      <c r="BM18" s="355"/>
      <c r="BN18" s="355"/>
      <c r="BO18" s="355"/>
      <c r="BP18" s="355"/>
      <c r="BQ18" s="355"/>
      <c r="BR18" s="355"/>
      <c r="BS18" s="355"/>
      <c r="BT18" s="355"/>
      <c r="BU18" s="355"/>
      <c r="BV18" s="355"/>
    </row>
    <row r="19" spans="1:74" s="272" customFormat="1" ht="11.1" customHeight="1" x14ac:dyDescent="0.2">
      <c r="A19" s="395" t="s">
        <v>174</v>
      </c>
      <c r="B19" s="389" t="s">
        <v>814</v>
      </c>
      <c r="C19" s="105">
        <v>92.413135667999995</v>
      </c>
      <c r="D19" s="105">
        <v>93.845019460000003</v>
      </c>
      <c r="E19" s="105">
        <v>95.260778066</v>
      </c>
      <c r="F19" s="105">
        <v>95.316522741</v>
      </c>
      <c r="G19" s="105">
        <v>95.632417779999997</v>
      </c>
      <c r="H19" s="105">
        <v>98.453983497999999</v>
      </c>
      <c r="I19" s="105">
        <v>98.123436842999993</v>
      </c>
      <c r="J19" s="105">
        <v>97.860878201999995</v>
      </c>
      <c r="K19" s="105">
        <v>98.842353867</v>
      </c>
      <c r="L19" s="105">
        <v>98.022348344999997</v>
      </c>
      <c r="M19" s="105">
        <v>99.145496601000005</v>
      </c>
      <c r="N19" s="105">
        <v>100.57402992999999</v>
      </c>
      <c r="O19" s="105">
        <v>97.038818358</v>
      </c>
      <c r="P19" s="105">
        <v>100.28449019999999</v>
      </c>
      <c r="Q19" s="105">
        <v>99.065418735999998</v>
      </c>
      <c r="R19" s="105">
        <v>97.766540281999994</v>
      </c>
      <c r="S19" s="105">
        <v>98.998014972999997</v>
      </c>
      <c r="T19" s="105">
        <v>100.80409478999999</v>
      </c>
      <c r="U19" s="105">
        <v>100.00154392</v>
      </c>
      <c r="V19" s="105">
        <v>100.59576018</v>
      </c>
      <c r="W19" s="105">
        <v>100.86191064</v>
      </c>
      <c r="X19" s="105">
        <v>98.578095954999995</v>
      </c>
      <c r="Y19" s="105">
        <v>100.16931237</v>
      </c>
      <c r="Z19" s="105">
        <v>100.76660104</v>
      </c>
      <c r="AA19" s="105">
        <v>98.285112088999995</v>
      </c>
      <c r="AB19" s="105">
        <v>101.88242529999999</v>
      </c>
      <c r="AC19" s="105">
        <v>101.33838718</v>
      </c>
      <c r="AD19" s="105">
        <v>100.39112584999999</v>
      </c>
      <c r="AE19" s="105">
        <v>101.95792369999999</v>
      </c>
      <c r="AF19" s="105">
        <v>103.41015926999999</v>
      </c>
      <c r="AG19" s="105">
        <v>102.15101248000001</v>
      </c>
      <c r="AH19" s="105">
        <v>102.43196612</v>
      </c>
      <c r="AI19" s="105">
        <v>102.47103869</v>
      </c>
      <c r="AJ19" s="105">
        <v>101.7092925</v>
      </c>
      <c r="AK19" s="105">
        <v>102.5895359</v>
      </c>
      <c r="AL19" s="105">
        <v>102.76127139</v>
      </c>
      <c r="AM19" s="105">
        <v>100.04896072</v>
      </c>
      <c r="AN19" s="105">
        <v>102.19226481</v>
      </c>
      <c r="AO19" s="105">
        <v>101.69871899</v>
      </c>
      <c r="AP19" s="105">
        <v>102.24076405</v>
      </c>
      <c r="AQ19" s="105">
        <v>103.27128868</v>
      </c>
      <c r="AR19" s="105">
        <v>103.83356362000001</v>
      </c>
      <c r="AS19" s="105">
        <v>103.92030517000001</v>
      </c>
      <c r="AT19" s="105">
        <v>103.43279816</v>
      </c>
      <c r="AU19" s="105">
        <v>103.08795035999999</v>
      </c>
      <c r="AV19" s="105">
        <v>103.35448114</v>
      </c>
      <c r="AW19" s="105">
        <v>103.06054976999999</v>
      </c>
      <c r="AX19" s="105">
        <v>103.45348125</v>
      </c>
      <c r="AY19" s="866">
        <v>101.73565445</v>
      </c>
      <c r="AZ19" s="866">
        <v>103.18079607999999</v>
      </c>
      <c r="BA19" s="866">
        <v>102.06226581</v>
      </c>
      <c r="BB19" s="866">
        <v>103.31858733</v>
      </c>
      <c r="BC19" s="866">
        <v>103.15258725</v>
      </c>
      <c r="BD19" s="866">
        <v>105.44476964</v>
      </c>
      <c r="BE19" s="866">
        <v>105.05281631</v>
      </c>
      <c r="BF19" s="866">
        <v>104.10625408</v>
      </c>
      <c r="BG19" s="866">
        <v>105.20363734999999</v>
      </c>
      <c r="BH19" s="866">
        <v>103.75742391999999</v>
      </c>
      <c r="BI19" s="866">
        <v>104.67124606</v>
      </c>
      <c r="BJ19" s="388">
        <v>105.55612545</v>
      </c>
      <c r="BK19" s="388">
        <v>102.68736368</v>
      </c>
      <c r="BL19" s="388">
        <v>104.82493218</v>
      </c>
      <c r="BM19" s="388">
        <v>103.73797992999999</v>
      </c>
      <c r="BN19" s="388">
        <v>104.55527865000001</v>
      </c>
      <c r="BO19" s="388">
        <v>104.75530809</v>
      </c>
      <c r="BP19" s="388">
        <v>106.29468527</v>
      </c>
      <c r="BQ19" s="388">
        <v>106.12163286000001</v>
      </c>
      <c r="BR19" s="388">
        <v>105.94530999</v>
      </c>
      <c r="BS19" s="388">
        <v>106.00806473999999</v>
      </c>
      <c r="BT19" s="388">
        <v>104.69089633999999</v>
      </c>
      <c r="BU19" s="388">
        <v>105.73578268</v>
      </c>
      <c r="BV19" s="388">
        <v>106.66702952999999</v>
      </c>
    </row>
    <row r="20" spans="1:74" s="272" customFormat="1" ht="11.1" customHeight="1" x14ac:dyDescent="0.2">
      <c r="A20" s="395" t="s">
        <v>167</v>
      </c>
      <c r="B20" s="392" t="s">
        <v>939</v>
      </c>
      <c r="C20" s="105">
        <v>41.907694433000003</v>
      </c>
      <c r="D20" s="105">
        <v>42.033758231999997</v>
      </c>
      <c r="E20" s="105">
        <v>43.639150063000002</v>
      </c>
      <c r="F20" s="105">
        <v>43.329762475999999</v>
      </c>
      <c r="G20" s="105">
        <v>43.218002163000001</v>
      </c>
      <c r="H20" s="105">
        <v>45.523418990000003</v>
      </c>
      <c r="I20" s="105">
        <v>45.580479971999999</v>
      </c>
      <c r="J20" s="105">
        <v>45.645953962999997</v>
      </c>
      <c r="K20" s="105">
        <v>46.011766649999998</v>
      </c>
      <c r="L20" s="105">
        <v>46.281535744999999</v>
      </c>
      <c r="M20" s="105">
        <v>46.695690675999998</v>
      </c>
      <c r="N20" s="105">
        <v>47.562469845999999</v>
      </c>
      <c r="O20" s="105">
        <v>44.455518840000003</v>
      </c>
      <c r="P20" s="105">
        <v>46.613887276</v>
      </c>
      <c r="Q20" s="105">
        <v>46.157937705999998</v>
      </c>
      <c r="R20" s="105">
        <v>44.515326522000002</v>
      </c>
      <c r="S20" s="105">
        <v>44.934056753999997</v>
      </c>
      <c r="T20" s="105">
        <v>46.116710578000003</v>
      </c>
      <c r="U20" s="105">
        <v>45.684805818999997</v>
      </c>
      <c r="V20" s="105">
        <v>46.538773573999997</v>
      </c>
      <c r="W20" s="105">
        <v>46.128231649</v>
      </c>
      <c r="X20" s="105">
        <v>44.972281533999997</v>
      </c>
      <c r="Y20" s="105">
        <v>45.994816976999999</v>
      </c>
      <c r="Z20" s="105">
        <v>45.960803693000003</v>
      </c>
      <c r="AA20" s="105">
        <v>43.991482388999998</v>
      </c>
      <c r="AB20" s="105">
        <v>46.182449247999998</v>
      </c>
      <c r="AC20" s="105">
        <v>45.843284167</v>
      </c>
      <c r="AD20" s="105">
        <v>44.511247605999998</v>
      </c>
      <c r="AE20" s="105">
        <v>45.623728426</v>
      </c>
      <c r="AF20" s="105">
        <v>46.532882610000001</v>
      </c>
      <c r="AG20" s="105">
        <v>45.712205521999998</v>
      </c>
      <c r="AH20" s="105">
        <v>46.356370742999999</v>
      </c>
      <c r="AI20" s="105">
        <v>45.725888834999999</v>
      </c>
      <c r="AJ20" s="105">
        <v>46.117660454000003</v>
      </c>
      <c r="AK20" s="105">
        <v>46.226254861999998</v>
      </c>
      <c r="AL20" s="105">
        <v>45.792412884999997</v>
      </c>
      <c r="AM20" s="105">
        <v>44.576948563000002</v>
      </c>
      <c r="AN20" s="105">
        <v>45.294876961999996</v>
      </c>
      <c r="AO20" s="105">
        <v>44.964714029</v>
      </c>
      <c r="AP20" s="105">
        <v>45.394490685000001</v>
      </c>
      <c r="AQ20" s="105">
        <v>45.936434048999999</v>
      </c>
      <c r="AR20" s="105">
        <v>46.030911672999999</v>
      </c>
      <c r="AS20" s="105">
        <v>46.518544712000001</v>
      </c>
      <c r="AT20" s="105">
        <v>46.762830745000002</v>
      </c>
      <c r="AU20" s="105">
        <v>45.934097657000002</v>
      </c>
      <c r="AV20" s="105">
        <v>47.084553221</v>
      </c>
      <c r="AW20" s="105">
        <v>45.904991639999999</v>
      </c>
      <c r="AX20" s="105">
        <v>45.830200660000003</v>
      </c>
      <c r="AY20" s="866">
        <v>45.125577118000002</v>
      </c>
      <c r="AZ20" s="866">
        <v>45.661871091999998</v>
      </c>
      <c r="BA20" s="866">
        <v>44.837722165000002</v>
      </c>
      <c r="BB20" s="866">
        <v>45.695854939999997</v>
      </c>
      <c r="BC20" s="866">
        <v>44.860468783999998</v>
      </c>
      <c r="BD20" s="866">
        <v>46.497703944999998</v>
      </c>
      <c r="BE20" s="866">
        <v>46.644017417999997</v>
      </c>
      <c r="BF20" s="866">
        <v>46.089371108999998</v>
      </c>
      <c r="BG20" s="866">
        <v>46.394231693000002</v>
      </c>
      <c r="BH20" s="866">
        <v>46.102899225999998</v>
      </c>
      <c r="BI20" s="866">
        <v>45.922126044000002</v>
      </c>
      <c r="BJ20" s="388">
        <v>46.096884195000001</v>
      </c>
      <c r="BK20" s="388">
        <v>44.933456172</v>
      </c>
      <c r="BL20" s="388">
        <v>46.172901099999997</v>
      </c>
      <c r="BM20" s="388">
        <v>45.551443329000001</v>
      </c>
      <c r="BN20" s="388">
        <v>45.597666388999997</v>
      </c>
      <c r="BO20" s="388">
        <v>45.478480832999999</v>
      </c>
      <c r="BP20" s="388">
        <v>46.270248158999998</v>
      </c>
      <c r="BQ20" s="388">
        <v>46.572399904999997</v>
      </c>
      <c r="BR20" s="388">
        <v>46.817317731000003</v>
      </c>
      <c r="BS20" s="388">
        <v>46.058669191</v>
      </c>
      <c r="BT20" s="388">
        <v>46.198953711000001</v>
      </c>
      <c r="BU20" s="388">
        <v>46.103522544999997</v>
      </c>
      <c r="BV20" s="388">
        <v>46.219972935000001</v>
      </c>
    </row>
    <row r="21" spans="1:74" ht="11.1" customHeight="1" x14ac:dyDescent="0.2">
      <c r="A21" s="323" t="s">
        <v>163</v>
      </c>
      <c r="B21" s="393" t="s">
        <v>944</v>
      </c>
      <c r="C21" s="289">
        <v>2.2532999999999999</v>
      </c>
      <c r="D21" s="289">
        <v>2.2033999999999998</v>
      </c>
      <c r="E21" s="289">
        <v>2.2884000000000002</v>
      </c>
      <c r="F21" s="289">
        <v>2.0512999999999999</v>
      </c>
      <c r="G21" s="289">
        <v>2.0794999999999999</v>
      </c>
      <c r="H21" s="289">
        <v>2.3266</v>
      </c>
      <c r="I21" s="289">
        <v>2.4796999999999998</v>
      </c>
      <c r="J21" s="289">
        <v>2.3553000000000002</v>
      </c>
      <c r="K21" s="289">
        <v>2.3001</v>
      </c>
      <c r="L21" s="289">
        <v>2.3826000000000001</v>
      </c>
      <c r="M21" s="289">
        <v>2.4169999999999998</v>
      </c>
      <c r="N21" s="289">
        <v>2.3298000000000001</v>
      </c>
      <c r="O21" s="289">
        <v>2.3759000000000001</v>
      </c>
      <c r="P21" s="289">
        <v>2.4607000000000001</v>
      </c>
      <c r="Q21" s="289">
        <v>2.2360000000000002</v>
      </c>
      <c r="R21" s="289">
        <v>2.2698</v>
      </c>
      <c r="S21" s="289">
        <v>2.2747999999999999</v>
      </c>
      <c r="T21" s="289">
        <v>2.5112999999999999</v>
      </c>
      <c r="U21" s="289">
        <v>2.4826999999999999</v>
      </c>
      <c r="V21" s="289">
        <v>2.4209999999999998</v>
      </c>
      <c r="W21" s="289">
        <v>2.4074</v>
      </c>
      <c r="X21" s="289">
        <v>2.3578000000000001</v>
      </c>
      <c r="Y21" s="289">
        <v>2.4929999999999999</v>
      </c>
      <c r="Z21" s="289">
        <v>2.5352000000000001</v>
      </c>
      <c r="AA21" s="289">
        <v>2.3007</v>
      </c>
      <c r="AB21" s="289">
        <v>2.3675000000000002</v>
      </c>
      <c r="AC21" s="289">
        <v>2.3197999999999999</v>
      </c>
      <c r="AD21" s="289">
        <v>2.2911000000000001</v>
      </c>
      <c r="AE21" s="289">
        <v>2.4828999999999999</v>
      </c>
      <c r="AF21" s="289">
        <v>2.6297000000000001</v>
      </c>
      <c r="AG21" s="289">
        <v>2.7273999999999998</v>
      </c>
      <c r="AH21" s="289">
        <v>2.6598999999999999</v>
      </c>
      <c r="AI21" s="289">
        <v>2.4817</v>
      </c>
      <c r="AJ21" s="289">
        <v>2.4912999999999998</v>
      </c>
      <c r="AK21" s="289">
        <v>2.2745000000000002</v>
      </c>
      <c r="AL21" s="289">
        <v>2.3140999999999998</v>
      </c>
      <c r="AM21" s="289">
        <v>2.4039999999999999</v>
      </c>
      <c r="AN21" s="289">
        <v>2.4024000000000001</v>
      </c>
      <c r="AO21" s="289">
        <v>2.2909999999999999</v>
      </c>
      <c r="AP21" s="289">
        <v>2.1076000000000001</v>
      </c>
      <c r="AQ21" s="289">
        <v>2.3273000000000001</v>
      </c>
      <c r="AR21" s="289">
        <v>2.4500999999999999</v>
      </c>
      <c r="AS21" s="289">
        <v>2.5373000000000001</v>
      </c>
      <c r="AT21" s="289">
        <v>2.4828999999999999</v>
      </c>
      <c r="AU21" s="289">
        <v>2.3048999999999999</v>
      </c>
      <c r="AV21" s="289">
        <v>2.3077000000000001</v>
      </c>
      <c r="AW21" s="289">
        <v>2.4119999999999999</v>
      </c>
      <c r="AX21" s="289">
        <v>2.4062000000000001</v>
      </c>
      <c r="AY21" s="855">
        <v>2.4137</v>
      </c>
      <c r="AZ21" s="855">
        <v>2.3742999999999999</v>
      </c>
      <c r="BA21" s="855">
        <v>2.3811</v>
      </c>
      <c r="BB21" s="855">
        <v>2.3685999999999998</v>
      </c>
      <c r="BC21" s="855">
        <v>2.4003999999999999</v>
      </c>
      <c r="BD21" s="855">
        <v>2.3283999999999998</v>
      </c>
      <c r="BE21" s="855">
        <v>2.4333999999999998</v>
      </c>
      <c r="BF21" s="855">
        <v>2.4984999999999999</v>
      </c>
      <c r="BG21" s="855">
        <v>2.4290052837</v>
      </c>
      <c r="BH21" s="855">
        <v>2.4009127078999999</v>
      </c>
      <c r="BI21" s="855">
        <v>2.4041611914000001</v>
      </c>
      <c r="BJ21" s="355">
        <v>2.3808036488000002</v>
      </c>
      <c r="BK21" s="355">
        <v>2.3760184113</v>
      </c>
      <c r="BL21" s="355">
        <v>2.4069743686999998</v>
      </c>
      <c r="BM21" s="355">
        <v>2.3466370467000002</v>
      </c>
      <c r="BN21" s="355">
        <v>2.2846538849</v>
      </c>
      <c r="BO21" s="355">
        <v>2.3570453181</v>
      </c>
      <c r="BP21" s="355">
        <v>2.419732131</v>
      </c>
      <c r="BQ21" s="355">
        <v>2.4749674956000001</v>
      </c>
      <c r="BR21" s="355">
        <v>2.4814677196999999</v>
      </c>
      <c r="BS21" s="355">
        <v>2.4358607489000002</v>
      </c>
      <c r="BT21" s="355">
        <v>2.4078045411</v>
      </c>
      <c r="BU21" s="355">
        <v>2.4110488191999999</v>
      </c>
      <c r="BV21" s="355">
        <v>2.3877215146999999</v>
      </c>
    </row>
    <row r="22" spans="1:74" ht="11.1" customHeight="1" x14ac:dyDescent="0.2">
      <c r="A22" s="323" t="s">
        <v>164</v>
      </c>
      <c r="B22" s="393" t="s">
        <v>945</v>
      </c>
      <c r="C22" s="289">
        <v>11.285</v>
      </c>
      <c r="D22" s="289">
        <v>12.077500000000001</v>
      </c>
      <c r="E22" s="289">
        <v>12.4811</v>
      </c>
      <c r="F22" s="289">
        <v>12.361700000000001</v>
      </c>
      <c r="G22" s="289">
        <v>12.160399999999999</v>
      </c>
      <c r="H22" s="289">
        <v>13.424799999999999</v>
      </c>
      <c r="I22" s="289">
        <v>13.7722</v>
      </c>
      <c r="J22" s="289">
        <v>13.673299999999999</v>
      </c>
      <c r="K22" s="289">
        <v>14.2255</v>
      </c>
      <c r="L22" s="289">
        <v>14.1975</v>
      </c>
      <c r="M22" s="289">
        <v>13.8752</v>
      </c>
      <c r="N22" s="289">
        <v>13.791499999999999</v>
      </c>
      <c r="O22" s="289">
        <v>12.4656</v>
      </c>
      <c r="P22" s="289">
        <v>13.8146</v>
      </c>
      <c r="Q22" s="289">
        <v>13.5626</v>
      </c>
      <c r="R22" s="289">
        <v>13.2898</v>
      </c>
      <c r="S22" s="289">
        <v>13.460100000000001</v>
      </c>
      <c r="T22" s="289">
        <v>13.873900000000001</v>
      </c>
      <c r="U22" s="289">
        <v>13.852</v>
      </c>
      <c r="V22" s="289">
        <v>14.136799999999999</v>
      </c>
      <c r="W22" s="289">
        <v>14.2507</v>
      </c>
      <c r="X22" s="289">
        <v>13.284800000000001</v>
      </c>
      <c r="Y22" s="289">
        <v>13.470599999999999</v>
      </c>
      <c r="Z22" s="289">
        <v>13.4839</v>
      </c>
      <c r="AA22" s="289">
        <v>12.382300000000001</v>
      </c>
      <c r="AB22" s="289">
        <v>13.602499999999999</v>
      </c>
      <c r="AC22" s="289">
        <v>13.3696</v>
      </c>
      <c r="AD22" s="289">
        <v>13.0617</v>
      </c>
      <c r="AE22" s="289">
        <v>13.658099999999999</v>
      </c>
      <c r="AF22" s="289">
        <v>13.924799999999999</v>
      </c>
      <c r="AG22" s="289">
        <v>13.615600000000001</v>
      </c>
      <c r="AH22" s="289">
        <v>13.5541</v>
      </c>
      <c r="AI22" s="289">
        <v>13.799099999999999</v>
      </c>
      <c r="AJ22" s="289">
        <v>13.7408</v>
      </c>
      <c r="AK22" s="289">
        <v>13.3697</v>
      </c>
      <c r="AL22" s="289">
        <v>12.9758</v>
      </c>
      <c r="AM22" s="289">
        <v>12.564399999999999</v>
      </c>
      <c r="AN22" s="289">
        <v>12.968299999999999</v>
      </c>
      <c r="AO22" s="289">
        <v>12.917400000000001</v>
      </c>
      <c r="AP22" s="289">
        <v>13.6747</v>
      </c>
      <c r="AQ22" s="289">
        <v>13.4193</v>
      </c>
      <c r="AR22" s="289">
        <v>13.700100000000001</v>
      </c>
      <c r="AS22" s="289">
        <v>14.212899999999999</v>
      </c>
      <c r="AT22" s="289">
        <v>13.840400000000001</v>
      </c>
      <c r="AU22" s="289">
        <v>13.9658</v>
      </c>
      <c r="AV22" s="289">
        <v>14.104699999999999</v>
      </c>
      <c r="AW22" s="289">
        <v>13.4072</v>
      </c>
      <c r="AX22" s="289">
        <v>12.9069</v>
      </c>
      <c r="AY22" s="855">
        <v>12.4838</v>
      </c>
      <c r="AZ22" s="855">
        <v>13.2447</v>
      </c>
      <c r="BA22" s="855">
        <v>13.053699999999999</v>
      </c>
      <c r="BB22" s="855">
        <v>13.745799999999999</v>
      </c>
      <c r="BC22" s="855">
        <v>13.2658</v>
      </c>
      <c r="BD22" s="855">
        <v>13.992599999999999</v>
      </c>
      <c r="BE22" s="855">
        <v>13.941800000000001</v>
      </c>
      <c r="BF22" s="855">
        <v>13.3177</v>
      </c>
      <c r="BG22" s="855">
        <v>13.939755179</v>
      </c>
      <c r="BH22" s="855">
        <v>13.873268207000001</v>
      </c>
      <c r="BI22" s="855">
        <v>13.456650137</v>
      </c>
      <c r="BJ22" s="355">
        <v>13.26796171</v>
      </c>
      <c r="BK22" s="355">
        <v>12.702281545</v>
      </c>
      <c r="BL22" s="355">
        <v>13.504216124999999</v>
      </c>
      <c r="BM22" s="355">
        <v>13.327722248000001</v>
      </c>
      <c r="BN22" s="355">
        <v>13.554953506</v>
      </c>
      <c r="BO22" s="355">
        <v>13.42914891</v>
      </c>
      <c r="BP22" s="355">
        <v>13.796407295</v>
      </c>
      <c r="BQ22" s="355">
        <v>14.024275256999999</v>
      </c>
      <c r="BR22" s="355">
        <v>13.900095650000001</v>
      </c>
      <c r="BS22" s="355">
        <v>14.064840562000001</v>
      </c>
      <c r="BT22" s="355">
        <v>13.867581016999999</v>
      </c>
      <c r="BU22" s="355">
        <v>13.489482110999999</v>
      </c>
      <c r="BV22" s="355">
        <v>13.300051774</v>
      </c>
    </row>
    <row r="23" spans="1:74" ht="11.1" customHeight="1" x14ac:dyDescent="0.2">
      <c r="A23" s="323" t="s">
        <v>165</v>
      </c>
      <c r="B23" s="393" t="s">
        <v>946</v>
      </c>
      <c r="C23" s="289">
        <v>3.8090999999999999</v>
      </c>
      <c r="D23" s="289">
        <v>3.8679000000000001</v>
      </c>
      <c r="E23" s="289">
        <v>3.6118999999999999</v>
      </c>
      <c r="F23" s="289">
        <v>3.2250999999999999</v>
      </c>
      <c r="G23" s="289">
        <v>2.8965000000000001</v>
      </c>
      <c r="H23" s="289">
        <v>3.0312999999999999</v>
      </c>
      <c r="I23" s="289">
        <v>3.0924</v>
      </c>
      <c r="J23" s="289">
        <v>3.0798000000000001</v>
      </c>
      <c r="K23" s="289">
        <v>3.2871999999999999</v>
      </c>
      <c r="L23" s="289">
        <v>3.3134000000000001</v>
      </c>
      <c r="M23" s="289">
        <v>3.4885000000000002</v>
      </c>
      <c r="N23" s="289">
        <v>4.1078999999999999</v>
      </c>
      <c r="O23" s="289">
        <v>3.7709999999999999</v>
      </c>
      <c r="P23" s="289">
        <v>3.8090999999999999</v>
      </c>
      <c r="Q23" s="289">
        <v>3.4796999999999998</v>
      </c>
      <c r="R23" s="289">
        <v>2.9710999999999999</v>
      </c>
      <c r="S23" s="289">
        <v>2.9194</v>
      </c>
      <c r="T23" s="289">
        <v>3.0842999999999998</v>
      </c>
      <c r="U23" s="289">
        <v>3.0636999999999999</v>
      </c>
      <c r="V23" s="289">
        <v>3.2801999999999998</v>
      </c>
      <c r="W23" s="289">
        <v>3.1183999999999998</v>
      </c>
      <c r="X23" s="289">
        <v>3.1932</v>
      </c>
      <c r="Y23" s="289">
        <v>3.4176000000000002</v>
      </c>
      <c r="Z23" s="289">
        <v>3.9664999999999999</v>
      </c>
      <c r="AA23" s="289">
        <v>3.7176</v>
      </c>
      <c r="AB23" s="289">
        <v>3.8746</v>
      </c>
      <c r="AC23" s="289">
        <v>3.4718</v>
      </c>
      <c r="AD23" s="289">
        <v>3.1440999999999999</v>
      </c>
      <c r="AE23" s="289">
        <v>2.9523000000000001</v>
      </c>
      <c r="AF23" s="289">
        <v>3.0402999999999998</v>
      </c>
      <c r="AG23" s="289">
        <v>3.0221</v>
      </c>
      <c r="AH23" s="289">
        <v>3.0800999999999998</v>
      </c>
      <c r="AI23" s="289">
        <v>3.0510000000000002</v>
      </c>
      <c r="AJ23" s="289">
        <v>3.0369000000000002</v>
      </c>
      <c r="AK23" s="289">
        <v>3.3893</v>
      </c>
      <c r="AL23" s="289">
        <v>3.6996000000000002</v>
      </c>
      <c r="AM23" s="289">
        <v>3.4416000000000002</v>
      </c>
      <c r="AN23" s="289">
        <v>3.5148000000000001</v>
      </c>
      <c r="AO23" s="289">
        <v>3.3511000000000002</v>
      </c>
      <c r="AP23" s="289">
        <v>3.0954999999999999</v>
      </c>
      <c r="AQ23" s="289">
        <v>2.8754</v>
      </c>
      <c r="AR23" s="289">
        <v>2.8786</v>
      </c>
      <c r="AS23" s="289">
        <v>2.8611</v>
      </c>
      <c r="AT23" s="289">
        <v>2.9569999999999999</v>
      </c>
      <c r="AU23" s="289">
        <v>2.9098000000000002</v>
      </c>
      <c r="AV23" s="289">
        <v>2.9548000000000001</v>
      </c>
      <c r="AW23" s="289">
        <v>3.2989000000000002</v>
      </c>
      <c r="AX23" s="289">
        <v>3.5568</v>
      </c>
      <c r="AY23" s="855">
        <v>3.3774000000000002</v>
      </c>
      <c r="AZ23" s="855">
        <v>3.4581</v>
      </c>
      <c r="BA23" s="855">
        <v>3.2111000000000001</v>
      </c>
      <c r="BB23" s="855">
        <v>3.0531000000000001</v>
      </c>
      <c r="BC23" s="855">
        <v>2.7181000000000002</v>
      </c>
      <c r="BD23" s="855">
        <v>2.8574999999999999</v>
      </c>
      <c r="BE23" s="855">
        <v>2.8277999999999999</v>
      </c>
      <c r="BF23" s="855">
        <v>2.8759000000000001</v>
      </c>
      <c r="BG23" s="855">
        <v>2.8486167187999998</v>
      </c>
      <c r="BH23" s="855">
        <v>2.8732988051000001</v>
      </c>
      <c r="BI23" s="855">
        <v>3.1593879041999999</v>
      </c>
      <c r="BJ23" s="355">
        <v>3.5175835309000001</v>
      </c>
      <c r="BK23" s="355">
        <v>3.3592428177999998</v>
      </c>
      <c r="BL23" s="355">
        <v>3.5423194045000002</v>
      </c>
      <c r="BM23" s="355">
        <v>3.2343008170999998</v>
      </c>
      <c r="BN23" s="355">
        <v>2.9118785453</v>
      </c>
      <c r="BO23" s="355">
        <v>2.7042110200999998</v>
      </c>
      <c r="BP23" s="355">
        <v>2.6997080096000001</v>
      </c>
      <c r="BQ23" s="355">
        <v>2.7984979022999998</v>
      </c>
      <c r="BR23" s="355">
        <v>2.8648820722999999</v>
      </c>
      <c r="BS23" s="355">
        <v>2.7945461427999998</v>
      </c>
      <c r="BT23" s="355">
        <v>2.8187597298</v>
      </c>
      <c r="BU23" s="355">
        <v>3.0994184731000001</v>
      </c>
      <c r="BV23" s="355">
        <v>3.4508150652</v>
      </c>
    </row>
    <row r="24" spans="1:74" ht="11.1" customHeight="1" x14ac:dyDescent="0.2">
      <c r="A24" s="323" t="s">
        <v>161</v>
      </c>
      <c r="B24" s="393" t="s">
        <v>196</v>
      </c>
      <c r="C24" s="289">
        <v>18.814347999999999</v>
      </c>
      <c r="D24" s="289">
        <v>17.699107999999999</v>
      </c>
      <c r="E24" s="289">
        <v>19.132116</v>
      </c>
      <c r="F24" s="289">
        <v>19.743698999999999</v>
      </c>
      <c r="G24" s="289">
        <v>20.049742999999999</v>
      </c>
      <c r="H24" s="289">
        <v>20.585872999999999</v>
      </c>
      <c r="I24" s="289">
        <v>20.171831000000001</v>
      </c>
      <c r="J24" s="289">
        <v>20.572572999999998</v>
      </c>
      <c r="K24" s="289">
        <v>20.138569</v>
      </c>
      <c r="L24" s="289">
        <v>20.37715</v>
      </c>
      <c r="M24" s="289">
        <v>20.572648000000001</v>
      </c>
      <c r="N24" s="289">
        <v>20.656690000000001</v>
      </c>
      <c r="O24" s="289">
        <v>19.613111</v>
      </c>
      <c r="P24" s="289">
        <v>20.190412999999999</v>
      </c>
      <c r="Q24" s="289">
        <v>20.483485999999999</v>
      </c>
      <c r="R24" s="289">
        <v>19.727340999999999</v>
      </c>
      <c r="S24" s="289">
        <v>19.839566999999999</v>
      </c>
      <c r="T24" s="289">
        <v>20.433236999999998</v>
      </c>
      <c r="U24" s="289">
        <v>19.925560999999998</v>
      </c>
      <c r="V24" s="289">
        <v>20.265028999999998</v>
      </c>
      <c r="W24" s="289">
        <v>20.129058000000001</v>
      </c>
      <c r="X24" s="289">
        <v>20.006618</v>
      </c>
      <c r="Y24" s="289">
        <v>20.214213999999998</v>
      </c>
      <c r="Z24" s="289">
        <v>19.327209</v>
      </c>
      <c r="AA24" s="289">
        <v>19.353483000000001</v>
      </c>
      <c r="AB24" s="289">
        <v>19.941524000000001</v>
      </c>
      <c r="AC24" s="289">
        <v>20.207293</v>
      </c>
      <c r="AD24" s="289">
        <v>19.971914999999999</v>
      </c>
      <c r="AE24" s="289">
        <v>20.323443000000001</v>
      </c>
      <c r="AF24" s="289">
        <v>20.755185999999998</v>
      </c>
      <c r="AG24" s="289">
        <v>20.042788999999999</v>
      </c>
      <c r="AH24" s="289">
        <v>20.767872000000001</v>
      </c>
      <c r="AI24" s="289">
        <v>20.154582999999999</v>
      </c>
      <c r="AJ24" s="289">
        <v>20.631443999999998</v>
      </c>
      <c r="AK24" s="289">
        <v>20.738980000000002</v>
      </c>
      <c r="AL24" s="289">
        <v>20.396183000000001</v>
      </c>
      <c r="AM24" s="289">
        <v>19.789279000000001</v>
      </c>
      <c r="AN24" s="289">
        <v>19.972377999999999</v>
      </c>
      <c r="AO24" s="289">
        <v>20.011388</v>
      </c>
      <c r="AP24" s="289">
        <v>20.155279</v>
      </c>
      <c r="AQ24" s="289">
        <v>20.887834000000002</v>
      </c>
      <c r="AR24" s="289">
        <v>20.536577000000001</v>
      </c>
      <c r="AS24" s="289">
        <v>20.593178000000002</v>
      </c>
      <c r="AT24" s="289">
        <v>20.984949</v>
      </c>
      <c r="AU24" s="289">
        <v>20.356294999999999</v>
      </c>
      <c r="AV24" s="289">
        <v>21.249372000000001</v>
      </c>
      <c r="AW24" s="289">
        <v>20.367203</v>
      </c>
      <c r="AX24" s="289">
        <v>20.615046</v>
      </c>
      <c r="AY24" s="855">
        <v>20.735623</v>
      </c>
      <c r="AZ24" s="855">
        <v>20.225491000000002</v>
      </c>
      <c r="BA24" s="855">
        <v>19.949864000000002</v>
      </c>
      <c r="BB24" s="855">
        <v>20.212610999999999</v>
      </c>
      <c r="BC24" s="855">
        <v>20.322932000000002</v>
      </c>
      <c r="BD24" s="855">
        <v>21.007196</v>
      </c>
      <c r="BE24" s="855">
        <v>20.984271</v>
      </c>
      <c r="BF24" s="855">
        <v>21.195421</v>
      </c>
      <c r="BG24" s="855">
        <v>20.890612000000001</v>
      </c>
      <c r="BH24" s="855">
        <v>20.665605023000001</v>
      </c>
      <c r="BI24" s="855">
        <v>20.442869930000001</v>
      </c>
      <c r="BJ24" s="355">
        <v>20.438690000000001</v>
      </c>
      <c r="BK24" s="355">
        <v>20.102620000000002</v>
      </c>
      <c r="BL24" s="355">
        <v>20.16478</v>
      </c>
      <c r="BM24" s="355">
        <v>20.220749999999999</v>
      </c>
      <c r="BN24" s="355">
        <v>20.497730000000001</v>
      </c>
      <c r="BO24" s="355">
        <v>20.604009999999999</v>
      </c>
      <c r="BP24" s="355">
        <v>20.943860000000001</v>
      </c>
      <c r="BQ24" s="355">
        <v>20.874849999999999</v>
      </c>
      <c r="BR24" s="355">
        <v>21.09703</v>
      </c>
      <c r="BS24" s="355">
        <v>20.4419</v>
      </c>
      <c r="BT24" s="355">
        <v>20.780149999999999</v>
      </c>
      <c r="BU24" s="355">
        <v>20.607330000000001</v>
      </c>
      <c r="BV24" s="355">
        <v>20.551349999999999</v>
      </c>
    </row>
    <row r="25" spans="1:74" ht="11.1" customHeight="1" x14ac:dyDescent="0.2">
      <c r="A25" s="323" t="s">
        <v>162</v>
      </c>
      <c r="B25" s="393" t="s">
        <v>947</v>
      </c>
      <c r="C25" s="289">
        <v>0.10884643251999999</v>
      </c>
      <c r="D25" s="289">
        <v>0.10655023222</v>
      </c>
      <c r="E25" s="289">
        <v>0.11283406254</v>
      </c>
      <c r="F25" s="289">
        <v>0.11366347646</v>
      </c>
      <c r="G25" s="289">
        <v>0.11785916326</v>
      </c>
      <c r="H25" s="289">
        <v>0.11974599003</v>
      </c>
      <c r="I25" s="289">
        <v>0.12934897170000001</v>
      </c>
      <c r="J25" s="289">
        <v>0.12938096298999999</v>
      </c>
      <c r="K25" s="289">
        <v>0.12989765038000001</v>
      </c>
      <c r="L25" s="289">
        <v>0.12218574501</v>
      </c>
      <c r="M25" s="289">
        <v>0.12094267577999999</v>
      </c>
      <c r="N25" s="289">
        <v>0.1226798459</v>
      </c>
      <c r="O25" s="289">
        <v>0.10800784039</v>
      </c>
      <c r="P25" s="289">
        <v>0.10547427562</v>
      </c>
      <c r="Q25" s="289">
        <v>0.11185170597000001</v>
      </c>
      <c r="R25" s="289">
        <v>0.11268552182</v>
      </c>
      <c r="S25" s="289">
        <v>0.11708975449</v>
      </c>
      <c r="T25" s="289">
        <v>0.11887357759</v>
      </c>
      <c r="U25" s="289">
        <v>0.12864481924000001</v>
      </c>
      <c r="V25" s="289">
        <v>0.12884457401999999</v>
      </c>
      <c r="W25" s="289">
        <v>0.12937364850999999</v>
      </c>
      <c r="X25" s="289">
        <v>0.12156353416</v>
      </c>
      <c r="Y25" s="289">
        <v>0.12020297695</v>
      </c>
      <c r="Z25" s="289">
        <v>0.12179469252</v>
      </c>
      <c r="AA25" s="289">
        <v>0.11879938896</v>
      </c>
      <c r="AB25" s="289">
        <v>0.11572524791</v>
      </c>
      <c r="AC25" s="289">
        <v>0.12299116673</v>
      </c>
      <c r="AD25" s="289">
        <v>0.12383260577999999</v>
      </c>
      <c r="AE25" s="289">
        <v>0.12898542623000001</v>
      </c>
      <c r="AF25" s="289">
        <v>0.13089661042</v>
      </c>
      <c r="AG25" s="289">
        <v>0.14191652222000001</v>
      </c>
      <c r="AH25" s="289">
        <v>0.14229874273000001</v>
      </c>
      <c r="AI25" s="289">
        <v>0.14290583477999999</v>
      </c>
      <c r="AJ25" s="289">
        <v>0.13401645442999999</v>
      </c>
      <c r="AK25" s="289">
        <v>0.13237486204000001</v>
      </c>
      <c r="AL25" s="289">
        <v>0.13402988465999999</v>
      </c>
      <c r="AM25" s="289">
        <v>0.12186956326999999</v>
      </c>
      <c r="AN25" s="289">
        <v>0.11869896184000001</v>
      </c>
      <c r="AO25" s="289">
        <v>0.12612602850999999</v>
      </c>
      <c r="AP25" s="289">
        <v>0.12621168488000001</v>
      </c>
      <c r="AQ25" s="289">
        <v>0.13150004934000001</v>
      </c>
      <c r="AR25" s="289">
        <v>0.13343467309000001</v>
      </c>
      <c r="AS25" s="289">
        <v>0.14366671218999999</v>
      </c>
      <c r="AT25" s="289">
        <v>0.14408174486</v>
      </c>
      <c r="AU25" s="289">
        <v>0.14470265677999999</v>
      </c>
      <c r="AV25" s="289">
        <v>0.13558122097</v>
      </c>
      <c r="AW25" s="289">
        <v>0.13388864041000001</v>
      </c>
      <c r="AX25" s="289">
        <v>0.13555465987000001</v>
      </c>
      <c r="AY25" s="855">
        <v>0.11755411844999999</v>
      </c>
      <c r="AZ25" s="855">
        <v>0.1156800925</v>
      </c>
      <c r="BA25" s="855">
        <v>0.13555816461</v>
      </c>
      <c r="BB25" s="855">
        <v>0.11144394042</v>
      </c>
      <c r="BC25" s="855">
        <v>0.12883678397000001</v>
      </c>
      <c r="BD25" s="855">
        <v>0.12690794533999999</v>
      </c>
      <c r="BE25" s="855">
        <v>0.13134641831999999</v>
      </c>
      <c r="BF25" s="855">
        <v>0.13665010912</v>
      </c>
      <c r="BG25" s="855">
        <v>0.12901057282</v>
      </c>
      <c r="BH25" s="855">
        <v>0.13946233250000001</v>
      </c>
      <c r="BI25" s="855">
        <v>0.13062265046999999</v>
      </c>
      <c r="BJ25" s="355">
        <v>0.12077087148</v>
      </c>
      <c r="BK25" s="355">
        <v>0.11547848469999999</v>
      </c>
      <c r="BL25" s="355">
        <v>0.11364549077</v>
      </c>
      <c r="BM25" s="355">
        <v>0.13312612113</v>
      </c>
      <c r="BN25" s="355">
        <v>0.10948637010999999</v>
      </c>
      <c r="BO25" s="355">
        <v>0.12653381023999999</v>
      </c>
      <c r="BP25" s="355">
        <v>0.12463985935000001</v>
      </c>
      <c r="BQ25" s="355">
        <v>0.12898651314000001</v>
      </c>
      <c r="BR25" s="355">
        <v>0.13418571518</v>
      </c>
      <c r="BS25" s="355">
        <v>0.12669483869000001</v>
      </c>
      <c r="BT25" s="355">
        <v>0.13695640677000001</v>
      </c>
      <c r="BU25" s="355">
        <v>0.12829106239999999</v>
      </c>
      <c r="BV25" s="355">
        <v>0.11862732752000001</v>
      </c>
    </row>
    <row r="26" spans="1:74" ht="11.1" customHeight="1" x14ac:dyDescent="0.2">
      <c r="A26" s="323" t="s">
        <v>166</v>
      </c>
      <c r="B26" s="393" t="s">
        <v>941</v>
      </c>
      <c r="C26" s="289">
        <v>5.6371000000000002</v>
      </c>
      <c r="D26" s="289">
        <v>6.0792999999999999</v>
      </c>
      <c r="E26" s="289">
        <v>6.0128000000000004</v>
      </c>
      <c r="F26" s="289">
        <v>5.8342999999999998</v>
      </c>
      <c r="G26" s="289">
        <v>5.9139999999999997</v>
      </c>
      <c r="H26" s="289">
        <v>6.0350999999999999</v>
      </c>
      <c r="I26" s="289">
        <v>5.9349999999999996</v>
      </c>
      <c r="J26" s="289">
        <v>5.8356000000000003</v>
      </c>
      <c r="K26" s="289">
        <v>5.9305000000000003</v>
      </c>
      <c r="L26" s="289">
        <v>5.8887</v>
      </c>
      <c r="M26" s="289">
        <v>6.2214</v>
      </c>
      <c r="N26" s="289">
        <v>6.5538999999999996</v>
      </c>
      <c r="O26" s="289">
        <v>6.1219000000000001</v>
      </c>
      <c r="P26" s="289">
        <v>6.2336</v>
      </c>
      <c r="Q26" s="289">
        <v>6.2843</v>
      </c>
      <c r="R26" s="289">
        <v>6.1445999999999996</v>
      </c>
      <c r="S26" s="289">
        <v>6.3231000000000002</v>
      </c>
      <c r="T26" s="289">
        <v>6.0951000000000004</v>
      </c>
      <c r="U26" s="289">
        <v>6.2321999999999997</v>
      </c>
      <c r="V26" s="289">
        <v>6.3068999999999997</v>
      </c>
      <c r="W26" s="289">
        <v>6.0933000000000002</v>
      </c>
      <c r="X26" s="289">
        <v>6.0083000000000002</v>
      </c>
      <c r="Y26" s="289">
        <v>6.2792000000000003</v>
      </c>
      <c r="Z26" s="289">
        <v>6.5262000000000002</v>
      </c>
      <c r="AA26" s="289">
        <v>6.1185999999999998</v>
      </c>
      <c r="AB26" s="289">
        <v>6.2805999999999997</v>
      </c>
      <c r="AC26" s="289">
        <v>6.3517999999999999</v>
      </c>
      <c r="AD26" s="289">
        <v>5.9185999999999996</v>
      </c>
      <c r="AE26" s="289">
        <v>6.0780000000000003</v>
      </c>
      <c r="AF26" s="289">
        <v>6.0519999999999996</v>
      </c>
      <c r="AG26" s="289">
        <v>6.1623999999999999</v>
      </c>
      <c r="AH26" s="289">
        <v>6.1520999999999999</v>
      </c>
      <c r="AI26" s="289">
        <v>6.0965999999999996</v>
      </c>
      <c r="AJ26" s="289">
        <v>6.0831999999999997</v>
      </c>
      <c r="AK26" s="289">
        <v>6.3213999999999997</v>
      </c>
      <c r="AL26" s="289">
        <v>6.2727000000000004</v>
      </c>
      <c r="AM26" s="289">
        <v>6.2557999999999998</v>
      </c>
      <c r="AN26" s="289">
        <v>6.3182999999999998</v>
      </c>
      <c r="AO26" s="289">
        <v>6.2676999999999996</v>
      </c>
      <c r="AP26" s="289">
        <v>6.2351999999999999</v>
      </c>
      <c r="AQ26" s="289">
        <v>6.2950999999999997</v>
      </c>
      <c r="AR26" s="289">
        <v>6.3320999999999996</v>
      </c>
      <c r="AS26" s="289">
        <v>6.1703999999999999</v>
      </c>
      <c r="AT26" s="289">
        <v>6.3535000000000004</v>
      </c>
      <c r="AU26" s="289">
        <v>6.2526000000000002</v>
      </c>
      <c r="AV26" s="289">
        <v>6.3323999999999998</v>
      </c>
      <c r="AW26" s="289">
        <v>6.2858000000000001</v>
      </c>
      <c r="AX26" s="289">
        <v>6.2096999999999998</v>
      </c>
      <c r="AY26" s="855">
        <v>5.9974999999999996</v>
      </c>
      <c r="AZ26" s="855">
        <v>6.2435999999999998</v>
      </c>
      <c r="BA26" s="855">
        <v>6.1063999999999998</v>
      </c>
      <c r="BB26" s="855">
        <v>6.2042999999999999</v>
      </c>
      <c r="BC26" s="855">
        <v>6.0244</v>
      </c>
      <c r="BD26" s="855">
        <v>6.1851000000000003</v>
      </c>
      <c r="BE26" s="855">
        <v>6.3254000000000001</v>
      </c>
      <c r="BF26" s="855">
        <v>6.0651999999999999</v>
      </c>
      <c r="BG26" s="855">
        <v>6.1572319389999999</v>
      </c>
      <c r="BH26" s="855">
        <v>6.1503521511999999</v>
      </c>
      <c r="BI26" s="855">
        <v>6.3284342302000001</v>
      </c>
      <c r="BJ26" s="355">
        <v>6.3710744341999996</v>
      </c>
      <c r="BK26" s="355">
        <v>6.2778149132000003</v>
      </c>
      <c r="BL26" s="355">
        <v>6.4409657109999996</v>
      </c>
      <c r="BM26" s="355">
        <v>6.2889070959</v>
      </c>
      <c r="BN26" s="355">
        <v>6.2389640819999999</v>
      </c>
      <c r="BO26" s="355">
        <v>6.2575317744000003</v>
      </c>
      <c r="BP26" s="355">
        <v>6.2859008645000003</v>
      </c>
      <c r="BQ26" s="355">
        <v>6.2708227365000004</v>
      </c>
      <c r="BR26" s="355">
        <v>6.3396565746000002</v>
      </c>
      <c r="BS26" s="355">
        <v>6.1948268984999997</v>
      </c>
      <c r="BT26" s="355">
        <v>6.1877020161000003</v>
      </c>
      <c r="BU26" s="355">
        <v>6.3679520793000002</v>
      </c>
      <c r="BV26" s="355">
        <v>6.4114072541000002</v>
      </c>
    </row>
    <row r="27" spans="1:74" s="272" customFormat="1" ht="11.1" customHeight="1" x14ac:dyDescent="0.2">
      <c r="A27" s="395" t="s">
        <v>173</v>
      </c>
      <c r="B27" s="392" t="s">
        <v>940</v>
      </c>
      <c r="C27" s="105">
        <v>50.505441236000003</v>
      </c>
      <c r="D27" s="105">
        <v>51.811261227999999</v>
      </c>
      <c r="E27" s="105">
        <v>51.621628004000002</v>
      </c>
      <c r="F27" s="105">
        <v>51.986760263999997</v>
      </c>
      <c r="G27" s="105">
        <v>52.414415617000003</v>
      </c>
      <c r="H27" s="105">
        <v>52.930564508000003</v>
      </c>
      <c r="I27" s="105">
        <v>52.542956871000001</v>
      </c>
      <c r="J27" s="105">
        <v>52.214924238999998</v>
      </c>
      <c r="K27" s="105">
        <v>52.830587217000001</v>
      </c>
      <c r="L27" s="105">
        <v>51.740812599999998</v>
      </c>
      <c r="M27" s="105">
        <v>52.449805925</v>
      </c>
      <c r="N27" s="105">
        <v>53.011560084999999</v>
      </c>
      <c r="O27" s="105">
        <v>52.583299517999997</v>
      </c>
      <c r="P27" s="105">
        <v>53.670602926999997</v>
      </c>
      <c r="Q27" s="105">
        <v>52.90748103</v>
      </c>
      <c r="R27" s="105">
        <v>53.251213759999999</v>
      </c>
      <c r="S27" s="105">
        <v>54.063958219</v>
      </c>
      <c r="T27" s="105">
        <v>54.687384215000002</v>
      </c>
      <c r="U27" s="105">
        <v>54.316738100000002</v>
      </c>
      <c r="V27" s="105">
        <v>54.056986602999999</v>
      </c>
      <c r="W27" s="105">
        <v>54.733678986999998</v>
      </c>
      <c r="X27" s="105">
        <v>53.605814420999998</v>
      </c>
      <c r="Y27" s="105">
        <v>54.174495397999998</v>
      </c>
      <c r="Z27" s="105">
        <v>54.805797343999998</v>
      </c>
      <c r="AA27" s="105">
        <v>54.293629699999997</v>
      </c>
      <c r="AB27" s="105">
        <v>55.699976051999997</v>
      </c>
      <c r="AC27" s="105">
        <v>55.495103008999997</v>
      </c>
      <c r="AD27" s="105">
        <v>55.879878245</v>
      </c>
      <c r="AE27" s="105">
        <v>56.334195274999999</v>
      </c>
      <c r="AF27" s="105">
        <v>56.877276657000003</v>
      </c>
      <c r="AG27" s="105">
        <v>56.438806954999997</v>
      </c>
      <c r="AH27" s="105">
        <v>56.075595380000003</v>
      </c>
      <c r="AI27" s="105">
        <v>56.745149853999997</v>
      </c>
      <c r="AJ27" s="105">
        <v>55.591632042000001</v>
      </c>
      <c r="AK27" s="105">
        <v>56.363281035</v>
      </c>
      <c r="AL27" s="105">
        <v>56.968858504000004</v>
      </c>
      <c r="AM27" s="105">
        <v>55.472012161999999</v>
      </c>
      <c r="AN27" s="105">
        <v>56.897387850000001</v>
      </c>
      <c r="AO27" s="105">
        <v>56.734004962</v>
      </c>
      <c r="AP27" s="105">
        <v>56.846273367999999</v>
      </c>
      <c r="AQ27" s="105">
        <v>57.334854632999999</v>
      </c>
      <c r="AR27" s="105">
        <v>57.802651943999997</v>
      </c>
      <c r="AS27" s="105">
        <v>57.401760453999998</v>
      </c>
      <c r="AT27" s="105">
        <v>56.669967415999999</v>
      </c>
      <c r="AU27" s="105">
        <v>57.153852700999998</v>
      </c>
      <c r="AV27" s="105">
        <v>56.269927924000001</v>
      </c>
      <c r="AW27" s="105">
        <v>57.155558132000003</v>
      </c>
      <c r="AX27" s="105">
        <v>57.623280590999997</v>
      </c>
      <c r="AY27" s="866">
        <v>56.610077326999999</v>
      </c>
      <c r="AZ27" s="866">
        <v>57.518924986999998</v>
      </c>
      <c r="BA27" s="866">
        <v>57.224543646999997</v>
      </c>
      <c r="BB27" s="866">
        <v>57.622732390000003</v>
      </c>
      <c r="BC27" s="866">
        <v>58.292118469999998</v>
      </c>
      <c r="BD27" s="866">
        <v>58.947065696999999</v>
      </c>
      <c r="BE27" s="866">
        <v>58.408798891000004</v>
      </c>
      <c r="BF27" s="866">
        <v>58.016882971999998</v>
      </c>
      <c r="BG27" s="866">
        <v>58.809405652999999</v>
      </c>
      <c r="BH27" s="866">
        <v>57.654524688999999</v>
      </c>
      <c r="BI27" s="866">
        <v>58.749120019000003</v>
      </c>
      <c r="BJ27" s="388">
        <v>59.459241257999999</v>
      </c>
      <c r="BK27" s="388">
        <v>57.753907503999997</v>
      </c>
      <c r="BL27" s="388">
        <v>58.652031078999997</v>
      </c>
      <c r="BM27" s="388">
        <v>58.186536599</v>
      </c>
      <c r="BN27" s="388">
        <v>58.957612257999997</v>
      </c>
      <c r="BO27" s="388">
        <v>59.276827257999997</v>
      </c>
      <c r="BP27" s="388">
        <v>60.024437108000001</v>
      </c>
      <c r="BQ27" s="388">
        <v>59.549232953000001</v>
      </c>
      <c r="BR27" s="388">
        <v>59.127992253999999</v>
      </c>
      <c r="BS27" s="388">
        <v>59.949395547999998</v>
      </c>
      <c r="BT27" s="388">
        <v>58.491942633000001</v>
      </c>
      <c r="BU27" s="388">
        <v>59.632260133000003</v>
      </c>
      <c r="BV27" s="388">
        <v>60.447056599</v>
      </c>
    </row>
    <row r="28" spans="1:74" ht="11.1" customHeight="1" x14ac:dyDescent="0.2">
      <c r="A28" s="323" t="s">
        <v>170</v>
      </c>
      <c r="B28" s="393" t="s">
        <v>948</v>
      </c>
      <c r="C28" s="289">
        <v>14.797070416</v>
      </c>
      <c r="D28" s="289">
        <v>15.245876077</v>
      </c>
      <c r="E28" s="289">
        <v>15.154245766000001</v>
      </c>
      <c r="F28" s="289">
        <v>15.470364107</v>
      </c>
      <c r="G28" s="289">
        <v>15.248280944999999</v>
      </c>
      <c r="H28" s="289">
        <v>15.077013779</v>
      </c>
      <c r="I28" s="289">
        <v>15.018352392000001</v>
      </c>
      <c r="J28" s="289">
        <v>14.558584692</v>
      </c>
      <c r="K28" s="289">
        <v>15.349924227000001</v>
      </c>
      <c r="L28" s="289">
        <v>14.451416399999999</v>
      </c>
      <c r="M28" s="289">
        <v>15.359577443999999</v>
      </c>
      <c r="N28" s="289">
        <v>15.790100459</v>
      </c>
      <c r="O28" s="289">
        <v>15.20285477</v>
      </c>
      <c r="P28" s="289">
        <v>15.390911302999999</v>
      </c>
      <c r="Q28" s="289">
        <v>14.732939996000001</v>
      </c>
      <c r="R28" s="289">
        <v>15.029261635999999</v>
      </c>
      <c r="S28" s="289">
        <v>15.161172286999999</v>
      </c>
      <c r="T28" s="289">
        <v>15.066980040000001</v>
      </c>
      <c r="U28" s="289">
        <v>15.055125849</v>
      </c>
      <c r="V28" s="289">
        <v>14.663752855</v>
      </c>
      <c r="W28" s="289">
        <v>15.519520583</v>
      </c>
      <c r="X28" s="289">
        <v>14.588242516999999</v>
      </c>
      <c r="Y28" s="289">
        <v>15.361486112</v>
      </c>
      <c r="Z28" s="289">
        <v>15.850122446</v>
      </c>
      <c r="AA28" s="289">
        <v>15.839069396999999</v>
      </c>
      <c r="AB28" s="289">
        <v>16.319479628</v>
      </c>
      <c r="AC28" s="289">
        <v>16.221396775999999</v>
      </c>
      <c r="AD28" s="289">
        <v>16.559775942000002</v>
      </c>
      <c r="AE28" s="289">
        <v>16.322053844999999</v>
      </c>
      <c r="AF28" s="289">
        <v>16.138726169000002</v>
      </c>
      <c r="AG28" s="289">
        <v>16.075933890000002</v>
      </c>
      <c r="AH28" s="289">
        <v>15.583789681000001</v>
      </c>
      <c r="AI28" s="289">
        <v>16.430854773</v>
      </c>
      <c r="AJ28" s="289">
        <v>15.469074676</v>
      </c>
      <c r="AK28" s="289">
        <v>16.441187761999998</v>
      </c>
      <c r="AL28" s="289">
        <v>16.902027897</v>
      </c>
      <c r="AM28" s="289">
        <v>15.995278580000001</v>
      </c>
      <c r="AN28" s="289">
        <v>16.464857769999998</v>
      </c>
      <c r="AO28" s="289">
        <v>16.36218178</v>
      </c>
      <c r="AP28" s="289">
        <v>16.690882040000002</v>
      </c>
      <c r="AQ28" s="289">
        <v>16.44969227</v>
      </c>
      <c r="AR28" s="289">
        <v>16.262073820000001</v>
      </c>
      <c r="AS28" s="289">
        <v>16.193429729999998</v>
      </c>
      <c r="AT28" s="289">
        <v>15.70000769</v>
      </c>
      <c r="AU28" s="289">
        <v>16.530637460000001</v>
      </c>
      <c r="AV28" s="289">
        <v>15.57238669</v>
      </c>
      <c r="AW28" s="289">
        <v>16.526236860000001</v>
      </c>
      <c r="AX28" s="289">
        <v>16.974302009999999</v>
      </c>
      <c r="AY28" s="855">
        <v>16.218545658</v>
      </c>
      <c r="AZ28" s="855">
        <v>16.616263235000002</v>
      </c>
      <c r="BA28" s="855">
        <v>16.366152243999998</v>
      </c>
      <c r="BB28" s="855">
        <v>16.725743843</v>
      </c>
      <c r="BC28" s="855">
        <v>16.606069627</v>
      </c>
      <c r="BD28" s="855">
        <v>16.625083748000002</v>
      </c>
      <c r="BE28" s="855">
        <v>16.385283234999999</v>
      </c>
      <c r="BF28" s="855">
        <v>15.905453079000001</v>
      </c>
      <c r="BG28" s="855">
        <v>16.964214714000001</v>
      </c>
      <c r="BH28" s="855">
        <v>15.832105309999999</v>
      </c>
      <c r="BI28" s="855">
        <v>16.977608568000001</v>
      </c>
      <c r="BJ28" s="355">
        <v>17.515008738999999</v>
      </c>
      <c r="BK28" s="355">
        <v>16.719434149000001</v>
      </c>
      <c r="BL28" s="355">
        <v>17.003091213000001</v>
      </c>
      <c r="BM28" s="355">
        <v>16.645492472000001</v>
      </c>
      <c r="BN28" s="355">
        <v>17.227618353</v>
      </c>
      <c r="BO28" s="355">
        <v>16.76832705</v>
      </c>
      <c r="BP28" s="355">
        <v>16.838817161000001</v>
      </c>
      <c r="BQ28" s="355">
        <v>16.68479151</v>
      </c>
      <c r="BR28" s="355">
        <v>16.130351959999999</v>
      </c>
      <c r="BS28" s="355">
        <v>17.276104473</v>
      </c>
      <c r="BT28" s="355">
        <v>15.999259244999999</v>
      </c>
      <c r="BU28" s="355">
        <v>17.182539166000002</v>
      </c>
      <c r="BV28" s="355">
        <v>17.820293250999999</v>
      </c>
    </row>
    <row r="29" spans="1:74" ht="11.1" customHeight="1" x14ac:dyDescent="0.2">
      <c r="A29" s="323" t="s">
        <v>168</v>
      </c>
      <c r="B29" s="393" t="s">
        <v>949</v>
      </c>
      <c r="C29" s="289">
        <v>4.5393441277999997</v>
      </c>
      <c r="D29" s="289">
        <v>4.7767010556000002</v>
      </c>
      <c r="E29" s="289">
        <v>4.6671502821999997</v>
      </c>
      <c r="F29" s="289">
        <v>4.5932753052999997</v>
      </c>
      <c r="G29" s="289">
        <v>4.7311566199000001</v>
      </c>
      <c r="H29" s="289">
        <v>4.9323907304999999</v>
      </c>
      <c r="I29" s="289">
        <v>4.9970331288000001</v>
      </c>
      <c r="J29" s="289">
        <v>5.1172716121999997</v>
      </c>
      <c r="K29" s="289">
        <v>5.0236794441999999</v>
      </c>
      <c r="L29" s="289">
        <v>4.8455686467000003</v>
      </c>
      <c r="M29" s="289">
        <v>4.9131500426999999</v>
      </c>
      <c r="N29" s="289">
        <v>4.9581208972999997</v>
      </c>
      <c r="O29" s="289">
        <v>4.6102742780000003</v>
      </c>
      <c r="P29" s="289">
        <v>4.8515067744999998</v>
      </c>
      <c r="Q29" s="289">
        <v>4.7401745617</v>
      </c>
      <c r="R29" s="289">
        <v>4.6652836269</v>
      </c>
      <c r="S29" s="289">
        <v>4.8054157449000003</v>
      </c>
      <c r="T29" s="289">
        <v>5.0099369489000001</v>
      </c>
      <c r="U29" s="289">
        <v>5.0756734465999997</v>
      </c>
      <c r="V29" s="289">
        <v>5.1978778529999996</v>
      </c>
      <c r="W29" s="289">
        <v>5.1027604882000004</v>
      </c>
      <c r="X29" s="289">
        <v>4.9219993112999996</v>
      </c>
      <c r="Y29" s="289">
        <v>4.9906850134000003</v>
      </c>
      <c r="Z29" s="289">
        <v>5.0363857076</v>
      </c>
      <c r="AA29" s="289">
        <v>4.6511382905999996</v>
      </c>
      <c r="AB29" s="289">
        <v>4.8919538549999997</v>
      </c>
      <c r="AC29" s="289">
        <v>4.7808198849999997</v>
      </c>
      <c r="AD29" s="289">
        <v>4.7063575138999996</v>
      </c>
      <c r="AE29" s="289">
        <v>4.8462470255000003</v>
      </c>
      <c r="AF29" s="289">
        <v>5.0504159095999999</v>
      </c>
      <c r="AG29" s="289">
        <v>5.1161233122000001</v>
      </c>
      <c r="AH29" s="289">
        <v>5.2381187446000004</v>
      </c>
      <c r="AI29" s="289">
        <v>5.1431681724000002</v>
      </c>
      <c r="AJ29" s="289">
        <v>4.9630848978</v>
      </c>
      <c r="AK29" s="289">
        <v>5.0316526509999999</v>
      </c>
      <c r="AL29" s="289">
        <v>5.0772731557000004</v>
      </c>
      <c r="AM29" s="289">
        <v>4.7467304879999999</v>
      </c>
      <c r="AN29" s="289">
        <v>4.9936612564000002</v>
      </c>
      <c r="AO29" s="289">
        <v>4.8796970771000003</v>
      </c>
      <c r="AP29" s="289">
        <v>4.8035221867000004</v>
      </c>
      <c r="AQ29" s="289">
        <v>4.9469636091</v>
      </c>
      <c r="AR29" s="289">
        <v>5.1563152145000002</v>
      </c>
      <c r="AS29" s="289">
        <v>5.2237719145000003</v>
      </c>
      <c r="AT29" s="289">
        <v>5.3488618732999997</v>
      </c>
      <c r="AU29" s="289">
        <v>5.2514956920999998</v>
      </c>
      <c r="AV29" s="289">
        <v>5.0670124145999997</v>
      </c>
      <c r="AW29" s="289">
        <v>5.1373193447999999</v>
      </c>
      <c r="AX29" s="289">
        <v>5.1841049353999997</v>
      </c>
      <c r="AY29" s="855">
        <v>4.7223028845000004</v>
      </c>
      <c r="AZ29" s="855">
        <v>4.9875355282999996</v>
      </c>
      <c r="BA29" s="855">
        <v>4.8498773539000002</v>
      </c>
      <c r="BB29" s="855">
        <v>4.8224144167</v>
      </c>
      <c r="BC29" s="855">
        <v>4.9872044913</v>
      </c>
      <c r="BD29" s="855">
        <v>5.2017320435999999</v>
      </c>
      <c r="BE29" s="855">
        <v>5.2815319152000004</v>
      </c>
      <c r="BF29" s="855">
        <v>5.4000313781999996</v>
      </c>
      <c r="BG29" s="855">
        <v>5.2857550075999997</v>
      </c>
      <c r="BH29" s="855">
        <v>5.1715409460000004</v>
      </c>
      <c r="BI29" s="855">
        <v>5.2150203910000004</v>
      </c>
      <c r="BJ29" s="355">
        <v>5.2434096436999997</v>
      </c>
      <c r="BK29" s="355">
        <v>4.7451453309999998</v>
      </c>
      <c r="BL29" s="355">
        <v>5.0133629208999997</v>
      </c>
      <c r="BM29" s="355">
        <v>4.8741366039000003</v>
      </c>
      <c r="BN29" s="355">
        <v>4.8463213804</v>
      </c>
      <c r="BO29" s="355">
        <v>5.0130021392000002</v>
      </c>
      <c r="BP29" s="355">
        <v>5.2299804487000001</v>
      </c>
      <c r="BQ29" s="355">
        <v>5.3106813702000002</v>
      </c>
      <c r="BR29" s="355">
        <v>5.4305387280000001</v>
      </c>
      <c r="BS29" s="355">
        <v>5.3149474569999997</v>
      </c>
      <c r="BT29" s="355">
        <v>5.1993425772000004</v>
      </c>
      <c r="BU29" s="355">
        <v>5.2433410236000002</v>
      </c>
      <c r="BV29" s="355">
        <v>5.2720960197000002</v>
      </c>
    </row>
    <row r="30" spans="1:74" ht="11.1" customHeight="1" x14ac:dyDescent="0.2">
      <c r="A30" s="323" t="s">
        <v>169</v>
      </c>
      <c r="B30" s="393" t="s">
        <v>945</v>
      </c>
      <c r="C30" s="289">
        <v>0.69425165454000004</v>
      </c>
      <c r="D30" s="289">
        <v>0.71562549144999998</v>
      </c>
      <c r="E30" s="289">
        <v>0.72313278560000005</v>
      </c>
      <c r="F30" s="289">
        <v>0.73315324611999999</v>
      </c>
      <c r="G30" s="289">
        <v>0.75512051867999996</v>
      </c>
      <c r="H30" s="289">
        <v>0.75055742353999999</v>
      </c>
      <c r="I30" s="289">
        <v>0.76273114438</v>
      </c>
      <c r="J30" s="289">
        <v>0.76675728483000005</v>
      </c>
      <c r="K30" s="289">
        <v>0.76518995356999997</v>
      </c>
      <c r="L30" s="289">
        <v>0.78410733146</v>
      </c>
      <c r="M30" s="289">
        <v>0.77274652020000001</v>
      </c>
      <c r="N30" s="289">
        <v>0.73867579458999999</v>
      </c>
      <c r="O30" s="289">
        <v>0.72572913612000001</v>
      </c>
      <c r="P30" s="289">
        <v>0.74738000365000001</v>
      </c>
      <c r="Q30" s="289">
        <v>0.75390521689000001</v>
      </c>
      <c r="R30" s="289">
        <v>0.76231382831000005</v>
      </c>
      <c r="S30" s="289">
        <v>0.78460917793999996</v>
      </c>
      <c r="T30" s="289">
        <v>0.78087950687999996</v>
      </c>
      <c r="U30" s="289">
        <v>0.79045208347999996</v>
      </c>
      <c r="V30" s="289">
        <v>0.79433555974000003</v>
      </c>
      <c r="W30" s="289">
        <v>0.79216755325999999</v>
      </c>
      <c r="X30" s="289">
        <v>0.81349656397000003</v>
      </c>
      <c r="Y30" s="289">
        <v>0.80163890399000004</v>
      </c>
      <c r="Z30" s="289">
        <v>0.76809697556000001</v>
      </c>
      <c r="AA30" s="289">
        <v>0.74527875273999999</v>
      </c>
      <c r="AB30" s="289">
        <v>0.76830330066999997</v>
      </c>
      <c r="AC30" s="289">
        <v>0.77512238102999997</v>
      </c>
      <c r="AD30" s="289">
        <v>0.78503721134000004</v>
      </c>
      <c r="AE30" s="289">
        <v>0.80860786283999997</v>
      </c>
      <c r="AF30" s="289">
        <v>0.80480739789</v>
      </c>
      <c r="AG30" s="289">
        <v>0.81622078572000001</v>
      </c>
      <c r="AH30" s="289">
        <v>0.82042666925999996</v>
      </c>
      <c r="AI30" s="289">
        <v>0.81790855787000005</v>
      </c>
      <c r="AJ30" s="289">
        <v>0.83934458679000001</v>
      </c>
      <c r="AK30" s="289">
        <v>0.82686278860999995</v>
      </c>
      <c r="AL30" s="289">
        <v>0.79130634582000003</v>
      </c>
      <c r="AM30" s="289">
        <v>0.74644199080999996</v>
      </c>
      <c r="AN30" s="289">
        <v>0.76931244006999999</v>
      </c>
      <c r="AO30" s="289">
        <v>0.77528581727000001</v>
      </c>
      <c r="AP30" s="289">
        <v>0.78389495346000004</v>
      </c>
      <c r="AQ30" s="289">
        <v>0.80703429348</v>
      </c>
      <c r="AR30" s="289">
        <v>0.80430804996000005</v>
      </c>
      <c r="AS30" s="289">
        <v>0.81387702733</v>
      </c>
      <c r="AT30" s="289">
        <v>0.81817696492000003</v>
      </c>
      <c r="AU30" s="289">
        <v>0.81485982589999995</v>
      </c>
      <c r="AV30" s="289">
        <v>0.83719029812000001</v>
      </c>
      <c r="AW30" s="289">
        <v>0.82517872300999995</v>
      </c>
      <c r="AX30" s="289">
        <v>0.79060667607000001</v>
      </c>
      <c r="AY30" s="855">
        <v>0.74910166149000001</v>
      </c>
      <c r="AZ30" s="855">
        <v>0.77297908143000005</v>
      </c>
      <c r="BA30" s="855">
        <v>0.78202701728000001</v>
      </c>
      <c r="BB30" s="855">
        <v>0.78670614946999995</v>
      </c>
      <c r="BC30" s="855">
        <v>0.80850342709</v>
      </c>
      <c r="BD30" s="855">
        <v>0.80877549010000005</v>
      </c>
      <c r="BE30" s="855">
        <v>0.81763841702999995</v>
      </c>
      <c r="BF30" s="855">
        <v>0.8170135248</v>
      </c>
      <c r="BG30" s="855">
        <v>0.81768788046999996</v>
      </c>
      <c r="BH30" s="855">
        <v>0.83680258490000003</v>
      </c>
      <c r="BI30" s="855">
        <v>0.82536295138000004</v>
      </c>
      <c r="BJ30" s="355">
        <v>0.79342181456000005</v>
      </c>
      <c r="BK30" s="355">
        <v>0.75208092359000001</v>
      </c>
      <c r="BL30" s="355">
        <v>0.77605330672999995</v>
      </c>
      <c r="BM30" s="355">
        <v>0.78513722725000001</v>
      </c>
      <c r="BN30" s="355">
        <v>0.78983496887000004</v>
      </c>
      <c r="BO30" s="355">
        <v>0.81171893673999995</v>
      </c>
      <c r="BP30" s="355">
        <v>0.81199208178000004</v>
      </c>
      <c r="BQ30" s="355">
        <v>0.82089025756</v>
      </c>
      <c r="BR30" s="355">
        <v>0.82026288006000003</v>
      </c>
      <c r="BS30" s="355">
        <v>0.82093991772999997</v>
      </c>
      <c r="BT30" s="355">
        <v>0.8401306435</v>
      </c>
      <c r="BU30" s="355">
        <v>0.82864551327000002</v>
      </c>
      <c r="BV30" s="355">
        <v>0.79657734292000004</v>
      </c>
    </row>
    <row r="31" spans="1:74" ht="11.1" customHeight="1" x14ac:dyDescent="0.2">
      <c r="A31" s="323" t="s">
        <v>171</v>
      </c>
      <c r="B31" s="393" t="s">
        <v>950</v>
      </c>
      <c r="C31" s="289">
        <v>12.69989996</v>
      </c>
      <c r="D31" s="289">
        <v>13.063077214</v>
      </c>
      <c r="E31" s="289">
        <v>13.027540616</v>
      </c>
      <c r="F31" s="289">
        <v>12.975915085</v>
      </c>
      <c r="G31" s="289">
        <v>13.042703012</v>
      </c>
      <c r="H31" s="289">
        <v>12.964069352999999</v>
      </c>
      <c r="I31" s="289">
        <v>12.703874670999999</v>
      </c>
      <c r="J31" s="289">
        <v>12.598738536000001</v>
      </c>
      <c r="K31" s="289">
        <v>12.677061459999999</v>
      </c>
      <c r="L31" s="289">
        <v>12.823033691999999</v>
      </c>
      <c r="M31" s="289">
        <v>13.026639069</v>
      </c>
      <c r="N31" s="289">
        <v>13.079823675</v>
      </c>
      <c r="O31" s="289">
        <v>13.404126114</v>
      </c>
      <c r="P31" s="289">
        <v>13.794192503</v>
      </c>
      <c r="Q31" s="289">
        <v>13.756666287</v>
      </c>
      <c r="R31" s="289">
        <v>13.70073666</v>
      </c>
      <c r="S31" s="289">
        <v>13.772386752999999</v>
      </c>
      <c r="T31" s="289">
        <v>13.688558072999999</v>
      </c>
      <c r="U31" s="289">
        <v>13.408786449000001</v>
      </c>
      <c r="V31" s="289">
        <v>13.295843973</v>
      </c>
      <c r="W31" s="289">
        <v>13.380061640999999</v>
      </c>
      <c r="X31" s="289">
        <v>13.535957940999999</v>
      </c>
      <c r="Y31" s="289">
        <v>13.754368734</v>
      </c>
      <c r="Z31" s="289">
        <v>13.81174028</v>
      </c>
      <c r="AA31" s="289">
        <v>14.120124761</v>
      </c>
      <c r="AB31" s="289">
        <v>14.527601931</v>
      </c>
      <c r="AC31" s="289">
        <v>14.488293377</v>
      </c>
      <c r="AD31" s="289">
        <v>14.430088723000001</v>
      </c>
      <c r="AE31" s="289">
        <v>14.504856889999999</v>
      </c>
      <c r="AF31" s="289">
        <v>14.417318803000001</v>
      </c>
      <c r="AG31" s="289">
        <v>14.124992259000001</v>
      </c>
      <c r="AH31" s="289">
        <v>14.00700305</v>
      </c>
      <c r="AI31" s="289">
        <v>14.094979425</v>
      </c>
      <c r="AJ31" s="289">
        <v>14.258176824</v>
      </c>
      <c r="AK31" s="289">
        <v>14.486369612000001</v>
      </c>
      <c r="AL31" s="289">
        <v>14.546256033000001</v>
      </c>
      <c r="AM31" s="289">
        <v>14.818753704000001</v>
      </c>
      <c r="AN31" s="289">
        <v>15.246146361999999</v>
      </c>
      <c r="AO31" s="289">
        <v>15.252043988</v>
      </c>
      <c r="AP31" s="289">
        <v>14.934628943</v>
      </c>
      <c r="AQ31" s="289">
        <v>15.039072316</v>
      </c>
      <c r="AR31" s="289">
        <v>14.869355135999999</v>
      </c>
      <c r="AS31" s="289">
        <v>14.622733838</v>
      </c>
      <c r="AT31" s="289">
        <v>14.128559523</v>
      </c>
      <c r="AU31" s="289">
        <v>14.05092535</v>
      </c>
      <c r="AV31" s="289">
        <v>14.484857135</v>
      </c>
      <c r="AW31" s="289">
        <v>14.852304605</v>
      </c>
      <c r="AX31" s="289">
        <v>14.784008951000001</v>
      </c>
      <c r="AY31" s="855">
        <v>15.148090102999999</v>
      </c>
      <c r="AZ31" s="855">
        <v>15.150028666000001</v>
      </c>
      <c r="BA31" s="855">
        <v>15.214429668999999</v>
      </c>
      <c r="BB31" s="855">
        <v>15.132393381</v>
      </c>
      <c r="BC31" s="855">
        <v>15.311353193</v>
      </c>
      <c r="BD31" s="855">
        <v>15.057114277</v>
      </c>
      <c r="BE31" s="855">
        <v>14.802190185000001</v>
      </c>
      <c r="BF31" s="855">
        <v>14.642374872</v>
      </c>
      <c r="BG31" s="855">
        <v>14.682681106</v>
      </c>
      <c r="BH31" s="855">
        <v>15.090011542999999</v>
      </c>
      <c r="BI31" s="855">
        <v>15.417143898000001</v>
      </c>
      <c r="BJ31" s="355">
        <v>15.465741109</v>
      </c>
      <c r="BK31" s="355">
        <v>15.421906630000001</v>
      </c>
      <c r="BL31" s="355">
        <v>15.520022436</v>
      </c>
      <c r="BM31" s="355">
        <v>15.522473437</v>
      </c>
      <c r="BN31" s="355">
        <v>15.589322095</v>
      </c>
      <c r="BO31" s="355">
        <v>15.749208894000001</v>
      </c>
      <c r="BP31" s="355">
        <v>15.522245204000001</v>
      </c>
      <c r="BQ31" s="355">
        <v>15.24849876</v>
      </c>
      <c r="BR31" s="355">
        <v>15.130007372</v>
      </c>
      <c r="BS31" s="355">
        <v>15.115731841000001</v>
      </c>
      <c r="BT31" s="355">
        <v>15.371535266</v>
      </c>
      <c r="BU31" s="355">
        <v>15.7116916</v>
      </c>
      <c r="BV31" s="355">
        <v>15.761780392</v>
      </c>
    </row>
    <row r="32" spans="1:74" ht="11.1" customHeight="1" x14ac:dyDescent="0.2">
      <c r="A32" s="323" t="s">
        <v>172</v>
      </c>
      <c r="B32" s="393" t="s">
        <v>951</v>
      </c>
      <c r="C32" s="289">
        <v>17.774875078000001</v>
      </c>
      <c r="D32" s="289">
        <v>18.00998139</v>
      </c>
      <c r="E32" s="289">
        <v>18.049558554000001</v>
      </c>
      <c r="F32" s="289">
        <v>18.214052520999999</v>
      </c>
      <c r="G32" s="289">
        <v>18.637154521999999</v>
      </c>
      <c r="H32" s="289">
        <v>19.206533221000001</v>
      </c>
      <c r="I32" s="289">
        <v>19.060965535000001</v>
      </c>
      <c r="J32" s="289">
        <v>19.173572114999999</v>
      </c>
      <c r="K32" s="289">
        <v>19.014732131999999</v>
      </c>
      <c r="L32" s="289">
        <v>18.836686530000001</v>
      </c>
      <c r="M32" s="289">
        <v>18.377692849999999</v>
      </c>
      <c r="N32" s="289">
        <v>18.444839258999998</v>
      </c>
      <c r="O32" s="289">
        <v>18.640315220000002</v>
      </c>
      <c r="P32" s="289">
        <v>18.886612342999999</v>
      </c>
      <c r="Q32" s="289">
        <v>18.923794967999999</v>
      </c>
      <c r="R32" s="289">
        <v>19.093618008</v>
      </c>
      <c r="S32" s="289">
        <v>19.540374256</v>
      </c>
      <c r="T32" s="289">
        <v>20.141029647</v>
      </c>
      <c r="U32" s="289">
        <v>19.986700272</v>
      </c>
      <c r="V32" s="289">
        <v>20.105176362000002</v>
      </c>
      <c r="W32" s="289">
        <v>19.939168722000002</v>
      </c>
      <c r="X32" s="289">
        <v>19.746118086999999</v>
      </c>
      <c r="Y32" s="289">
        <v>19.266316633999999</v>
      </c>
      <c r="Z32" s="289">
        <v>19.339451935</v>
      </c>
      <c r="AA32" s="289">
        <v>18.938018498999998</v>
      </c>
      <c r="AB32" s="289">
        <v>19.192637337000001</v>
      </c>
      <c r="AC32" s="289">
        <v>19.229470589000002</v>
      </c>
      <c r="AD32" s="289">
        <v>19.398618853999999</v>
      </c>
      <c r="AE32" s="289">
        <v>19.852429651000001</v>
      </c>
      <c r="AF32" s="289">
        <v>20.466008377000001</v>
      </c>
      <c r="AG32" s="289">
        <v>20.305536708999998</v>
      </c>
      <c r="AH32" s="289">
        <v>20.426257236000001</v>
      </c>
      <c r="AI32" s="289">
        <v>20.258238925000001</v>
      </c>
      <c r="AJ32" s="289">
        <v>20.061951057999998</v>
      </c>
      <c r="AK32" s="289">
        <v>19.577208220999999</v>
      </c>
      <c r="AL32" s="289">
        <v>19.651995072999998</v>
      </c>
      <c r="AM32" s="289">
        <v>19.164807398000001</v>
      </c>
      <c r="AN32" s="289">
        <v>19.423410020999999</v>
      </c>
      <c r="AO32" s="289">
        <v>19.464796299</v>
      </c>
      <c r="AP32" s="289">
        <v>19.633345245000001</v>
      </c>
      <c r="AQ32" s="289">
        <v>20.092092144999999</v>
      </c>
      <c r="AR32" s="289">
        <v>20.710599723000001</v>
      </c>
      <c r="AS32" s="289">
        <v>20.547947944000001</v>
      </c>
      <c r="AT32" s="289">
        <v>20.674361364999999</v>
      </c>
      <c r="AU32" s="289">
        <v>20.505934372999999</v>
      </c>
      <c r="AV32" s="289">
        <v>20.308481386</v>
      </c>
      <c r="AW32" s="289">
        <v>19.814518598999999</v>
      </c>
      <c r="AX32" s="289">
        <v>19.890258018000001</v>
      </c>
      <c r="AY32" s="855">
        <v>19.772037019999999</v>
      </c>
      <c r="AZ32" s="855">
        <v>19.992118477000002</v>
      </c>
      <c r="BA32" s="855">
        <v>20.012057363</v>
      </c>
      <c r="BB32" s="855">
        <v>20.155474600000002</v>
      </c>
      <c r="BC32" s="855">
        <v>20.578987731000002</v>
      </c>
      <c r="BD32" s="855">
        <v>21.254360137999999</v>
      </c>
      <c r="BE32" s="855">
        <v>21.122155138</v>
      </c>
      <c r="BF32" s="855">
        <v>21.252010118000001</v>
      </c>
      <c r="BG32" s="855">
        <v>21.059066946000002</v>
      </c>
      <c r="BH32" s="855">
        <v>20.724064304999999</v>
      </c>
      <c r="BI32" s="855">
        <v>20.313984211000001</v>
      </c>
      <c r="BJ32" s="355">
        <v>20.441659951999998</v>
      </c>
      <c r="BK32" s="355">
        <v>20.115340472</v>
      </c>
      <c r="BL32" s="355">
        <v>20.339501203000001</v>
      </c>
      <c r="BM32" s="355">
        <v>20.359296858</v>
      </c>
      <c r="BN32" s="355">
        <v>20.504515461</v>
      </c>
      <c r="BO32" s="355">
        <v>20.934570237999999</v>
      </c>
      <c r="BP32" s="355">
        <v>21.621402213</v>
      </c>
      <c r="BQ32" s="355">
        <v>21.484371056000001</v>
      </c>
      <c r="BR32" s="355">
        <v>21.616831313999999</v>
      </c>
      <c r="BS32" s="355">
        <v>21.42167186</v>
      </c>
      <c r="BT32" s="355">
        <v>21.081674901</v>
      </c>
      <c r="BU32" s="355">
        <v>20.666042830999999</v>
      </c>
      <c r="BV32" s="355">
        <v>20.796309594</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855"/>
      <c r="AZ33" s="855"/>
      <c r="BA33" s="855"/>
      <c r="BB33" s="855"/>
      <c r="BC33" s="855"/>
      <c r="BD33" s="855"/>
      <c r="BE33" s="855"/>
      <c r="BF33" s="855"/>
      <c r="BG33" s="855"/>
      <c r="BH33" s="855"/>
      <c r="BI33" s="855"/>
      <c r="BJ33" s="355"/>
      <c r="BK33" s="355"/>
      <c r="BL33" s="355"/>
      <c r="BM33" s="355"/>
      <c r="BN33" s="355"/>
      <c r="BO33" s="355"/>
      <c r="BP33" s="355"/>
      <c r="BQ33" s="355"/>
      <c r="BR33" s="355"/>
      <c r="BS33" s="355"/>
      <c r="BT33" s="355"/>
      <c r="BU33" s="355"/>
      <c r="BV33" s="355"/>
    </row>
    <row r="34" spans="1:74" ht="11.1"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855"/>
      <c r="AZ34" s="855"/>
      <c r="BA34" s="855"/>
      <c r="BB34" s="855"/>
      <c r="BC34" s="855"/>
      <c r="BD34" s="855"/>
      <c r="BE34" s="855"/>
      <c r="BF34" s="855"/>
      <c r="BG34" s="855"/>
      <c r="BH34" s="855"/>
      <c r="BI34" s="855"/>
      <c r="BJ34" s="355"/>
      <c r="BK34" s="355"/>
      <c r="BL34" s="355"/>
      <c r="BM34" s="355"/>
      <c r="BN34" s="355"/>
      <c r="BO34" s="355"/>
      <c r="BP34" s="355"/>
      <c r="BQ34" s="355"/>
      <c r="BR34" s="355"/>
      <c r="BS34" s="355"/>
      <c r="BT34" s="355"/>
      <c r="BU34" s="355"/>
      <c r="BV34" s="355"/>
    </row>
    <row r="35" spans="1:74" s="272" customFormat="1" ht="11.1" customHeight="1" x14ac:dyDescent="0.2">
      <c r="A35" s="395" t="s">
        <v>184</v>
      </c>
      <c r="B35" s="389" t="s">
        <v>814</v>
      </c>
      <c r="C35" s="105">
        <v>-1.2575432134</v>
      </c>
      <c r="D35" s="105">
        <v>3.3359457436</v>
      </c>
      <c r="E35" s="105">
        <v>1.5566895865000001</v>
      </c>
      <c r="F35" s="105">
        <v>1.3882163912000001</v>
      </c>
      <c r="G35" s="105">
        <v>0.74553618805999999</v>
      </c>
      <c r="H35" s="105">
        <v>3.1458486842000002</v>
      </c>
      <c r="I35" s="105">
        <v>1.1661457759</v>
      </c>
      <c r="J35" s="105">
        <v>1.4892651505000001</v>
      </c>
      <c r="K35" s="105">
        <v>2.1778033121</v>
      </c>
      <c r="L35" s="105">
        <v>-2.2887951769E-3</v>
      </c>
      <c r="M35" s="105">
        <v>0.24074345102</v>
      </c>
      <c r="N35" s="105">
        <v>2.2881049006</v>
      </c>
      <c r="O35" s="105">
        <v>-1.1382348571000001</v>
      </c>
      <c r="P35" s="105">
        <v>0.94497116130000003</v>
      </c>
      <c r="Q35" s="105">
        <v>-0.78307382645000001</v>
      </c>
      <c r="R35" s="105">
        <v>-1.4416148468000001</v>
      </c>
      <c r="S35" s="105">
        <v>-0.21955463679000001</v>
      </c>
      <c r="T35" s="105">
        <v>1.0702519966999999</v>
      </c>
      <c r="U35" s="105">
        <v>-0.85754524479000005</v>
      </c>
      <c r="V35" s="105">
        <v>-0.80912245467999999</v>
      </c>
      <c r="W35" s="105">
        <v>-1.0734130663000001</v>
      </c>
      <c r="X35" s="105">
        <v>-3.5279783976000001</v>
      </c>
      <c r="Y35" s="105">
        <v>-2.1127250526000001</v>
      </c>
      <c r="Z35" s="105">
        <v>0.12177585494</v>
      </c>
      <c r="AA35" s="105">
        <v>-3.1125456710999999</v>
      </c>
      <c r="AB35" s="105">
        <v>-0.11530144629</v>
      </c>
      <c r="AC35" s="105">
        <v>-1.0027581501</v>
      </c>
      <c r="AD35" s="105">
        <v>-1.7455789638999999</v>
      </c>
      <c r="AE35" s="105">
        <v>0.33333686966999998</v>
      </c>
      <c r="AF35" s="105">
        <v>0.87484035742999999</v>
      </c>
      <c r="AG35" s="105">
        <v>0.11194104757999999</v>
      </c>
      <c r="AH35" s="105">
        <v>0.70474103610000005</v>
      </c>
      <c r="AI35" s="105">
        <v>-0.35468707558000001</v>
      </c>
      <c r="AJ35" s="105">
        <v>-1.3687237081000001</v>
      </c>
      <c r="AK35" s="105">
        <v>-1.2816649795999999</v>
      </c>
      <c r="AL35" s="105">
        <v>-1.1217236809</v>
      </c>
      <c r="AM35" s="105">
        <v>-1.4247899312000001</v>
      </c>
      <c r="AN35" s="105">
        <v>-0.56293478185000001</v>
      </c>
      <c r="AO35" s="105">
        <v>-1.8464794574000001</v>
      </c>
      <c r="AP35" s="105">
        <v>-1.2112091624000001</v>
      </c>
      <c r="AQ35" s="105">
        <v>0.17786955004999999</v>
      </c>
      <c r="AR35" s="105">
        <v>0.75573822593999995</v>
      </c>
      <c r="AS35" s="105">
        <v>0.73442585549999995</v>
      </c>
      <c r="AT35" s="105">
        <v>-0.13310283614999999</v>
      </c>
      <c r="AU35" s="105">
        <v>0.63744470395999997</v>
      </c>
      <c r="AV35" s="105">
        <v>-0.41301384552999998</v>
      </c>
      <c r="AW35" s="105">
        <v>-0.83483738175</v>
      </c>
      <c r="AX35" s="105">
        <v>-0.32262171887000002</v>
      </c>
      <c r="AY35" s="866">
        <v>-1.0314191260000001</v>
      </c>
      <c r="AZ35" s="866">
        <v>-0.12510470579999999</v>
      </c>
      <c r="BA35" s="866">
        <v>-2.7073615755999998</v>
      </c>
      <c r="BB35" s="866">
        <v>-1.1076581363</v>
      </c>
      <c r="BC35" s="866">
        <v>-1.7794763914</v>
      </c>
      <c r="BD35" s="866">
        <v>-0.70424572455000001</v>
      </c>
      <c r="BE35" s="866">
        <v>-2.0905210459000001</v>
      </c>
      <c r="BF35" s="866">
        <v>-3.5250270153000001</v>
      </c>
      <c r="BG35" s="866">
        <v>-3.6130181988999999</v>
      </c>
      <c r="BH35" s="866">
        <v>-4.4946280643999996</v>
      </c>
      <c r="BI35" s="866">
        <v>-4.0248537254999999</v>
      </c>
      <c r="BJ35" s="388">
        <v>-1.5225583251999999</v>
      </c>
      <c r="BK35" s="388">
        <v>-3.9092318986999999</v>
      </c>
      <c r="BL35" s="388">
        <v>-1.5889580510000001</v>
      </c>
      <c r="BM35" s="388">
        <v>-2.734716208</v>
      </c>
      <c r="BN35" s="388">
        <v>-2.3028835553999998</v>
      </c>
      <c r="BO35" s="388">
        <v>-2.3568294146</v>
      </c>
      <c r="BP35" s="388">
        <v>-1.4861405837999999</v>
      </c>
      <c r="BQ35" s="388">
        <v>-1.8825134646999999</v>
      </c>
      <c r="BR35" s="388">
        <v>-1.9452422227999999</v>
      </c>
      <c r="BS35" s="388">
        <v>-1.7151403351000001</v>
      </c>
      <c r="BT35" s="388">
        <v>-3.3256552816</v>
      </c>
      <c r="BU35" s="388">
        <v>-2.6838259802</v>
      </c>
      <c r="BV35" s="388">
        <v>-1.0949378645000001</v>
      </c>
    </row>
    <row r="36" spans="1:74" ht="11.1" customHeight="1" x14ac:dyDescent="0.2">
      <c r="A36" s="323" t="s">
        <v>181</v>
      </c>
      <c r="B36" s="391" t="s">
        <v>196</v>
      </c>
      <c r="C36" s="289">
        <v>0.20146358065</v>
      </c>
      <c r="D36" s="289">
        <v>1.2266935714</v>
      </c>
      <c r="E36" s="289">
        <v>-0.25420290323</v>
      </c>
      <c r="F36" s="289">
        <v>0.54937383333000001</v>
      </c>
      <c r="G36" s="289">
        <v>2.5406129031999999E-2</v>
      </c>
      <c r="H36" s="289">
        <v>0.95948073332999995</v>
      </c>
      <c r="I36" s="289">
        <v>0.10481441934999999</v>
      </c>
      <c r="J36" s="289">
        <v>0.90041977418999997</v>
      </c>
      <c r="K36" s="289">
        <v>9.3268133333000006E-2</v>
      </c>
      <c r="L36" s="289">
        <v>0.16434712903000001</v>
      </c>
      <c r="M36" s="289">
        <v>0.94660129999999998</v>
      </c>
      <c r="N36" s="289">
        <v>1.3845306128999999</v>
      </c>
      <c r="O36" s="289">
        <v>0.44756709677000001</v>
      </c>
      <c r="P36" s="289">
        <v>1.2119150714</v>
      </c>
      <c r="Q36" s="289">
        <v>0.78022996773999997</v>
      </c>
      <c r="R36" s="289">
        <v>0.62009700000000001</v>
      </c>
      <c r="S36" s="289">
        <v>0.20744461289999999</v>
      </c>
      <c r="T36" s="289">
        <v>0.71772676667000002</v>
      </c>
      <c r="U36" s="289">
        <v>-0.30937048386999999</v>
      </c>
      <c r="V36" s="289">
        <v>0.82566154839000006</v>
      </c>
      <c r="W36" s="289">
        <v>0.85921573333000001</v>
      </c>
      <c r="X36" s="289">
        <v>9.2560064516000004E-2</v>
      </c>
      <c r="Y36" s="289">
        <v>0.46289229999999998</v>
      </c>
      <c r="Z36" s="289">
        <v>0.66367464515999997</v>
      </c>
      <c r="AA36" s="289">
        <v>-0.99196135484000003</v>
      </c>
      <c r="AB36" s="289">
        <v>-0.46116160713999998</v>
      </c>
      <c r="AC36" s="289">
        <v>1.1979626774000001</v>
      </c>
      <c r="AD36" s="289">
        <v>-0.27189793333000001</v>
      </c>
      <c r="AE36" s="289">
        <v>-0.16464619354999999</v>
      </c>
      <c r="AF36" s="289">
        <v>0.13917940000000001</v>
      </c>
      <c r="AG36" s="289">
        <v>-0.23069148386999999</v>
      </c>
      <c r="AH36" s="289">
        <v>0.27412083870999998</v>
      </c>
      <c r="AI36" s="289">
        <v>-0.82709619999999995</v>
      </c>
      <c r="AJ36" s="289">
        <v>0.60624093548000002</v>
      </c>
      <c r="AK36" s="289">
        <v>-3.2937300000000003E-2</v>
      </c>
      <c r="AL36" s="289">
        <v>0.31589980644999999</v>
      </c>
      <c r="AM36" s="289">
        <v>0.51444277418999995</v>
      </c>
      <c r="AN36" s="289">
        <v>0.2370452069</v>
      </c>
      <c r="AO36" s="289">
        <v>-0.39262683870999998</v>
      </c>
      <c r="AP36" s="289">
        <v>-1.0217893667</v>
      </c>
      <c r="AQ36" s="289">
        <v>-0.66181035483999995</v>
      </c>
      <c r="AR36" s="289">
        <v>-0.19307316666999999</v>
      </c>
      <c r="AS36" s="289">
        <v>-0.32514799999999999</v>
      </c>
      <c r="AT36" s="289">
        <v>0.20009067742</v>
      </c>
      <c r="AU36" s="289">
        <v>0.2001636</v>
      </c>
      <c r="AV36" s="289">
        <v>0.45918406451999999</v>
      </c>
      <c r="AW36" s="289">
        <v>-8.6984900000000004E-2</v>
      </c>
      <c r="AX36" s="289">
        <v>0.28875683871000002</v>
      </c>
      <c r="AY36" s="855">
        <v>0.76942274194000004</v>
      </c>
      <c r="AZ36" s="855">
        <v>0.32942839285999997</v>
      </c>
      <c r="BA36" s="855">
        <v>-0.15307729032</v>
      </c>
      <c r="BB36" s="855">
        <v>-0.43503946666999999</v>
      </c>
      <c r="BC36" s="855">
        <v>-0.96627570967999998</v>
      </c>
      <c r="BD36" s="855">
        <v>-0.1068093</v>
      </c>
      <c r="BE36" s="855">
        <v>-0.65871251613000004</v>
      </c>
      <c r="BF36" s="855">
        <v>-0.72529109677000003</v>
      </c>
      <c r="BG36" s="855">
        <v>-0.22197729999999999</v>
      </c>
      <c r="BH36" s="855">
        <v>0.63219896911999995</v>
      </c>
      <c r="BI36" s="855">
        <v>-0.35873352879999998</v>
      </c>
      <c r="BJ36" s="355">
        <v>0.32121554261000002</v>
      </c>
      <c r="BK36" s="355">
        <v>-0.71735483871000005</v>
      </c>
      <c r="BL36" s="355">
        <v>0.12021428570999999</v>
      </c>
      <c r="BM36" s="355">
        <v>-0.34719354839</v>
      </c>
      <c r="BN36" s="355">
        <v>-0.57179999999999997</v>
      </c>
      <c r="BO36" s="355">
        <v>-0.72906451613000001</v>
      </c>
      <c r="BP36" s="355">
        <v>-0.14656666667000001</v>
      </c>
      <c r="BQ36" s="355">
        <v>-0.33912903226000002</v>
      </c>
      <c r="BR36" s="355">
        <v>-1.1290322581E-3</v>
      </c>
      <c r="BS36" s="355">
        <v>-0.12646666667000001</v>
      </c>
      <c r="BT36" s="355">
        <v>0.25693548386999998</v>
      </c>
      <c r="BU36" s="355">
        <v>7.3300000000000004E-2</v>
      </c>
      <c r="BV36" s="355">
        <v>0.44012903226</v>
      </c>
    </row>
    <row r="37" spans="1:74" ht="11.1" customHeight="1" x14ac:dyDescent="0.2">
      <c r="A37" s="323" t="s">
        <v>182</v>
      </c>
      <c r="B37" s="391" t="s">
        <v>941</v>
      </c>
      <c r="C37" s="289">
        <v>-0.50583870968</v>
      </c>
      <c r="D37" s="289">
        <v>1.2517142857000001</v>
      </c>
      <c r="E37" s="289">
        <v>1.9468709677</v>
      </c>
      <c r="F37" s="289">
        <v>-0.28323333333</v>
      </c>
      <c r="G37" s="289">
        <v>-0.44951612902999999</v>
      </c>
      <c r="H37" s="289">
        <v>1.1767000000000001</v>
      </c>
      <c r="I37" s="289">
        <v>0.82699999999999996</v>
      </c>
      <c r="J37" s="289">
        <v>0.1454516129</v>
      </c>
      <c r="K37" s="289">
        <v>1.7560333333</v>
      </c>
      <c r="L37" s="289">
        <v>0.27070967742000002</v>
      </c>
      <c r="M37" s="289">
        <v>5.4733333332999998E-2</v>
      </c>
      <c r="N37" s="289">
        <v>1.7512258064999999</v>
      </c>
      <c r="O37" s="289">
        <v>-0.40064516129</v>
      </c>
      <c r="P37" s="289">
        <v>9.6964285713999995E-2</v>
      </c>
      <c r="Q37" s="289">
        <v>9.0612903226000005E-2</v>
      </c>
      <c r="R37" s="289">
        <v>-1.6824666666999999</v>
      </c>
      <c r="S37" s="289">
        <v>0.21803225806000001</v>
      </c>
      <c r="T37" s="289">
        <v>0.66966666666999997</v>
      </c>
      <c r="U37" s="289">
        <v>-0.78545161289999998</v>
      </c>
      <c r="V37" s="289">
        <v>-0.14293548386999999</v>
      </c>
      <c r="W37" s="289">
        <v>-0.72399999999999998</v>
      </c>
      <c r="X37" s="289">
        <v>-0.22438709676999999</v>
      </c>
      <c r="Y37" s="289">
        <v>-0.84576666667</v>
      </c>
      <c r="Z37" s="289">
        <v>0.26190322580999997</v>
      </c>
      <c r="AA37" s="289">
        <v>-0.50377419354999997</v>
      </c>
      <c r="AB37" s="289">
        <v>0.99510714286000002</v>
      </c>
      <c r="AC37" s="289">
        <v>0.54506451612999995</v>
      </c>
      <c r="AD37" s="289">
        <v>-1.5921333333000001</v>
      </c>
      <c r="AE37" s="289">
        <v>0.68445161290000001</v>
      </c>
      <c r="AF37" s="289">
        <v>0.92683333332999995</v>
      </c>
      <c r="AG37" s="289">
        <v>-0.68061290323000001</v>
      </c>
      <c r="AH37" s="289">
        <v>-0.50332258065000002</v>
      </c>
      <c r="AI37" s="289">
        <v>0.65093333333000003</v>
      </c>
      <c r="AJ37" s="289">
        <v>0.55932258064999996</v>
      </c>
      <c r="AK37" s="289">
        <v>0.19266666666999999</v>
      </c>
      <c r="AL37" s="289">
        <v>-0.10467741934999999</v>
      </c>
      <c r="AM37" s="289">
        <v>-0.55254838709999998</v>
      </c>
      <c r="AN37" s="289">
        <v>-0.36648275862000002</v>
      </c>
      <c r="AO37" s="289">
        <v>0.45993548386999999</v>
      </c>
      <c r="AP37" s="289">
        <v>-1.1939666667</v>
      </c>
      <c r="AQ37" s="289">
        <v>4.1064516129E-2</v>
      </c>
      <c r="AR37" s="289">
        <v>0.27983333332999999</v>
      </c>
      <c r="AS37" s="289">
        <v>0.75745161289999996</v>
      </c>
      <c r="AT37" s="289">
        <v>-0.69138709676999999</v>
      </c>
      <c r="AU37" s="289">
        <v>0.84726666666999995</v>
      </c>
      <c r="AV37" s="289">
        <v>0.58119354839000004</v>
      </c>
      <c r="AW37" s="289">
        <v>0.17713333333</v>
      </c>
      <c r="AX37" s="289">
        <v>-9.6064516128999994E-2</v>
      </c>
      <c r="AY37" s="855">
        <v>-0.85638709677000002</v>
      </c>
      <c r="AZ37" s="855">
        <v>0.21510714285999999</v>
      </c>
      <c r="BA37" s="855">
        <v>-0.30158064515999999</v>
      </c>
      <c r="BB37" s="855">
        <v>0.23596666666999999</v>
      </c>
      <c r="BC37" s="855">
        <v>-0.62516129032000001</v>
      </c>
      <c r="BD37" s="855">
        <v>0.46063333333000001</v>
      </c>
      <c r="BE37" s="855">
        <v>-0.23864516128999999</v>
      </c>
      <c r="BF37" s="855">
        <v>-0.69477419355000003</v>
      </c>
      <c r="BG37" s="855">
        <v>-0.69241348449999995</v>
      </c>
      <c r="BH37" s="855">
        <v>-1.2469193287</v>
      </c>
      <c r="BI37" s="855">
        <v>-0.77567552714999999</v>
      </c>
      <c r="BJ37" s="355">
        <v>-0.23321509398000001</v>
      </c>
      <c r="BK37" s="355">
        <v>-0.63712417234999996</v>
      </c>
      <c r="BL37" s="355">
        <v>-0.16792543023000001</v>
      </c>
      <c r="BM37" s="355">
        <v>-0.40155261881999998</v>
      </c>
      <c r="BN37" s="355">
        <v>-0.18357547289000001</v>
      </c>
      <c r="BO37" s="355">
        <v>-0.1585740299</v>
      </c>
      <c r="BP37" s="355">
        <v>-6.4162167000000006E-2</v>
      </c>
      <c r="BQ37" s="355">
        <v>-0.14267091209999999</v>
      </c>
      <c r="BR37" s="355">
        <v>-0.26674362461000001</v>
      </c>
      <c r="BS37" s="355">
        <v>-0.14228324720999999</v>
      </c>
      <c r="BT37" s="355">
        <v>-0.76268167715000001</v>
      </c>
      <c r="BU37" s="355">
        <v>-0.49243305440000001</v>
      </c>
      <c r="BV37" s="355">
        <v>-0.13497892547000001</v>
      </c>
    </row>
    <row r="38" spans="1:74" ht="11.1" customHeight="1" x14ac:dyDescent="0.2">
      <c r="A38" s="323" t="s">
        <v>183</v>
      </c>
      <c r="B38" s="391" t="s">
        <v>942</v>
      </c>
      <c r="C38" s="289">
        <v>-0.9531680844</v>
      </c>
      <c r="D38" s="289">
        <v>0.85753788650999996</v>
      </c>
      <c r="E38" s="289">
        <v>-0.13597847804999999</v>
      </c>
      <c r="F38" s="289">
        <v>1.1220758912</v>
      </c>
      <c r="G38" s="289">
        <v>1.1696461881</v>
      </c>
      <c r="H38" s="289">
        <v>1.0096679507999999</v>
      </c>
      <c r="I38" s="289">
        <v>0.23433135655000001</v>
      </c>
      <c r="J38" s="289">
        <v>0.44339376338999997</v>
      </c>
      <c r="K38" s="289">
        <v>0.32850184540999999</v>
      </c>
      <c r="L38" s="289">
        <v>-0.43734560163000002</v>
      </c>
      <c r="M38" s="289">
        <v>-0.76059118232</v>
      </c>
      <c r="N38" s="289">
        <v>-0.84765151879</v>
      </c>
      <c r="O38" s="289">
        <v>-1.1851567926</v>
      </c>
      <c r="P38" s="289">
        <v>-0.36390819584</v>
      </c>
      <c r="Q38" s="289">
        <v>-1.6539166973999999</v>
      </c>
      <c r="R38" s="289">
        <v>-0.37924518012000002</v>
      </c>
      <c r="S38" s="289">
        <v>-0.64503150775999996</v>
      </c>
      <c r="T38" s="289">
        <v>-0.31714143663</v>
      </c>
      <c r="U38" s="289">
        <v>0.23727685198000001</v>
      </c>
      <c r="V38" s="289">
        <v>-1.4918485191999999</v>
      </c>
      <c r="W38" s="289">
        <v>-1.2086287997</v>
      </c>
      <c r="X38" s="289">
        <v>-3.3961513653000002</v>
      </c>
      <c r="Y38" s="289">
        <v>-1.729850686</v>
      </c>
      <c r="Z38" s="289">
        <v>-0.80380201603000001</v>
      </c>
      <c r="AA38" s="289">
        <v>-1.6168101227</v>
      </c>
      <c r="AB38" s="289">
        <v>-0.64924698200999997</v>
      </c>
      <c r="AC38" s="289">
        <v>-2.7457853437000002</v>
      </c>
      <c r="AD38" s="289">
        <v>0.11845230274</v>
      </c>
      <c r="AE38" s="289">
        <v>-0.18646854968000001</v>
      </c>
      <c r="AF38" s="289">
        <v>-0.1911723759</v>
      </c>
      <c r="AG38" s="289">
        <v>1.0232454347</v>
      </c>
      <c r="AH38" s="289">
        <v>0.93394277804000003</v>
      </c>
      <c r="AI38" s="289">
        <v>-0.17852420892000001</v>
      </c>
      <c r="AJ38" s="289">
        <v>-2.5342872241999999</v>
      </c>
      <c r="AK38" s="289">
        <v>-1.4413943463000001</v>
      </c>
      <c r="AL38" s="289">
        <v>-1.332946068</v>
      </c>
      <c r="AM38" s="289">
        <v>-1.3866843182999999</v>
      </c>
      <c r="AN38" s="289">
        <v>-0.43349723013000002</v>
      </c>
      <c r="AO38" s="289">
        <v>-1.9137881025000001</v>
      </c>
      <c r="AP38" s="289">
        <v>1.0045468710000001</v>
      </c>
      <c r="AQ38" s="289">
        <v>0.79861538875000004</v>
      </c>
      <c r="AR38" s="289">
        <v>0.66897805926999998</v>
      </c>
      <c r="AS38" s="289">
        <v>0.30212224259999998</v>
      </c>
      <c r="AT38" s="289">
        <v>0.35819358321</v>
      </c>
      <c r="AU38" s="289">
        <v>-0.40998556270999997</v>
      </c>
      <c r="AV38" s="289">
        <v>-1.4533914584000001</v>
      </c>
      <c r="AW38" s="289">
        <v>-0.92498581508</v>
      </c>
      <c r="AX38" s="289">
        <v>-0.51531404145000004</v>
      </c>
      <c r="AY38" s="855">
        <v>-0.94445477112999998</v>
      </c>
      <c r="AZ38" s="855">
        <v>-0.66964024151000001</v>
      </c>
      <c r="BA38" s="855">
        <v>-2.2527036401</v>
      </c>
      <c r="BB38" s="855">
        <v>-0.90858533627000004</v>
      </c>
      <c r="BC38" s="855">
        <v>-0.18803939139</v>
      </c>
      <c r="BD38" s="855">
        <v>-1.0580697579</v>
      </c>
      <c r="BE38" s="855">
        <v>-1.1931633685</v>
      </c>
      <c r="BF38" s="855">
        <v>-2.1049617248999999</v>
      </c>
      <c r="BG38" s="855">
        <v>-2.6986274144000002</v>
      </c>
      <c r="BH38" s="855">
        <v>-3.8799077047999999</v>
      </c>
      <c r="BI38" s="855">
        <v>-2.8904446695999999</v>
      </c>
      <c r="BJ38" s="355">
        <v>-1.6105587738</v>
      </c>
      <c r="BK38" s="355">
        <v>-2.5547528876999999</v>
      </c>
      <c r="BL38" s="355">
        <v>-1.5412469065000001</v>
      </c>
      <c r="BM38" s="355">
        <v>-1.9859700408000001</v>
      </c>
      <c r="BN38" s="355">
        <v>-1.5475080825</v>
      </c>
      <c r="BO38" s="355">
        <v>-1.4691908684999999</v>
      </c>
      <c r="BP38" s="355">
        <v>-1.2754117501</v>
      </c>
      <c r="BQ38" s="355">
        <v>-1.4007135204000001</v>
      </c>
      <c r="BR38" s="355">
        <v>-1.6773695659000001</v>
      </c>
      <c r="BS38" s="355">
        <v>-1.4463904212000001</v>
      </c>
      <c r="BT38" s="355">
        <v>-2.8199090883000002</v>
      </c>
      <c r="BU38" s="355">
        <v>-2.2646929257999999</v>
      </c>
      <c r="BV38" s="355">
        <v>-1.4000879712000001</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55"/>
      <c r="AZ39" s="855"/>
      <c r="BA39" s="855"/>
      <c r="BB39" s="855"/>
      <c r="BC39" s="855"/>
      <c r="BD39" s="855"/>
      <c r="BE39" s="855"/>
      <c r="BF39" s="855"/>
      <c r="BG39" s="855"/>
      <c r="BH39" s="855"/>
      <c r="BI39" s="855"/>
      <c r="BJ39" s="355"/>
      <c r="BK39" s="355"/>
      <c r="BL39" s="355"/>
      <c r="BM39" s="355"/>
      <c r="BN39" s="355"/>
      <c r="BO39" s="355"/>
      <c r="BP39" s="355"/>
      <c r="BQ39" s="355"/>
      <c r="BR39" s="355"/>
      <c r="BS39" s="355"/>
      <c r="BT39" s="355"/>
      <c r="BU39" s="355"/>
      <c r="BV39" s="355"/>
    </row>
    <row r="40" spans="1:74" ht="11.1"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855"/>
      <c r="AZ40" s="855"/>
      <c r="BA40" s="855"/>
      <c r="BB40" s="855"/>
      <c r="BC40" s="855"/>
      <c r="BD40" s="855"/>
      <c r="BE40" s="855"/>
      <c r="BF40" s="855"/>
      <c r="BG40" s="855"/>
      <c r="BH40" s="855"/>
      <c r="BI40" s="855"/>
      <c r="BJ40" s="355"/>
      <c r="BK40" s="355"/>
      <c r="BL40" s="355"/>
      <c r="BM40" s="355"/>
      <c r="BN40" s="355"/>
      <c r="BO40" s="355"/>
      <c r="BP40" s="355"/>
      <c r="BQ40" s="355"/>
      <c r="BR40" s="355"/>
      <c r="BS40" s="355"/>
      <c r="BT40" s="355"/>
      <c r="BU40" s="355"/>
      <c r="BV40" s="355"/>
    </row>
    <row r="41" spans="1:74" s="272" customFormat="1" ht="11.1" customHeight="1" x14ac:dyDescent="0.2">
      <c r="A41" s="395" t="s">
        <v>180</v>
      </c>
      <c r="B41" s="389" t="s">
        <v>821</v>
      </c>
      <c r="C41" s="107">
        <v>3035.44634</v>
      </c>
      <c r="D41" s="107">
        <v>2966.36292</v>
      </c>
      <c r="E41" s="107">
        <v>2913.8892099999998</v>
      </c>
      <c r="F41" s="107">
        <v>2910.2509949999999</v>
      </c>
      <c r="G41" s="107">
        <v>2929.2414050000002</v>
      </c>
      <c r="H41" s="107">
        <v>2871.4369830000001</v>
      </c>
      <c r="I41" s="107">
        <v>2842.5527360000001</v>
      </c>
      <c r="J41" s="107">
        <v>2810.1307230000002</v>
      </c>
      <c r="K41" s="107">
        <v>2758.1856790000002</v>
      </c>
      <c r="L41" s="107">
        <v>2751.8209179999999</v>
      </c>
      <c r="M41" s="107">
        <v>2730.959879</v>
      </c>
      <c r="N41" s="107">
        <v>2641.5364300000001</v>
      </c>
      <c r="O41" s="107">
        <v>2645.4468499999998</v>
      </c>
      <c r="P41" s="107">
        <v>2618.2432279999998</v>
      </c>
      <c r="Q41" s="107">
        <v>2604.0580989999999</v>
      </c>
      <c r="R41" s="107">
        <v>2654.1241890000001</v>
      </c>
      <c r="S41" s="107">
        <v>2665.6914059999999</v>
      </c>
      <c r="T41" s="107">
        <v>2653.8546030000002</v>
      </c>
      <c r="U41" s="107">
        <v>2713.1120879999999</v>
      </c>
      <c r="V41" s="107">
        <v>2714.8965800000001</v>
      </c>
      <c r="W41" s="107">
        <v>2739.5041080000001</v>
      </c>
      <c r="X41" s="107">
        <v>2761.4147459999999</v>
      </c>
      <c r="Y41" s="107">
        <v>2783.0509769999999</v>
      </c>
      <c r="Z41" s="107">
        <v>2770.7470629999998</v>
      </c>
      <c r="AA41" s="107">
        <v>2817.565865</v>
      </c>
      <c r="AB41" s="107">
        <v>2802.6153899999999</v>
      </c>
      <c r="AC41" s="107">
        <v>2748.9855470000002</v>
      </c>
      <c r="AD41" s="107">
        <v>2812.3584850000002</v>
      </c>
      <c r="AE41" s="107">
        <v>2805.6015170000001</v>
      </c>
      <c r="AF41" s="107">
        <v>2780.829135</v>
      </c>
      <c r="AG41" s="107">
        <v>2808.7835709999999</v>
      </c>
      <c r="AH41" s="107">
        <v>2813.0128249999998</v>
      </c>
      <c r="AI41" s="107">
        <v>2817.3537110000002</v>
      </c>
      <c r="AJ41" s="107">
        <v>2781.2212420000001</v>
      </c>
      <c r="AK41" s="107">
        <v>2775.7923609999998</v>
      </c>
      <c r="AL41" s="107">
        <v>2766.4714669999998</v>
      </c>
      <c r="AM41" s="107">
        <v>2764.3237410000002</v>
      </c>
      <c r="AN41" s="107">
        <v>2765.1324300000001</v>
      </c>
      <c r="AO41" s="107">
        <v>2760.0698619999998</v>
      </c>
      <c r="AP41" s="107">
        <v>2823.5595429999998</v>
      </c>
      <c r="AQ41" s="107">
        <v>2839.5526639999998</v>
      </c>
      <c r="AR41" s="107">
        <v>2834.0448590000001</v>
      </c>
      <c r="AS41" s="107">
        <v>2818.282447</v>
      </c>
      <c r="AT41" s="107">
        <v>2829.289636</v>
      </c>
      <c r="AU41" s="107">
        <v>2794.5927280000001</v>
      </c>
      <c r="AV41" s="107">
        <v>2758.0530220000001</v>
      </c>
      <c r="AW41" s="107">
        <v>2750.7665689999999</v>
      </c>
      <c r="AX41" s="107">
        <v>2743.0251069999999</v>
      </c>
      <c r="AY41" s="638">
        <v>2744.2250020000001</v>
      </c>
      <c r="AZ41" s="638">
        <v>2728.7290069999999</v>
      </c>
      <c r="BA41" s="638">
        <v>2741.4264029999999</v>
      </c>
      <c r="BB41" s="638">
        <v>2744.9875870000001</v>
      </c>
      <c r="BC41" s="638">
        <v>2791.3841339999999</v>
      </c>
      <c r="BD41" s="638">
        <v>2779.825413</v>
      </c>
      <c r="BE41" s="638">
        <v>2807.6705010000001</v>
      </c>
      <c r="BF41" s="638">
        <v>2849.7275249999998</v>
      </c>
      <c r="BG41" s="638">
        <v>2875.1172485000002</v>
      </c>
      <c r="BH41" s="638">
        <v>2891.4475797</v>
      </c>
      <c r="BI41" s="638">
        <v>2923.3328470000001</v>
      </c>
      <c r="BJ41" s="396">
        <v>2918.8248374999998</v>
      </c>
      <c r="BK41" s="396">
        <v>2958.0336867999999</v>
      </c>
      <c r="BL41" s="396">
        <v>2957.5895988000002</v>
      </c>
      <c r="BM41" s="396">
        <v>2979.0207300000002</v>
      </c>
      <c r="BN41" s="396">
        <v>2999.9019942</v>
      </c>
      <c r="BO41" s="396">
        <v>3025.6387890999999</v>
      </c>
      <c r="BP41" s="396">
        <v>3030.1806541000001</v>
      </c>
      <c r="BQ41" s="396">
        <v>3043.3364523999999</v>
      </c>
      <c r="BR41" s="396">
        <v>3049.8605047999999</v>
      </c>
      <c r="BS41" s="396">
        <v>3056.1430022</v>
      </c>
      <c r="BT41" s="396">
        <v>3071.8211342</v>
      </c>
      <c r="BU41" s="396">
        <v>3084.3951258000002</v>
      </c>
      <c r="BV41" s="396">
        <v>3074.9354724999998</v>
      </c>
    </row>
    <row r="42" spans="1:74" ht="11.1" customHeight="1" x14ac:dyDescent="0.2">
      <c r="A42" s="323" t="s">
        <v>286</v>
      </c>
      <c r="B42" s="391" t="s">
        <v>196</v>
      </c>
      <c r="C42" s="386">
        <v>1337.1033399999999</v>
      </c>
      <c r="D42" s="386">
        <v>1303.06792</v>
      </c>
      <c r="E42" s="386">
        <v>1310.94721</v>
      </c>
      <c r="F42" s="386">
        <v>1298.811995</v>
      </c>
      <c r="G42" s="386">
        <v>1303.867405</v>
      </c>
      <c r="H42" s="386">
        <v>1281.363983</v>
      </c>
      <c r="I42" s="386">
        <v>1278.1167359999999</v>
      </c>
      <c r="J42" s="386">
        <v>1250.2037230000001</v>
      </c>
      <c r="K42" s="386">
        <v>1250.9396790000001</v>
      </c>
      <c r="L42" s="386">
        <v>1252.9669180000001</v>
      </c>
      <c r="M42" s="386">
        <v>1233.747879</v>
      </c>
      <c r="N42" s="386">
        <v>1198.6124299999999</v>
      </c>
      <c r="O42" s="386">
        <v>1190.10285</v>
      </c>
      <c r="P42" s="386">
        <v>1165.6142279999999</v>
      </c>
      <c r="Q42" s="386">
        <v>1154.2380989999999</v>
      </c>
      <c r="R42" s="386">
        <v>1153.830189</v>
      </c>
      <c r="S42" s="386">
        <v>1172.1564060000001</v>
      </c>
      <c r="T42" s="386">
        <v>1180.4096030000001</v>
      </c>
      <c r="U42" s="386">
        <v>1215.318088</v>
      </c>
      <c r="V42" s="386">
        <v>1212.6715799999999</v>
      </c>
      <c r="W42" s="386">
        <v>1215.5591079999999</v>
      </c>
      <c r="X42" s="386">
        <v>1230.5137460000001</v>
      </c>
      <c r="Y42" s="386">
        <v>1226.776977</v>
      </c>
      <c r="Z42" s="386">
        <v>1222.5920630000001</v>
      </c>
      <c r="AA42" s="386">
        <v>1253.7938650000001</v>
      </c>
      <c r="AB42" s="386">
        <v>1266.7063900000001</v>
      </c>
      <c r="AC42" s="386">
        <v>1229.9735470000001</v>
      </c>
      <c r="AD42" s="386">
        <v>1245.5824849999999</v>
      </c>
      <c r="AE42" s="386">
        <v>1260.0435170000001</v>
      </c>
      <c r="AF42" s="386">
        <v>1263.076135</v>
      </c>
      <c r="AG42" s="386">
        <v>1269.9315710000001</v>
      </c>
      <c r="AH42" s="386">
        <v>1258.5578250000001</v>
      </c>
      <c r="AI42" s="386">
        <v>1282.4267110000001</v>
      </c>
      <c r="AJ42" s="386">
        <v>1263.6332420000001</v>
      </c>
      <c r="AK42" s="386">
        <v>1263.984361</v>
      </c>
      <c r="AL42" s="386">
        <v>1251.418467</v>
      </c>
      <c r="AM42" s="386">
        <v>1232.1417409999999</v>
      </c>
      <c r="AN42" s="386">
        <v>1222.3224299999999</v>
      </c>
      <c r="AO42" s="386">
        <v>1231.5178619999999</v>
      </c>
      <c r="AP42" s="386">
        <v>1259.188543</v>
      </c>
      <c r="AQ42" s="386">
        <v>1276.4546640000001</v>
      </c>
      <c r="AR42" s="386">
        <v>1279.3418590000001</v>
      </c>
      <c r="AS42" s="386">
        <v>1287.0604470000001</v>
      </c>
      <c r="AT42" s="386">
        <v>1276.634636</v>
      </c>
      <c r="AU42" s="386">
        <v>1267.355728</v>
      </c>
      <c r="AV42" s="386">
        <v>1248.833022</v>
      </c>
      <c r="AW42" s="386">
        <v>1246.8605689999999</v>
      </c>
      <c r="AX42" s="386">
        <v>1236.1411069999999</v>
      </c>
      <c r="AY42" s="858">
        <v>1210.7930019999999</v>
      </c>
      <c r="AZ42" s="858">
        <v>1201.320007</v>
      </c>
      <c r="BA42" s="858">
        <v>1204.6684029999999</v>
      </c>
      <c r="BB42" s="858">
        <v>1215.308587</v>
      </c>
      <c r="BC42" s="858">
        <v>1242.3251339999999</v>
      </c>
      <c r="BD42" s="858">
        <v>1244.585413</v>
      </c>
      <c r="BE42" s="858">
        <v>1265.0325009999999</v>
      </c>
      <c r="BF42" s="858">
        <v>1285.5515250000001</v>
      </c>
      <c r="BG42" s="858">
        <v>1290.168844</v>
      </c>
      <c r="BH42" s="858">
        <v>1267.8446759999999</v>
      </c>
      <c r="BI42" s="858">
        <v>1276.4596773999999</v>
      </c>
      <c r="BJ42" s="358">
        <v>1264.722</v>
      </c>
      <c r="BK42" s="358">
        <v>1284.18</v>
      </c>
      <c r="BL42" s="358">
        <v>1279.0340000000001</v>
      </c>
      <c r="BM42" s="358">
        <v>1288.0170000000001</v>
      </c>
      <c r="BN42" s="358">
        <v>1303.3910000000001</v>
      </c>
      <c r="BO42" s="358">
        <v>1324.212</v>
      </c>
      <c r="BP42" s="358">
        <v>1326.829</v>
      </c>
      <c r="BQ42" s="358">
        <v>1335.5619999999999</v>
      </c>
      <c r="BR42" s="358">
        <v>1333.817</v>
      </c>
      <c r="BS42" s="358">
        <v>1335.8309999999999</v>
      </c>
      <c r="BT42" s="358">
        <v>1327.866</v>
      </c>
      <c r="BU42" s="358">
        <v>1325.6669999999999</v>
      </c>
      <c r="BV42" s="358">
        <v>1312.0229999999999</v>
      </c>
    </row>
    <row r="43" spans="1:74" ht="11.1" customHeight="1" x14ac:dyDescent="0.2">
      <c r="A43" s="323" t="s">
        <v>822</v>
      </c>
      <c r="B43" s="394" t="s">
        <v>941</v>
      </c>
      <c r="C43" s="387">
        <v>1698.3430000000001</v>
      </c>
      <c r="D43" s="387">
        <v>1663.2950000000001</v>
      </c>
      <c r="E43" s="387">
        <v>1602.942</v>
      </c>
      <c r="F43" s="387">
        <v>1611.4390000000001</v>
      </c>
      <c r="G43" s="387">
        <v>1625.374</v>
      </c>
      <c r="H43" s="387">
        <v>1590.0730000000001</v>
      </c>
      <c r="I43" s="387">
        <v>1564.4359999999999</v>
      </c>
      <c r="J43" s="387">
        <v>1559.9269999999999</v>
      </c>
      <c r="K43" s="387">
        <v>1507.2460000000001</v>
      </c>
      <c r="L43" s="387">
        <v>1498.854</v>
      </c>
      <c r="M43" s="387">
        <v>1497.212</v>
      </c>
      <c r="N43" s="387">
        <v>1442.924</v>
      </c>
      <c r="O43" s="387">
        <v>1455.3440000000001</v>
      </c>
      <c r="P43" s="387">
        <v>1452.6289999999999</v>
      </c>
      <c r="Q43" s="387">
        <v>1449.82</v>
      </c>
      <c r="R43" s="387">
        <v>1500.2940000000001</v>
      </c>
      <c r="S43" s="387">
        <v>1493.5350000000001</v>
      </c>
      <c r="T43" s="387">
        <v>1473.4449999999999</v>
      </c>
      <c r="U43" s="387">
        <v>1497.7940000000001</v>
      </c>
      <c r="V43" s="387">
        <v>1502.2249999999999</v>
      </c>
      <c r="W43" s="387">
        <v>1523.9449999999999</v>
      </c>
      <c r="X43" s="387">
        <v>1530.9010000000001</v>
      </c>
      <c r="Y43" s="387">
        <v>1556.2739999999999</v>
      </c>
      <c r="Z43" s="387">
        <v>1548.155</v>
      </c>
      <c r="AA43" s="387">
        <v>1563.7719999999999</v>
      </c>
      <c r="AB43" s="387">
        <v>1535.9090000000001</v>
      </c>
      <c r="AC43" s="387">
        <v>1519.0119999999999</v>
      </c>
      <c r="AD43" s="387">
        <v>1566.7760000000001</v>
      </c>
      <c r="AE43" s="387">
        <v>1545.558</v>
      </c>
      <c r="AF43" s="387">
        <v>1517.7529999999999</v>
      </c>
      <c r="AG43" s="387">
        <v>1538.8520000000001</v>
      </c>
      <c r="AH43" s="387">
        <v>1554.4549999999999</v>
      </c>
      <c r="AI43" s="387">
        <v>1534.9269999999999</v>
      </c>
      <c r="AJ43" s="387">
        <v>1517.588</v>
      </c>
      <c r="AK43" s="387">
        <v>1511.808</v>
      </c>
      <c r="AL43" s="387">
        <v>1515.0530000000001</v>
      </c>
      <c r="AM43" s="387">
        <v>1532.182</v>
      </c>
      <c r="AN43" s="387">
        <v>1542.81</v>
      </c>
      <c r="AO43" s="387">
        <v>1528.5519999999999</v>
      </c>
      <c r="AP43" s="387">
        <v>1564.3710000000001</v>
      </c>
      <c r="AQ43" s="387">
        <v>1563.098</v>
      </c>
      <c r="AR43" s="387">
        <v>1554.703</v>
      </c>
      <c r="AS43" s="387">
        <v>1531.222</v>
      </c>
      <c r="AT43" s="387">
        <v>1552.655</v>
      </c>
      <c r="AU43" s="387">
        <v>1527.2370000000001</v>
      </c>
      <c r="AV43" s="387">
        <v>1509.22</v>
      </c>
      <c r="AW43" s="387">
        <v>1503.9059999999999</v>
      </c>
      <c r="AX43" s="387">
        <v>1506.884</v>
      </c>
      <c r="AY43" s="860">
        <v>1533.432</v>
      </c>
      <c r="AZ43" s="860">
        <v>1527.4090000000001</v>
      </c>
      <c r="BA43" s="860">
        <v>1536.758</v>
      </c>
      <c r="BB43" s="860">
        <v>1529.6790000000001</v>
      </c>
      <c r="BC43" s="860">
        <v>1549.059</v>
      </c>
      <c r="BD43" s="860">
        <v>1535.24</v>
      </c>
      <c r="BE43" s="860">
        <v>1542.6379999999999</v>
      </c>
      <c r="BF43" s="860">
        <v>1564.1759999999999</v>
      </c>
      <c r="BG43" s="860">
        <v>1584.9484044999999</v>
      </c>
      <c r="BH43" s="860">
        <v>1623.6029037000001</v>
      </c>
      <c r="BI43" s="860">
        <v>1646.8731694999999</v>
      </c>
      <c r="BJ43" s="360">
        <v>1654.1028375000001</v>
      </c>
      <c r="BK43" s="360">
        <v>1673.8536868000001</v>
      </c>
      <c r="BL43" s="360">
        <v>1678.5555988000001</v>
      </c>
      <c r="BM43" s="360">
        <v>1691.0037299999999</v>
      </c>
      <c r="BN43" s="360">
        <v>1696.5109941999999</v>
      </c>
      <c r="BO43" s="360">
        <v>1701.4267891</v>
      </c>
      <c r="BP43" s="360">
        <v>1703.3516540999999</v>
      </c>
      <c r="BQ43" s="360">
        <v>1707.7744524</v>
      </c>
      <c r="BR43" s="360">
        <v>1716.0435047999999</v>
      </c>
      <c r="BS43" s="360">
        <v>1720.3120022000001</v>
      </c>
      <c r="BT43" s="360">
        <v>1743.9551342</v>
      </c>
      <c r="BU43" s="360">
        <v>1758.7281258</v>
      </c>
      <c r="BV43" s="360">
        <v>1762.9124724999999</v>
      </c>
    </row>
    <row r="44" spans="1:74" s="160" customFormat="1" ht="25.5" customHeight="1" x14ac:dyDescent="0.2">
      <c r="A44" s="159"/>
      <c r="B44" s="1014" t="s">
        <v>823</v>
      </c>
      <c r="C44" s="1003"/>
      <c r="D44" s="1003"/>
      <c r="E44" s="1003"/>
      <c r="F44" s="1003"/>
      <c r="G44" s="1003"/>
      <c r="H44" s="1003"/>
      <c r="I44" s="1003"/>
      <c r="J44" s="1003"/>
      <c r="K44" s="1003"/>
      <c r="L44" s="1003"/>
      <c r="M44" s="1003"/>
      <c r="N44" s="1003"/>
      <c r="O44" s="1003"/>
      <c r="P44" s="1003"/>
      <c r="Q44" s="1003"/>
      <c r="R44" s="784"/>
      <c r="AY44" s="826"/>
      <c r="AZ44" s="826"/>
      <c r="BA44" s="826"/>
      <c r="BB44" s="826"/>
      <c r="BC44" s="826"/>
      <c r="BD44" s="635"/>
      <c r="BE44" s="635"/>
      <c r="BF44" s="635"/>
      <c r="BG44" s="826"/>
      <c r="BH44" s="826"/>
      <c r="BI44" s="826"/>
      <c r="BJ44" s="221"/>
    </row>
    <row r="45" spans="1:74" s="160" customFormat="1" ht="12" customHeight="1" x14ac:dyDescent="0.2">
      <c r="A45" s="159"/>
      <c r="B45" s="1001" t="s">
        <v>824</v>
      </c>
      <c r="C45" s="1001"/>
      <c r="D45" s="1001"/>
      <c r="E45" s="1001"/>
      <c r="F45" s="1001"/>
      <c r="G45" s="1001"/>
      <c r="H45" s="1001"/>
      <c r="I45" s="1001"/>
      <c r="J45" s="1001"/>
      <c r="K45" s="1001"/>
      <c r="L45" s="1001"/>
      <c r="M45" s="1001"/>
      <c r="N45" s="1001"/>
      <c r="O45" s="1001"/>
      <c r="P45" s="1001"/>
      <c r="Q45" s="1001"/>
      <c r="R45" s="784"/>
      <c r="AY45" s="826"/>
      <c r="AZ45" s="826"/>
      <c r="BA45" s="826"/>
      <c r="BB45" s="826"/>
      <c r="BC45" s="826"/>
      <c r="BD45" s="635"/>
      <c r="BE45" s="635"/>
      <c r="BF45" s="635"/>
      <c r="BG45" s="826"/>
      <c r="BH45" s="826"/>
      <c r="BI45" s="826"/>
      <c r="BJ45" s="221"/>
    </row>
    <row r="46" spans="1:74" s="160" customFormat="1" ht="22.7" customHeight="1" x14ac:dyDescent="0.2">
      <c r="A46" s="159"/>
      <c r="B46" s="1001" t="s">
        <v>825</v>
      </c>
      <c r="C46" s="1001"/>
      <c r="D46" s="1001"/>
      <c r="E46" s="1001"/>
      <c r="F46" s="1001"/>
      <c r="G46" s="1001"/>
      <c r="H46" s="1001"/>
      <c r="I46" s="1001"/>
      <c r="J46" s="1001"/>
      <c r="K46" s="1001"/>
      <c r="L46" s="1001"/>
      <c r="M46" s="1001"/>
      <c r="N46" s="1001"/>
      <c r="O46" s="1001"/>
      <c r="P46" s="1001"/>
      <c r="Q46" s="1001"/>
      <c r="R46" s="784"/>
      <c r="AY46" s="826"/>
      <c r="AZ46" s="826"/>
      <c r="BA46" s="826"/>
      <c r="BB46" s="826"/>
      <c r="BC46" s="826"/>
      <c r="BD46" s="635"/>
      <c r="BE46" s="635"/>
      <c r="BF46" s="635"/>
      <c r="BG46" s="826"/>
      <c r="BH46" s="826"/>
      <c r="BI46" s="826"/>
      <c r="BJ46" s="221"/>
    </row>
    <row r="47" spans="1:74" s="160" customFormat="1" ht="36" customHeight="1" x14ac:dyDescent="0.2">
      <c r="A47" s="159"/>
      <c r="B47" s="1001" t="s">
        <v>826</v>
      </c>
      <c r="C47" s="1001"/>
      <c r="D47" s="1001"/>
      <c r="E47" s="1001"/>
      <c r="F47" s="1001"/>
      <c r="G47" s="1001"/>
      <c r="H47" s="1001"/>
      <c r="I47" s="1001"/>
      <c r="J47" s="1001"/>
      <c r="K47" s="1001"/>
      <c r="L47" s="1001"/>
      <c r="M47" s="1001"/>
      <c r="N47" s="1001"/>
      <c r="O47" s="1001"/>
      <c r="P47" s="1001"/>
      <c r="Q47" s="1001"/>
      <c r="R47" s="784"/>
      <c r="AY47" s="826"/>
      <c r="AZ47" s="826"/>
      <c r="BA47" s="826"/>
      <c r="BB47" s="826"/>
      <c r="BC47" s="826"/>
      <c r="BD47" s="635"/>
      <c r="BE47" s="635"/>
      <c r="BF47" s="635"/>
      <c r="BG47" s="826"/>
      <c r="BH47" s="826"/>
      <c r="BI47" s="826"/>
      <c r="BJ47" s="221"/>
    </row>
    <row r="48" spans="1:74" s="160" customFormat="1" ht="12"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
      <c r="A49" s="159"/>
      <c r="B49" s="978" t="str">
        <f>Dates!$G$2</f>
        <v>EIA completed modeling and analysis for this report on Thursday, December 4, 2025.</v>
      </c>
      <c r="C49" s="965"/>
      <c r="D49" s="965"/>
      <c r="E49" s="965"/>
      <c r="F49" s="965"/>
      <c r="G49" s="965"/>
      <c r="H49" s="965"/>
      <c r="I49" s="965"/>
      <c r="J49" s="965"/>
      <c r="K49" s="965"/>
      <c r="L49" s="965"/>
      <c r="M49" s="965"/>
      <c r="N49" s="965"/>
      <c r="O49" s="965"/>
      <c r="P49" s="965"/>
      <c r="Q49" s="965"/>
      <c r="R49" s="83"/>
      <c r="AY49" s="826"/>
      <c r="AZ49" s="826"/>
      <c r="BA49" s="826"/>
      <c r="BB49" s="826"/>
      <c r="BC49" s="826"/>
      <c r="BD49" s="635"/>
      <c r="BE49" s="635"/>
      <c r="BF49" s="635"/>
      <c r="BG49" s="826"/>
      <c r="BH49" s="826"/>
      <c r="BI49" s="826"/>
      <c r="BJ49" s="221"/>
    </row>
    <row r="50" spans="1:74" s="160" customFormat="1" ht="12" customHeight="1" x14ac:dyDescent="0.2">
      <c r="A50" s="159"/>
      <c r="B50" s="1011" t="s">
        <v>483</v>
      </c>
      <c r="C50" s="1012"/>
      <c r="D50" s="1012"/>
      <c r="E50" s="1012"/>
      <c r="F50" s="1012"/>
      <c r="G50" s="1012"/>
      <c r="H50" s="1012"/>
      <c r="I50" s="1012"/>
      <c r="J50" s="1012"/>
      <c r="K50" s="1012"/>
      <c r="L50" s="1012"/>
      <c r="M50" s="1012"/>
      <c r="N50" s="1012"/>
      <c r="O50" s="1012"/>
      <c r="P50" s="1012"/>
      <c r="Q50" s="1012"/>
      <c r="R50" s="83"/>
      <c r="AY50" s="826"/>
      <c r="AZ50" s="826"/>
      <c r="BA50" s="826"/>
      <c r="BB50" s="826"/>
      <c r="BC50" s="826"/>
      <c r="BD50" s="635"/>
      <c r="BE50" s="635"/>
      <c r="BF50" s="635"/>
      <c r="BG50" s="826"/>
      <c r="BH50" s="826"/>
      <c r="BI50" s="826"/>
      <c r="BJ50" s="221"/>
    </row>
    <row r="51" spans="1:74" s="160" customFormat="1" ht="12" customHeight="1" x14ac:dyDescent="0.2">
      <c r="A51" s="159"/>
      <c r="B51" s="982" t="s">
        <v>198</v>
      </c>
      <c r="C51" s="1013"/>
      <c r="D51" s="1013"/>
      <c r="E51" s="1013"/>
      <c r="F51" s="1013"/>
      <c r="G51" s="1013"/>
      <c r="H51" s="1013"/>
      <c r="I51" s="1013"/>
      <c r="J51" s="1013"/>
      <c r="K51" s="1013"/>
      <c r="L51" s="1013"/>
      <c r="M51" s="1013"/>
      <c r="N51" s="1013"/>
      <c r="O51" s="1013"/>
      <c r="P51" s="1013"/>
      <c r="Q51" s="1003"/>
      <c r="R51" s="83"/>
      <c r="AY51" s="826"/>
      <c r="AZ51" s="826"/>
      <c r="BA51" s="826"/>
      <c r="BB51" s="826"/>
      <c r="BC51" s="826"/>
      <c r="BD51" s="635"/>
      <c r="BE51" s="635"/>
      <c r="BF51" s="635"/>
      <c r="BG51" s="826"/>
      <c r="BH51" s="826"/>
      <c r="BI51" s="826"/>
      <c r="BJ51" s="221"/>
    </row>
    <row r="52" spans="1:74" s="160" customFormat="1" ht="12" customHeight="1" x14ac:dyDescent="0.2">
      <c r="A52" s="159"/>
      <c r="B52" s="982" t="s">
        <v>492</v>
      </c>
      <c r="C52" s="1003"/>
      <c r="D52" s="1003"/>
      <c r="E52" s="1003"/>
      <c r="F52" s="1003"/>
      <c r="G52" s="1003"/>
      <c r="H52" s="1003"/>
      <c r="I52" s="1003"/>
      <c r="J52" s="1003"/>
      <c r="K52" s="1003"/>
      <c r="L52" s="1003"/>
      <c r="M52" s="1003"/>
      <c r="N52" s="1003"/>
      <c r="O52" s="1003"/>
      <c r="P52" s="1003"/>
      <c r="Q52" s="1003"/>
      <c r="R52" s="83"/>
      <c r="AY52" s="826"/>
      <c r="AZ52" s="826"/>
      <c r="BA52" s="826"/>
      <c r="BB52" s="826"/>
      <c r="BC52" s="826"/>
      <c r="BD52" s="635"/>
      <c r="BE52" s="635"/>
      <c r="BF52" s="635"/>
      <c r="BG52" s="826"/>
      <c r="BH52" s="826"/>
      <c r="BI52" s="826"/>
      <c r="BJ52" s="221"/>
    </row>
    <row r="53" spans="1:74" s="160" customFormat="1" ht="12" customHeight="1" x14ac:dyDescent="0.2">
      <c r="A53" s="159"/>
      <c r="B53" s="979" t="s">
        <v>827</v>
      </c>
      <c r="C53" s="979"/>
      <c r="D53" s="979"/>
      <c r="E53" s="979"/>
      <c r="F53" s="979"/>
      <c r="G53" s="979"/>
      <c r="H53" s="979"/>
      <c r="I53" s="979"/>
      <c r="J53" s="979"/>
      <c r="K53" s="979"/>
      <c r="L53" s="979"/>
      <c r="M53" s="979"/>
      <c r="N53" s="979"/>
      <c r="O53" s="979"/>
      <c r="P53" s="979"/>
      <c r="Q53" s="979"/>
      <c r="R53" s="979"/>
      <c r="AY53" s="826"/>
      <c r="AZ53" s="826"/>
      <c r="BA53" s="826"/>
      <c r="BB53" s="826"/>
      <c r="BC53" s="826"/>
      <c r="BD53" s="635"/>
      <c r="BE53" s="635"/>
      <c r="BF53" s="635"/>
      <c r="BG53" s="826"/>
      <c r="BH53" s="826"/>
      <c r="BI53" s="826"/>
      <c r="BJ53" s="221"/>
    </row>
    <row r="54" spans="1:74" s="160" customFormat="1" ht="12" customHeight="1" x14ac:dyDescent="0.2">
      <c r="A54" s="159"/>
      <c r="B54" s="1004" t="s">
        <v>828</v>
      </c>
      <c r="C54" s="1003"/>
      <c r="D54" s="1003"/>
      <c r="E54" s="1003"/>
      <c r="F54" s="1003"/>
      <c r="G54" s="1003"/>
      <c r="H54" s="1003"/>
      <c r="I54" s="1003"/>
      <c r="J54" s="1003"/>
      <c r="K54" s="1003"/>
      <c r="L54" s="1003"/>
      <c r="M54" s="1003"/>
      <c r="N54" s="1003"/>
      <c r="O54" s="1003"/>
      <c r="P54" s="1003"/>
      <c r="Q54" s="1003"/>
      <c r="R54" s="805"/>
      <c r="AY54" s="826"/>
      <c r="AZ54" s="826"/>
      <c r="BA54" s="826"/>
      <c r="BB54" s="826"/>
      <c r="BC54" s="826"/>
      <c r="BD54" s="635"/>
      <c r="BE54" s="635"/>
      <c r="BF54" s="635"/>
      <c r="BG54" s="826"/>
      <c r="BH54" s="826"/>
      <c r="BI54" s="826"/>
      <c r="BJ54" s="221"/>
    </row>
    <row r="55" spans="1:74" s="160" customFormat="1" ht="12" customHeight="1" x14ac:dyDescent="0.2">
      <c r="A55" s="159"/>
      <c r="B55" s="989" t="s">
        <v>829</v>
      </c>
      <c r="C55" s="1003"/>
      <c r="D55" s="1003"/>
      <c r="E55" s="1003"/>
      <c r="F55" s="1003"/>
      <c r="G55" s="1003"/>
      <c r="H55" s="1003"/>
      <c r="I55" s="1003"/>
      <c r="J55" s="1003"/>
      <c r="K55" s="1003"/>
      <c r="L55" s="1003"/>
      <c r="M55" s="1003"/>
      <c r="N55" s="1003"/>
      <c r="O55" s="1003"/>
      <c r="P55" s="1003"/>
      <c r="Q55" s="1003"/>
      <c r="R55" s="784"/>
      <c r="AY55" s="826"/>
      <c r="AZ55" s="826"/>
      <c r="BA55" s="826"/>
      <c r="BB55" s="826"/>
      <c r="BC55" s="826"/>
      <c r="BD55" s="635"/>
      <c r="BE55" s="635"/>
      <c r="BF55" s="635"/>
      <c r="BG55" s="826"/>
      <c r="BH55" s="826"/>
      <c r="BI55" s="826"/>
      <c r="BJ55" s="221"/>
    </row>
    <row r="56" spans="1:74" s="160" customFormat="1" ht="12" customHeight="1" x14ac:dyDescent="0.2">
      <c r="A56" s="159"/>
      <c r="B56" s="999"/>
      <c r="C56" s="1002"/>
      <c r="D56" s="1002"/>
      <c r="E56" s="1002"/>
      <c r="F56" s="1002"/>
      <c r="G56" s="1002"/>
      <c r="H56" s="1002"/>
      <c r="I56" s="1002"/>
      <c r="J56" s="1002"/>
      <c r="K56" s="1002"/>
      <c r="L56" s="1002"/>
      <c r="M56" s="1002"/>
      <c r="N56" s="1002"/>
      <c r="O56" s="1002"/>
      <c r="P56" s="1002"/>
      <c r="Q56" s="981"/>
      <c r="AY56" s="826"/>
      <c r="AZ56" s="826"/>
      <c r="BA56" s="826"/>
      <c r="BB56" s="826"/>
      <c r="BC56" s="826"/>
      <c r="BD56" s="635"/>
      <c r="BE56" s="635"/>
      <c r="BF56" s="635"/>
      <c r="BG56" s="826"/>
      <c r="BH56" s="826"/>
      <c r="BI56" s="826"/>
      <c r="BJ56" s="221"/>
    </row>
    <row r="57" spans="1:74" s="160" customFormat="1" ht="12" customHeight="1" x14ac:dyDescent="0.2">
      <c r="A57" s="159"/>
      <c r="B57" s="998"/>
      <c r="C57" s="981"/>
      <c r="D57" s="981"/>
      <c r="E57" s="981"/>
      <c r="F57" s="981"/>
      <c r="G57" s="981"/>
      <c r="H57" s="981"/>
      <c r="I57" s="981"/>
      <c r="J57" s="981"/>
      <c r="K57" s="981"/>
      <c r="L57" s="981"/>
      <c r="M57" s="981"/>
      <c r="N57" s="981"/>
      <c r="O57" s="981"/>
      <c r="P57" s="981"/>
      <c r="Q57" s="981"/>
      <c r="AY57" s="826"/>
      <c r="AZ57" s="826"/>
      <c r="BA57" s="826"/>
      <c r="BB57" s="826"/>
      <c r="BC57" s="826"/>
      <c r="BD57" s="635"/>
      <c r="BE57" s="635"/>
      <c r="BF57" s="635"/>
      <c r="BG57" s="826"/>
      <c r="BH57" s="826"/>
      <c r="BI57" s="826"/>
      <c r="BJ57" s="221"/>
    </row>
    <row r="58" spans="1:74" s="161" customFormat="1" ht="12" customHeight="1" x14ac:dyDescent="0.2">
      <c r="A58" s="158"/>
      <c r="B58" s="999"/>
      <c r="C58" s="1000"/>
      <c r="D58" s="1000"/>
      <c r="E58" s="1000"/>
      <c r="F58" s="1000"/>
      <c r="G58" s="1000"/>
      <c r="H58" s="1000"/>
      <c r="I58" s="1000"/>
      <c r="J58" s="1000"/>
      <c r="K58" s="1000"/>
      <c r="L58" s="1000"/>
      <c r="M58" s="1000"/>
      <c r="N58" s="1000"/>
      <c r="O58" s="1000"/>
      <c r="P58" s="1000"/>
      <c r="Q58" s="981"/>
      <c r="R58" s="160"/>
      <c r="AY58" s="641"/>
      <c r="AZ58" s="641"/>
      <c r="BA58" s="641"/>
      <c r="BB58" s="641"/>
      <c r="BC58" s="641"/>
      <c r="BD58" s="639"/>
      <c r="BE58" s="639"/>
      <c r="BF58" s="639"/>
      <c r="BG58" s="641"/>
      <c r="BH58" s="641"/>
      <c r="BI58" s="641"/>
      <c r="BJ58" s="220"/>
    </row>
    <row r="59" spans="1:74" ht="12" customHeight="1" x14ac:dyDescent="0.2">
      <c r="B59" s="997"/>
      <c r="C59" s="981"/>
      <c r="D59" s="981"/>
      <c r="E59" s="981"/>
      <c r="F59" s="981"/>
      <c r="G59" s="981"/>
      <c r="H59" s="981"/>
      <c r="I59" s="981"/>
      <c r="J59" s="981"/>
      <c r="K59" s="981"/>
      <c r="L59" s="981"/>
      <c r="M59" s="981"/>
      <c r="N59" s="981"/>
      <c r="O59" s="981"/>
      <c r="P59" s="981"/>
      <c r="Q59" s="981"/>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3.35" customHeight="1" x14ac:dyDescent="0.2">
      <c r="A1" s="962" t="s">
        <v>479</v>
      </c>
      <c r="B1" s="1005" t="s">
        <v>894</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4" ht="12.75" x14ac:dyDescent="0.2">
      <c r="A2" s="963"/>
      <c r="B2" s="222" t="str">
        <f>"U.S. Energy Information Administration  |  Short-Term Energy Outlook  - "&amp;Dates!D1</f>
        <v>U.S. Energy Information Administration  |  Short-Term Energy Outlook  - December 2025</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764</v>
      </c>
      <c r="B3" s="308"/>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s="7" customFormat="1" x14ac:dyDescent="0.2">
      <c r="A4" s="322" t="str">
        <f>TEXT(Dates!$D$2,"dddd, mmmm d, yyyy")</f>
        <v>Thursday, December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7" t="s">
        <v>896</v>
      </c>
      <c r="BG5" s="637"/>
      <c r="BH5" s="644"/>
      <c r="BI5" s="644"/>
      <c r="BJ5" s="399"/>
      <c r="BK5" s="399"/>
      <c r="BL5" s="399"/>
      <c r="BM5" s="399"/>
      <c r="BN5" s="399"/>
      <c r="BO5" s="399"/>
      <c r="BP5" s="399"/>
      <c r="BQ5" s="399"/>
      <c r="BR5" s="399"/>
      <c r="BS5" s="399"/>
      <c r="BT5" s="399"/>
      <c r="BU5" s="399"/>
      <c r="BV5" s="399"/>
    </row>
    <row r="6" spans="1:74" s="272" customFormat="1" ht="11.1" customHeight="1" x14ac:dyDescent="0.2">
      <c r="A6" s="395" t="s">
        <v>212</v>
      </c>
      <c r="B6" s="389" t="s">
        <v>835</v>
      </c>
      <c r="C6" s="105">
        <v>64.347078882000005</v>
      </c>
      <c r="D6" s="105">
        <v>61.609773715999999</v>
      </c>
      <c r="E6" s="105">
        <v>64.692488479999994</v>
      </c>
      <c r="F6" s="105">
        <v>64.841006348999997</v>
      </c>
      <c r="G6" s="105">
        <v>65.285781592000006</v>
      </c>
      <c r="H6" s="105">
        <v>65.147834814000007</v>
      </c>
      <c r="I6" s="105">
        <v>66.114191066999993</v>
      </c>
      <c r="J6" s="105">
        <v>65.497113052000003</v>
      </c>
      <c r="K6" s="105">
        <v>65.456350555</v>
      </c>
      <c r="L6" s="105">
        <v>66.500637140999999</v>
      </c>
      <c r="M6" s="105">
        <v>66.995953150000005</v>
      </c>
      <c r="N6" s="105">
        <v>66.262125030999997</v>
      </c>
      <c r="O6" s="105">
        <v>66.028753214999995</v>
      </c>
      <c r="P6" s="105">
        <v>66.363319040999997</v>
      </c>
      <c r="Q6" s="105">
        <v>67.254392562000007</v>
      </c>
      <c r="R6" s="105">
        <v>66.203755127999997</v>
      </c>
      <c r="S6" s="105">
        <v>66.625369610000007</v>
      </c>
      <c r="T6" s="105">
        <v>66.936842795999993</v>
      </c>
      <c r="U6" s="105">
        <v>67.917189164000007</v>
      </c>
      <c r="V6" s="105">
        <v>67.500982630999999</v>
      </c>
      <c r="W6" s="105">
        <v>67.849723702000006</v>
      </c>
      <c r="X6" s="105">
        <v>68.351574352</v>
      </c>
      <c r="Y6" s="105">
        <v>68.902437426999995</v>
      </c>
      <c r="Z6" s="105">
        <v>67.322525182000007</v>
      </c>
      <c r="AA6" s="105">
        <v>68.599757760000003</v>
      </c>
      <c r="AB6" s="105">
        <v>68.896526746000006</v>
      </c>
      <c r="AC6" s="105">
        <v>68.974945324999993</v>
      </c>
      <c r="AD6" s="105">
        <v>68.798804814999997</v>
      </c>
      <c r="AE6" s="105">
        <v>68.847586832000005</v>
      </c>
      <c r="AF6" s="105">
        <v>69.602718909999993</v>
      </c>
      <c r="AG6" s="105">
        <v>69.959571429999997</v>
      </c>
      <c r="AH6" s="105">
        <v>69.921825087000002</v>
      </c>
      <c r="AI6" s="105">
        <v>70.340525764000006</v>
      </c>
      <c r="AJ6" s="105">
        <v>70.623816204999997</v>
      </c>
      <c r="AK6" s="105">
        <v>71.311800876000007</v>
      </c>
      <c r="AL6" s="105">
        <v>71.333495068999994</v>
      </c>
      <c r="AM6" s="105">
        <v>69.053650656000002</v>
      </c>
      <c r="AN6" s="105">
        <v>70.034599592999996</v>
      </c>
      <c r="AO6" s="105">
        <v>70.526398447000005</v>
      </c>
      <c r="AP6" s="105">
        <v>70.479273215000006</v>
      </c>
      <c r="AQ6" s="105">
        <v>70.229419132999993</v>
      </c>
      <c r="AR6" s="105">
        <v>70.622525390999996</v>
      </c>
      <c r="AS6" s="105">
        <v>70.291679310000006</v>
      </c>
      <c r="AT6" s="105">
        <v>70.741700996999995</v>
      </c>
      <c r="AU6" s="105">
        <v>70.244905653999993</v>
      </c>
      <c r="AV6" s="105">
        <v>71.04309499</v>
      </c>
      <c r="AW6" s="105">
        <v>71.156687153999997</v>
      </c>
      <c r="AX6" s="105">
        <v>70.92690297</v>
      </c>
      <c r="AY6" s="866">
        <v>70.017473570999996</v>
      </c>
      <c r="AZ6" s="866">
        <v>70.439600786</v>
      </c>
      <c r="BA6" s="866">
        <v>71.646527387000006</v>
      </c>
      <c r="BB6" s="866">
        <v>71.471045466999996</v>
      </c>
      <c r="BC6" s="866">
        <v>71.504863645</v>
      </c>
      <c r="BD6" s="866">
        <v>72.293715367000004</v>
      </c>
      <c r="BE6" s="866">
        <v>73.521137354999993</v>
      </c>
      <c r="BF6" s="866">
        <v>74.057181096999997</v>
      </c>
      <c r="BG6" s="866">
        <v>73.975156334000005</v>
      </c>
      <c r="BH6" s="866">
        <v>73.708932109000003</v>
      </c>
      <c r="BI6" s="866">
        <v>74.235130471000005</v>
      </c>
      <c r="BJ6" s="388">
        <v>73.441537237000006</v>
      </c>
      <c r="BK6" s="388">
        <v>73.017439440999993</v>
      </c>
      <c r="BL6" s="388">
        <v>73.131743857999993</v>
      </c>
      <c r="BM6" s="388">
        <v>73.158807621999998</v>
      </c>
      <c r="BN6" s="388">
        <v>73.331784079000002</v>
      </c>
      <c r="BO6" s="388">
        <v>73.333503555999997</v>
      </c>
      <c r="BP6" s="388">
        <v>73.788095566999999</v>
      </c>
      <c r="BQ6" s="388">
        <v>73.988997206999997</v>
      </c>
      <c r="BR6" s="388">
        <v>73.872927239000006</v>
      </c>
      <c r="BS6" s="388">
        <v>73.713048671999999</v>
      </c>
      <c r="BT6" s="388">
        <v>74.054699145000001</v>
      </c>
      <c r="BU6" s="388">
        <v>74.534830796999998</v>
      </c>
      <c r="BV6" s="388">
        <v>74.073302612999996</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866"/>
      <c r="AZ7" s="866"/>
      <c r="BA7" s="866"/>
      <c r="BB7" s="866"/>
      <c r="BC7" s="866"/>
      <c r="BD7" s="866"/>
      <c r="BE7" s="866"/>
      <c r="BF7" s="866"/>
      <c r="BG7" s="866"/>
      <c r="BH7" s="866"/>
      <c r="BI7" s="866"/>
      <c r="BJ7" s="388"/>
      <c r="BK7" s="388"/>
      <c r="BL7" s="388"/>
      <c r="BM7" s="388"/>
      <c r="BN7" s="388"/>
      <c r="BO7" s="388"/>
      <c r="BP7" s="388"/>
      <c r="BQ7" s="388"/>
      <c r="BR7" s="388"/>
      <c r="BS7" s="388"/>
      <c r="BT7" s="388"/>
      <c r="BU7" s="388"/>
      <c r="BV7" s="388"/>
    </row>
    <row r="8" spans="1:74" s="272" customFormat="1" ht="11.1" customHeight="1" x14ac:dyDescent="0.2">
      <c r="A8" s="395" t="s">
        <v>202</v>
      </c>
      <c r="B8" s="392" t="s">
        <v>963</v>
      </c>
      <c r="C8" s="105">
        <v>26.176193903000001</v>
      </c>
      <c r="D8" s="105">
        <v>23.539145429000001</v>
      </c>
      <c r="E8" s="105">
        <v>26.264107676999998</v>
      </c>
      <c r="F8" s="105">
        <v>26.267755699999999</v>
      </c>
      <c r="G8" s="105">
        <v>26.64061529</v>
      </c>
      <c r="H8" s="105">
        <v>26.765911166999999</v>
      </c>
      <c r="I8" s="105">
        <v>26.899922226000001</v>
      </c>
      <c r="J8" s="105">
        <v>26.610459257999999</v>
      </c>
      <c r="K8" s="105">
        <v>26.067125267000002</v>
      </c>
      <c r="L8" s="105">
        <v>27.477905968000002</v>
      </c>
      <c r="M8" s="105">
        <v>27.9081245</v>
      </c>
      <c r="N8" s="105">
        <v>27.656975839000001</v>
      </c>
      <c r="O8" s="105">
        <v>26.892263516</v>
      </c>
      <c r="P8" s="105">
        <v>27.032151536000001</v>
      </c>
      <c r="Q8" s="105">
        <v>28.045362709999999</v>
      </c>
      <c r="R8" s="105">
        <v>27.800670767</v>
      </c>
      <c r="S8" s="105">
        <v>27.678723935000001</v>
      </c>
      <c r="T8" s="105">
        <v>28.0956145</v>
      </c>
      <c r="U8" s="105">
        <v>28.537407161000001</v>
      </c>
      <c r="V8" s="105">
        <v>28.402285128999999</v>
      </c>
      <c r="W8" s="105">
        <v>28.737932767</v>
      </c>
      <c r="X8" s="105">
        <v>28.922230290000002</v>
      </c>
      <c r="Y8" s="105">
        <v>29.185346533000001</v>
      </c>
      <c r="Z8" s="105">
        <v>28.018063354999999</v>
      </c>
      <c r="AA8" s="105">
        <v>29.016137742000002</v>
      </c>
      <c r="AB8" s="105">
        <v>28.975749357000002</v>
      </c>
      <c r="AC8" s="105">
        <v>29.544687289999999</v>
      </c>
      <c r="AD8" s="105">
        <v>29.2651346</v>
      </c>
      <c r="AE8" s="105">
        <v>28.928403805999999</v>
      </c>
      <c r="AF8" s="105">
        <v>29.457569433</v>
      </c>
      <c r="AG8" s="105">
        <v>29.936872580999999</v>
      </c>
      <c r="AH8" s="105">
        <v>30.188197097</v>
      </c>
      <c r="AI8" s="105">
        <v>30.379169999999998</v>
      </c>
      <c r="AJ8" s="105">
        <v>30.520832226</v>
      </c>
      <c r="AK8" s="105">
        <v>31.019732767000001</v>
      </c>
      <c r="AL8" s="105">
        <v>31.023522805999999</v>
      </c>
      <c r="AM8" s="105">
        <v>28.981778677000001</v>
      </c>
      <c r="AN8" s="105">
        <v>30.296922552000002</v>
      </c>
      <c r="AO8" s="105">
        <v>30.747377322999998</v>
      </c>
      <c r="AP8" s="105">
        <v>30.860583266999999</v>
      </c>
      <c r="AQ8" s="105">
        <v>30.527724418999998</v>
      </c>
      <c r="AR8" s="105">
        <v>30.854169200000001</v>
      </c>
      <c r="AS8" s="105">
        <v>30.797302354999999</v>
      </c>
      <c r="AT8" s="105">
        <v>31.300580484000001</v>
      </c>
      <c r="AU8" s="105">
        <v>30.7550691</v>
      </c>
      <c r="AV8" s="105">
        <v>31.721849452000001</v>
      </c>
      <c r="AW8" s="105">
        <v>31.732800000000001</v>
      </c>
      <c r="AX8" s="105">
        <v>31.622228387</v>
      </c>
      <c r="AY8" s="866">
        <v>30.562416290000002</v>
      </c>
      <c r="AZ8" s="866">
        <v>30.628100786000001</v>
      </c>
      <c r="BA8" s="866">
        <v>31.458227387000001</v>
      </c>
      <c r="BB8" s="866">
        <v>31.270645467000001</v>
      </c>
      <c r="BC8" s="866">
        <v>31.045963645</v>
      </c>
      <c r="BD8" s="866">
        <v>31.632415367</v>
      </c>
      <c r="BE8" s="866">
        <v>32.202337354999997</v>
      </c>
      <c r="BF8" s="866">
        <v>32.377981097000003</v>
      </c>
      <c r="BG8" s="866">
        <v>32.408712496</v>
      </c>
      <c r="BH8" s="866">
        <v>32.287963167000001</v>
      </c>
      <c r="BI8" s="866">
        <v>32.518554596000001</v>
      </c>
      <c r="BJ8" s="388">
        <v>32.182890166</v>
      </c>
      <c r="BK8" s="388">
        <v>31.854193995999999</v>
      </c>
      <c r="BL8" s="388">
        <v>31.592645469000001</v>
      </c>
      <c r="BM8" s="388">
        <v>31.854793262000001</v>
      </c>
      <c r="BN8" s="388">
        <v>31.730689400999999</v>
      </c>
      <c r="BO8" s="388">
        <v>31.618135233</v>
      </c>
      <c r="BP8" s="388">
        <v>31.773025358000002</v>
      </c>
      <c r="BQ8" s="388">
        <v>31.958693843999999</v>
      </c>
      <c r="BR8" s="388">
        <v>32.035695990000001</v>
      </c>
      <c r="BS8" s="388">
        <v>31.739286963000001</v>
      </c>
      <c r="BT8" s="388">
        <v>31.939835922</v>
      </c>
      <c r="BU8" s="388">
        <v>32.409069713999997</v>
      </c>
      <c r="BV8" s="388">
        <v>32.220226263999997</v>
      </c>
    </row>
    <row r="9" spans="1:74" ht="11.1" customHeight="1" x14ac:dyDescent="0.2">
      <c r="A9" s="323" t="s">
        <v>145</v>
      </c>
      <c r="B9" s="393" t="s">
        <v>944</v>
      </c>
      <c r="C9" s="289">
        <v>5.7187000000000001</v>
      </c>
      <c r="D9" s="289">
        <v>5.5137</v>
      </c>
      <c r="E9" s="289">
        <v>5.6177000000000001</v>
      </c>
      <c r="F9" s="289">
        <v>5.2427000000000001</v>
      </c>
      <c r="G9" s="289">
        <v>5.3346999999999998</v>
      </c>
      <c r="H9" s="289">
        <v>5.5236999999999998</v>
      </c>
      <c r="I9" s="289">
        <v>5.6506999999999996</v>
      </c>
      <c r="J9" s="289">
        <v>5.4664999999999999</v>
      </c>
      <c r="K9" s="289">
        <v>5.3384999999999998</v>
      </c>
      <c r="L9" s="289">
        <v>5.7024999999999997</v>
      </c>
      <c r="M9" s="289">
        <v>5.7725</v>
      </c>
      <c r="N9" s="289">
        <v>5.5555000000000003</v>
      </c>
      <c r="O9" s="289">
        <v>5.4865000000000004</v>
      </c>
      <c r="P9" s="289">
        <v>5.7271000000000001</v>
      </c>
      <c r="Q9" s="289">
        <v>5.758</v>
      </c>
      <c r="R9" s="289">
        <v>5.6017999999999999</v>
      </c>
      <c r="S9" s="289">
        <v>5.4097</v>
      </c>
      <c r="T9" s="289">
        <v>5.5342000000000002</v>
      </c>
      <c r="U9" s="289">
        <v>5.7666000000000004</v>
      </c>
      <c r="V9" s="289">
        <v>5.7511000000000001</v>
      </c>
      <c r="W9" s="289">
        <v>5.6860999999999997</v>
      </c>
      <c r="X9" s="289">
        <v>5.8230000000000004</v>
      </c>
      <c r="Y9" s="289">
        <v>5.984</v>
      </c>
      <c r="Z9" s="289">
        <v>5.7957000000000001</v>
      </c>
      <c r="AA9" s="289">
        <v>5.7329999999999997</v>
      </c>
      <c r="AB9" s="289">
        <v>5.7371999999999996</v>
      </c>
      <c r="AC9" s="289">
        <v>5.8343999999999996</v>
      </c>
      <c r="AD9" s="289">
        <v>5.4714</v>
      </c>
      <c r="AE9" s="289">
        <v>5.1592000000000002</v>
      </c>
      <c r="AF9" s="289">
        <v>5.4960000000000004</v>
      </c>
      <c r="AG9" s="289">
        <v>5.8421000000000003</v>
      </c>
      <c r="AH9" s="289">
        <v>5.8487</v>
      </c>
      <c r="AI9" s="289">
        <v>5.6632999999999996</v>
      </c>
      <c r="AJ9" s="289">
        <v>5.8407</v>
      </c>
      <c r="AK9" s="289">
        <v>6.1935000000000002</v>
      </c>
      <c r="AL9" s="289">
        <v>6.2831000000000001</v>
      </c>
      <c r="AM9" s="289">
        <v>5.7983000000000002</v>
      </c>
      <c r="AN9" s="289">
        <v>6.0076000000000001</v>
      </c>
      <c r="AO9" s="289">
        <v>6.0475000000000003</v>
      </c>
      <c r="AP9" s="289">
        <v>5.9612999999999996</v>
      </c>
      <c r="AQ9" s="289">
        <v>5.6256000000000004</v>
      </c>
      <c r="AR9" s="289">
        <v>5.8776000000000002</v>
      </c>
      <c r="AS9" s="289">
        <v>5.9695</v>
      </c>
      <c r="AT9" s="289">
        <v>6.0742000000000003</v>
      </c>
      <c r="AU9" s="289">
        <v>5.7210000000000001</v>
      </c>
      <c r="AV9" s="289">
        <v>6.2081</v>
      </c>
      <c r="AW9" s="289">
        <v>6.2766999999999999</v>
      </c>
      <c r="AX9" s="289">
        <v>6.3887999999999998</v>
      </c>
      <c r="AY9" s="855">
        <v>6.3410000000000002</v>
      </c>
      <c r="AZ9" s="855">
        <v>6.0865</v>
      </c>
      <c r="BA9" s="855">
        <v>6.3887</v>
      </c>
      <c r="BB9" s="855">
        <v>6.1673</v>
      </c>
      <c r="BC9" s="855">
        <v>5.6706000000000003</v>
      </c>
      <c r="BD9" s="855">
        <v>6.0635000000000003</v>
      </c>
      <c r="BE9" s="855">
        <v>6.4249999999999998</v>
      </c>
      <c r="BF9" s="855">
        <v>6.3875000000000002</v>
      </c>
      <c r="BG9" s="855">
        <v>6.2194839264999997</v>
      </c>
      <c r="BH9" s="855">
        <v>6.3490691110000004</v>
      </c>
      <c r="BI9" s="855">
        <v>6.4843567644000002</v>
      </c>
      <c r="BJ9" s="355">
        <v>6.5252502609</v>
      </c>
      <c r="BK9" s="355">
        <v>6.4260684659000002</v>
      </c>
      <c r="BL9" s="355">
        <v>6.4396750050999998</v>
      </c>
      <c r="BM9" s="355">
        <v>6.4058199708999997</v>
      </c>
      <c r="BN9" s="355">
        <v>6.1716938017</v>
      </c>
      <c r="BO9" s="355">
        <v>6.0279584375999997</v>
      </c>
      <c r="BP9" s="355">
        <v>6.1222736708000003</v>
      </c>
      <c r="BQ9" s="355">
        <v>6.3493206432999996</v>
      </c>
      <c r="BR9" s="355">
        <v>6.3554100719999997</v>
      </c>
      <c r="BS9" s="355">
        <v>6.2313763266000004</v>
      </c>
      <c r="BT9" s="355">
        <v>6.3934956460999999</v>
      </c>
      <c r="BU9" s="355">
        <v>6.5564910199000002</v>
      </c>
      <c r="BV9" s="355">
        <v>6.6159012281000003</v>
      </c>
    </row>
    <row r="10" spans="1:74" ht="11.1" customHeight="1" x14ac:dyDescent="0.2">
      <c r="A10" s="323" t="s">
        <v>146</v>
      </c>
      <c r="B10" s="393" t="s">
        <v>195</v>
      </c>
      <c r="C10" s="289">
        <v>1.9180999999999999</v>
      </c>
      <c r="D10" s="289">
        <v>1.9441999999999999</v>
      </c>
      <c r="E10" s="289">
        <v>1.9686999999999999</v>
      </c>
      <c r="F10" s="289">
        <v>1.9645999999999999</v>
      </c>
      <c r="G10" s="289">
        <v>1.9762</v>
      </c>
      <c r="H10" s="289">
        <v>1.9841</v>
      </c>
      <c r="I10" s="289">
        <v>1.9858</v>
      </c>
      <c r="J10" s="289">
        <v>1.9278</v>
      </c>
      <c r="K10" s="289">
        <v>1.9681999999999999</v>
      </c>
      <c r="L10" s="289">
        <v>1.9801</v>
      </c>
      <c r="M10" s="289">
        <v>2.0030000000000001</v>
      </c>
      <c r="N10" s="289">
        <v>2.0055000000000001</v>
      </c>
      <c r="O10" s="289">
        <v>2.0274999999999999</v>
      </c>
      <c r="P10" s="289">
        <v>2.0091000000000001</v>
      </c>
      <c r="Q10" s="289">
        <v>2.0308999999999999</v>
      </c>
      <c r="R10" s="289">
        <v>2.0184000000000002</v>
      </c>
      <c r="S10" s="289">
        <v>2.0335000000000001</v>
      </c>
      <c r="T10" s="289">
        <v>2.0419</v>
      </c>
      <c r="U10" s="289">
        <v>2.0211999999999999</v>
      </c>
      <c r="V10" s="289">
        <v>2.0348999999999999</v>
      </c>
      <c r="W10" s="289">
        <v>2.0384000000000002</v>
      </c>
      <c r="X10" s="289">
        <v>2.0327999999999999</v>
      </c>
      <c r="Y10" s="289">
        <v>2.0383</v>
      </c>
      <c r="Z10" s="289">
        <v>2.0301</v>
      </c>
      <c r="AA10" s="289">
        <v>2.1225000000000001</v>
      </c>
      <c r="AB10" s="289">
        <v>2.1120999999999999</v>
      </c>
      <c r="AC10" s="289">
        <v>2.1221000000000001</v>
      </c>
      <c r="AD10" s="289">
        <v>2.1604999999999999</v>
      </c>
      <c r="AE10" s="289">
        <v>2.1640000000000001</v>
      </c>
      <c r="AF10" s="289">
        <v>2.1480000000000001</v>
      </c>
      <c r="AG10" s="289">
        <v>2.0912000000000002</v>
      </c>
      <c r="AH10" s="289">
        <v>2.1089000000000002</v>
      </c>
      <c r="AI10" s="289">
        <v>2.1214</v>
      </c>
      <c r="AJ10" s="289">
        <v>2.0975999999999999</v>
      </c>
      <c r="AK10" s="289">
        <v>2.0977000000000001</v>
      </c>
      <c r="AL10" s="289">
        <v>2.0855999999999999</v>
      </c>
      <c r="AM10" s="289">
        <v>2.0543999999999998</v>
      </c>
      <c r="AN10" s="289">
        <v>2.0463</v>
      </c>
      <c r="AO10" s="289">
        <v>2.0415999999999999</v>
      </c>
      <c r="AP10" s="289">
        <v>2.0036999999999998</v>
      </c>
      <c r="AQ10" s="289">
        <v>1.9936</v>
      </c>
      <c r="AR10" s="289">
        <v>2.0125000000000002</v>
      </c>
      <c r="AS10" s="289">
        <v>2.0392000000000001</v>
      </c>
      <c r="AT10" s="289">
        <v>2.0375000000000001</v>
      </c>
      <c r="AU10" s="289">
        <v>2.0428000000000002</v>
      </c>
      <c r="AV10" s="289">
        <v>1.9982</v>
      </c>
      <c r="AW10" s="289">
        <v>1.9576</v>
      </c>
      <c r="AX10" s="289">
        <v>1.8989</v>
      </c>
      <c r="AY10" s="855">
        <v>1.8745000000000001</v>
      </c>
      <c r="AZ10" s="855">
        <v>1.8758999999999999</v>
      </c>
      <c r="BA10" s="855">
        <v>1.8496999999999999</v>
      </c>
      <c r="BB10" s="855">
        <v>1.8585</v>
      </c>
      <c r="BC10" s="855">
        <v>1.85</v>
      </c>
      <c r="BD10" s="855">
        <v>1.8568</v>
      </c>
      <c r="BE10" s="855">
        <v>1.8871</v>
      </c>
      <c r="BF10" s="855">
        <v>1.8839999999999999</v>
      </c>
      <c r="BG10" s="855">
        <v>1.8775149697</v>
      </c>
      <c r="BH10" s="855">
        <v>1.8320114288</v>
      </c>
      <c r="BI10" s="855">
        <v>1.8182414002</v>
      </c>
      <c r="BJ10" s="355">
        <v>1.8162973054</v>
      </c>
      <c r="BK10" s="355">
        <v>1.8241003296</v>
      </c>
      <c r="BL10" s="355">
        <v>1.8254324636000001</v>
      </c>
      <c r="BM10" s="355">
        <v>1.821213891</v>
      </c>
      <c r="BN10" s="355">
        <v>1.8048456998</v>
      </c>
      <c r="BO10" s="355">
        <v>1.7979413954000001</v>
      </c>
      <c r="BP10" s="355">
        <v>1.7929952875999999</v>
      </c>
      <c r="BQ10" s="355">
        <v>1.7824721003999999</v>
      </c>
      <c r="BR10" s="355">
        <v>1.7816877181999999</v>
      </c>
      <c r="BS10" s="355">
        <v>1.7780582364999999</v>
      </c>
      <c r="BT10" s="355">
        <v>1.7639889756</v>
      </c>
      <c r="BU10" s="355">
        <v>1.7513340943</v>
      </c>
      <c r="BV10" s="355">
        <v>1.7503899361999999</v>
      </c>
    </row>
    <row r="11" spans="1:74" ht="11.1" customHeight="1" x14ac:dyDescent="0.2">
      <c r="A11" s="323" t="s">
        <v>147</v>
      </c>
      <c r="B11" s="393" t="s">
        <v>196</v>
      </c>
      <c r="C11" s="289">
        <v>18.539393903000001</v>
      </c>
      <c r="D11" s="289">
        <v>16.081245428999999</v>
      </c>
      <c r="E11" s="289">
        <v>18.677707677000001</v>
      </c>
      <c r="F11" s="289">
        <v>19.060455699999999</v>
      </c>
      <c r="G11" s="289">
        <v>19.329715289999999</v>
      </c>
      <c r="H11" s="289">
        <v>19.258111166999999</v>
      </c>
      <c r="I11" s="289">
        <v>19.263422225999999</v>
      </c>
      <c r="J11" s="289">
        <v>19.216159258000001</v>
      </c>
      <c r="K11" s="289">
        <v>18.760425266999999</v>
      </c>
      <c r="L11" s="289">
        <v>19.795305968000001</v>
      </c>
      <c r="M11" s="289">
        <v>20.132624499999999</v>
      </c>
      <c r="N11" s="289">
        <v>20.095975839000001</v>
      </c>
      <c r="O11" s="289">
        <v>19.378263516000001</v>
      </c>
      <c r="P11" s="289">
        <v>19.295951536</v>
      </c>
      <c r="Q11" s="289">
        <v>20.256462710000001</v>
      </c>
      <c r="R11" s="289">
        <v>20.180470766999999</v>
      </c>
      <c r="S11" s="289">
        <v>20.235523935</v>
      </c>
      <c r="T11" s="289">
        <v>20.5195145</v>
      </c>
      <c r="U11" s="289">
        <v>20.749607161</v>
      </c>
      <c r="V11" s="289">
        <v>20.616285129000001</v>
      </c>
      <c r="W11" s="289">
        <v>21.013432767000001</v>
      </c>
      <c r="X11" s="289">
        <v>21.06643029</v>
      </c>
      <c r="Y11" s="289">
        <v>21.163046532999999</v>
      </c>
      <c r="Z11" s="289">
        <v>20.192263355000001</v>
      </c>
      <c r="AA11" s="289">
        <v>21.160637741999999</v>
      </c>
      <c r="AB11" s="289">
        <v>21.126449356999998</v>
      </c>
      <c r="AC11" s="289">
        <v>21.58818729</v>
      </c>
      <c r="AD11" s="289">
        <v>21.633234600000002</v>
      </c>
      <c r="AE11" s="289">
        <v>21.605203805999999</v>
      </c>
      <c r="AF11" s="289">
        <v>21.813569433000001</v>
      </c>
      <c r="AG11" s="289">
        <v>22.003572581</v>
      </c>
      <c r="AH11" s="289">
        <v>22.230597097</v>
      </c>
      <c r="AI11" s="289">
        <v>22.594470000000001</v>
      </c>
      <c r="AJ11" s="289">
        <v>22.582532226000001</v>
      </c>
      <c r="AK11" s="289">
        <v>22.728532767000001</v>
      </c>
      <c r="AL11" s="289">
        <v>22.654822805999999</v>
      </c>
      <c r="AM11" s="289">
        <v>21.129078676999999</v>
      </c>
      <c r="AN11" s="289">
        <v>22.243022551999999</v>
      </c>
      <c r="AO11" s="289">
        <v>22.658277323</v>
      </c>
      <c r="AP11" s="289">
        <v>22.895583266999999</v>
      </c>
      <c r="AQ11" s="289">
        <v>22.908524418999999</v>
      </c>
      <c r="AR11" s="289">
        <v>22.964069200000001</v>
      </c>
      <c r="AS11" s="289">
        <v>22.788602354999998</v>
      </c>
      <c r="AT11" s="289">
        <v>23.188880483999998</v>
      </c>
      <c r="AU11" s="289">
        <v>22.9912691</v>
      </c>
      <c r="AV11" s="289">
        <v>23.515549451999998</v>
      </c>
      <c r="AW11" s="289">
        <v>23.4985</v>
      </c>
      <c r="AX11" s="289">
        <v>23.334528386999999</v>
      </c>
      <c r="AY11" s="855">
        <v>22.346916289999999</v>
      </c>
      <c r="AZ11" s="855">
        <v>22.665700785999999</v>
      </c>
      <c r="BA11" s="855">
        <v>23.219827386999999</v>
      </c>
      <c r="BB11" s="855">
        <v>23.244845467000001</v>
      </c>
      <c r="BC11" s="855">
        <v>23.525363644999999</v>
      </c>
      <c r="BD11" s="855">
        <v>23.712115366999999</v>
      </c>
      <c r="BE11" s="855">
        <v>23.890237355</v>
      </c>
      <c r="BF11" s="855">
        <v>24.106481097</v>
      </c>
      <c r="BG11" s="855">
        <v>24.311713600000001</v>
      </c>
      <c r="BH11" s="855">
        <v>24.106882628000001</v>
      </c>
      <c r="BI11" s="855">
        <v>24.215956431999999</v>
      </c>
      <c r="BJ11" s="355">
        <v>23.841342600000001</v>
      </c>
      <c r="BK11" s="355">
        <v>23.604025199999999</v>
      </c>
      <c r="BL11" s="355">
        <v>23.327538000000001</v>
      </c>
      <c r="BM11" s="355">
        <v>23.627759399999999</v>
      </c>
      <c r="BN11" s="355">
        <v>23.754149900000002</v>
      </c>
      <c r="BO11" s="355">
        <v>23.792235399999999</v>
      </c>
      <c r="BP11" s="355">
        <v>23.8577564</v>
      </c>
      <c r="BQ11" s="355">
        <v>23.826901100000001</v>
      </c>
      <c r="BR11" s="355">
        <v>23.898598199999999</v>
      </c>
      <c r="BS11" s="355">
        <v>23.729852399999999</v>
      </c>
      <c r="BT11" s="355">
        <v>23.782351299999998</v>
      </c>
      <c r="BU11" s="355">
        <v>24.101244600000001</v>
      </c>
      <c r="BV11" s="355">
        <v>23.853935100000001</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855"/>
      <c r="AZ12" s="855"/>
      <c r="BA12" s="855"/>
      <c r="BB12" s="855"/>
      <c r="BC12" s="855"/>
      <c r="BD12" s="855"/>
      <c r="BE12" s="855"/>
      <c r="BF12" s="855"/>
      <c r="BG12" s="855"/>
      <c r="BH12" s="855"/>
      <c r="BI12" s="855"/>
      <c r="BJ12" s="355"/>
      <c r="BK12" s="355"/>
      <c r="BL12" s="355"/>
      <c r="BM12" s="355"/>
      <c r="BN12" s="355"/>
      <c r="BO12" s="355"/>
      <c r="BP12" s="355"/>
      <c r="BQ12" s="355"/>
      <c r="BR12" s="355"/>
      <c r="BS12" s="355"/>
      <c r="BT12" s="355"/>
      <c r="BU12" s="355"/>
      <c r="BV12" s="355"/>
    </row>
    <row r="13" spans="1:74" s="272" customFormat="1" ht="11.1" customHeight="1" x14ac:dyDescent="0.2">
      <c r="A13" s="395" t="s">
        <v>201</v>
      </c>
      <c r="B13" s="392" t="s">
        <v>964</v>
      </c>
      <c r="C13" s="105">
        <v>5.6587849783999999</v>
      </c>
      <c r="D13" s="105">
        <v>5.6005282878999996</v>
      </c>
      <c r="E13" s="105">
        <v>5.6904808022999998</v>
      </c>
      <c r="F13" s="105">
        <v>6.0895506492999996</v>
      </c>
      <c r="G13" s="105">
        <v>6.3959663015999997</v>
      </c>
      <c r="H13" s="105">
        <v>6.3828236470000004</v>
      </c>
      <c r="I13" s="105">
        <v>6.7156688410000003</v>
      </c>
      <c r="J13" s="105">
        <v>6.6632537938</v>
      </c>
      <c r="K13" s="105">
        <v>6.6842252883000004</v>
      </c>
      <c r="L13" s="105">
        <v>6.0728311729</v>
      </c>
      <c r="M13" s="105">
        <v>5.9230286497</v>
      </c>
      <c r="N13" s="105">
        <v>5.4692491919000004</v>
      </c>
      <c r="O13" s="105">
        <v>5.8477896989999998</v>
      </c>
      <c r="P13" s="105">
        <v>5.8079675056999998</v>
      </c>
      <c r="Q13" s="105">
        <v>5.8338298526000001</v>
      </c>
      <c r="R13" s="105">
        <v>6.2611843616999998</v>
      </c>
      <c r="S13" s="105">
        <v>6.6183456745000004</v>
      </c>
      <c r="T13" s="105">
        <v>6.5970282963000004</v>
      </c>
      <c r="U13" s="105">
        <v>6.9467820029</v>
      </c>
      <c r="V13" s="105">
        <v>7.0016975022999999</v>
      </c>
      <c r="W13" s="105">
        <v>7.006290935</v>
      </c>
      <c r="X13" s="105">
        <v>6.9882440618999997</v>
      </c>
      <c r="Y13" s="105">
        <v>6.6945908940000001</v>
      </c>
      <c r="Z13" s="105">
        <v>6.3668618271000001</v>
      </c>
      <c r="AA13" s="105">
        <v>6.4607200184</v>
      </c>
      <c r="AB13" s="105">
        <v>6.3931773888999999</v>
      </c>
      <c r="AC13" s="105">
        <v>6.3173580351999998</v>
      </c>
      <c r="AD13" s="105">
        <v>6.6269702147</v>
      </c>
      <c r="AE13" s="105">
        <v>7.1175830252000001</v>
      </c>
      <c r="AF13" s="105">
        <v>7.2960494770000004</v>
      </c>
      <c r="AG13" s="105">
        <v>7.5843988494000003</v>
      </c>
      <c r="AH13" s="105">
        <v>7.5277279899999998</v>
      </c>
      <c r="AI13" s="105">
        <v>7.7060557640000003</v>
      </c>
      <c r="AJ13" s="105">
        <v>7.4484839789999997</v>
      </c>
      <c r="AK13" s="105">
        <v>7.4825681096999999</v>
      </c>
      <c r="AL13" s="105">
        <v>7.2784722627000003</v>
      </c>
      <c r="AM13" s="105">
        <v>7.0794719787</v>
      </c>
      <c r="AN13" s="105">
        <v>6.9816770417000003</v>
      </c>
      <c r="AO13" s="105">
        <v>6.9735211248000004</v>
      </c>
      <c r="AP13" s="105">
        <v>7.1033899483000003</v>
      </c>
      <c r="AQ13" s="105">
        <v>7.6322947132000003</v>
      </c>
      <c r="AR13" s="105">
        <v>7.7611561910000004</v>
      </c>
      <c r="AS13" s="105">
        <v>7.4396769555000004</v>
      </c>
      <c r="AT13" s="105">
        <v>7.8067205129000001</v>
      </c>
      <c r="AU13" s="105">
        <v>7.9764365537000002</v>
      </c>
      <c r="AV13" s="105">
        <v>7.5663455387000003</v>
      </c>
      <c r="AW13" s="105">
        <v>7.3301871542999999</v>
      </c>
      <c r="AX13" s="105">
        <v>7.0803745826000002</v>
      </c>
      <c r="AY13" s="866">
        <v>7.0561572809999999</v>
      </c>
      <c r="AZ13" s="866">
        <v>7.11</v>
      </c>
      <c r="BA13" s="866">
        <v>7.2596999999999996</v>
      </c>
      <c r="BB13" s="866">
        <v>7.4311999999999996</v>
      </c>
      <c r="BC13" s="866">
        <v>7.7695999999999996</v>
      </c>
      <c r="BD13" s="866">
        <v>7.9260999999999999</v>
      </c>
      <c r="BE13" s="866">
        <v>8.1661000000000001</v>
      </c>
      <c r="BF13" s="866">
        <v>8.6808999999999994</v>
      </c>
      <c r="BG13" s="866">
        <v>8.6768739391</v>
      </c>
      <c r="BH13" s="866">
        <v>8.4469130746999994</v>
      </c>
      <c r="BI13" s="866">
        <v>8.3138487828999992</v>
      </c>
      <c r="BJ13" s="388">
        <v>8.0722847212000008</v>
      </c>
      <c r="BK13" s="388">
        <v>7.9158932417000001</v>
      </c>
      <c r="BL13" s="388">
        <v>8.1320388237000003</v>
      </c>
      <c r="BM13" s="388">
        <v>7.9656370024000003</v>
      </c>
      <c r="BN13" s="388">
        <v>8.2867777550999993</v>
      </c>
      <c r="BO13" s="388">
        <v>8.5649951174000005</v>
      </c>
      <c r="BP13" s="388">
        <v>8.7923571915000007</v>
      </c>
      <c r="BQ13" s="388">
        <v>8.8734183965</v>
      </c>
      <c r="BR13" s="388">
        <v>8.8365463625</v>
      </c>
      <c r="BS13" s="388">
        <v>8.9518018827999999</v>
      </c>
      <c r="BT13" s="388">
        <v>8.6754391205000001</v>
      </c>
      <c r="BU13" s="388">
        <v>8.5868533630999995</v>
      </c>
      <c r="BV13" s="388">
        <v>8.3575711589000008</v>
      </c>
    </row>
    <row r="14" spans="1:74" ht="11.1" customHeight="1" x14ac:dyDescent="0.2">
      <c r="A14" s="323" t="s">
        <v>148</v>
      </c>
      <c r="B14" s="393" t="s">
        <v>952</v>
      </c>
      <c r="C14" s="289">
        <v>0.65259999999999996</v>
      </c>
      <c r="D14" s="289">
        <v>0.65790000000000004</v>
      </c>
      <c r="E14" s="289">
        <v>0.68910000000000005</v>
      </c>
      <c r="F14" s="289">
        <v>0.68359999999999999</v>
      </c>
      <c r="G14" s="289">
        <v>0.70520000000000005</v>
      </c>
      <c r="H14" s="289">
        <v>0.70489999999999997</v>
      </c>
      <c r="I14" s="289">
        <v>0.72950000000000004</v>
      </c>
      <c r="J14" s="289">
        <v>0.71850000000000003</v>
      </c>
      <c r="K14" s="289">
        <v>0.73370000000000002</v>
      </c>
      <c r="L14" s="289">
        <v>0.73460000000000003</v>
      </c>
      <c r="M14" s="289">
        <v>0.73970000000000002</v>
      </c>
      <c r="N14" s="289">
        <v>0.74639999999999995</v>
      </c>
      <c r="O14" s="289">
        <v>0.76549999999999996</v>
      </c>
      <c r="P14" s="289">
        <v>0.76780000000000004</v>
      </c>
      <c r="Q14" s="289">
        <v>0.76160000000000005</v>
      </c>
      <c r="R14" s="289">
        <v>0.77669999999999995</v>
      </c>
      <c r="S14" s="289">
        <v>0.77890000000000004</v>
      </c>
      <c r="T14" s="289">
        <v>0.78879999999999995</v>
      </c>
      <c r="U14" s="289">
        <v>0.77829999999999999</v>
      </c>
      <c r="V14" s="289">
        <v>0.78249999999999997</v>
      </c>
      <c r="W14" s="289">
        <v>0.79510000000000003</v>
      </c>
      <c r="X14" s="289">
        <v>0.8296</v>
      </c>
      <c r="Y14" s="289">
        <v>0.81759999999999999</v>
      </c>
      <c r="Z14" s="289">
        <v>0.80030000000000001</v>
      </c>
      <c r="AA14" s="289">
        <v>0.79610000000000003</v>
      </c>
      <c r="AB14" s="289">
        <v>0.8034</v>
      </c>
      <c r="AC14" s="289">
        <v>0.81659999999999999</v>
      </c>
      <c r="AD14" s="289">
        <v>0.81469999999999998</v>
      </c>
      <c r="AE14" s="289">
        <v>0.8105</v>
      </c>
      <c r="AF14" s="289">
        <v>0.80059999999999998</v>
      </c>
      <c r="AG14" s="289">
        <v>0.80730000000000002</v>
      </c>
      <c r="AH14" s="289">
        <v>0.81399999999999995</v>
      </c>
      <c r="AI14" s="289">
        <v>0.82830000000000004</v>
      </c>
      <c r="AJ14" s="289">
        <v>0.8367</v>
      </c>
      <c r="AK14" s="289">
        <v>0.84470000000000001</v>
      </c>
      <c r="AL14" s="289">
        <v>0.85240000000000005</v>
      </c>
      <c r="AM14" s="289">
        <v>0.85409999999999997</v>
      </c>
      <c r="AN14" s="289">
        <v>0.84760000000000002</v>
      </c>
      <c r="AO14" s="289">
        <v>0.8629</v>
      </c>
      <c r="AP14" s="289">
        <v>0.87109999999999999</v>
      </c>
      <c r="AQ14" s="289">
        <v>0.87539999999999996</v>
      </c>
      <c r="AR14" s="289">
        <v>0.86339999999999995</v>
      </c>
      <c r="AS14" s="289">
        <v>0.88529999999999998</v>
      </c>
      <c r="AT14" s="289">
        <v>0.90890000000000004</v>
      </c>
      <c r="AU14" s="289">
        <v>0.92369999999999997</v>
      </c>
      <c r="AV14" s="289">
        <v>0.92479999999999996</v>
      </c>
      <c r="AW14" s="289">
        <v>0.93669999999999998</v>
      </c>
      <c r="AX14" s="289">
        <v>0.94450000000000001</v>
      </c>
      <c r="AY14" s="855">
        <v>0.93030000000000002</v>
      </c>
      <c r="AZ14" s="855">
        <v>0.92959999999999998</v>
      </c>
      <c r="BA14" s="855">
        <v>0.93079999999999996</v>
      </c>
      <c r="BB14" s="855">
        <v>0.92320000000000002</v>
      </c>
      <c r="BC14" s="855">
        <v>0.93279999999999996</v>
      </c>
      <c r="BD14" s="855">
        <v>0.97260000000000002</v>
      </c>
      <c r="BE14" s="855">
        <v>1.0052000000000001</v>
      </c>
      <c r="BF14" s="855">
        <v>1.0165999999999999</v>
      </c>
      <c r="BG14" s="855">
        <v>1.0314101598000001</v>
      </c>
      <c r="BH14" s="855">
        <v>0.99958440598999998</v>
      </c>
      <c r="BI14" s="855">
        <v>1.0172494629</v>
      </c>
      <c r="BJ14" s="355">
        <v>1.0174677918999999</v>
      </c>
      <c r="BK14" s="355">
        <v>1.0041775721999999</v>
      </c>
      <c r="BL14" s="355">
        <v>1.0852419865</v>
      </c>
      <c r="BM14" s="355">
        <v>1.0202207584</v>
      </c>
      <c r="BN14" s="355">
        <v>1.0449987126</v>
      </c>
      <c r="BO14" s="355">
        <v>1.0305909845000001</v>
      </c>
      <c r="BP14" s="355">
        <v>1.0560707745</v>
      </c>
      <c r="BQ14" s="355">
        <v>1.0409091012</v>
      </c>
      <c r="BR14" s="355">
        <v>1.016226334</v>
      </c>
      <c r="BS14" s="355">
        <v>1.0770262230000001</v>
      </c>
      <c r="BT14" s="355">
        <v>1.0616150824999999</v>
      </c>
      <c r="BU14" s="355">
        <v>1.0861686368000001</v>
      </c>
      <c r="BV14" s="355">
        <v>1.0687452816</v>
      </c>
    </row>
    <row r="15" spans="1:74" ht="11.1" customHeight="1" x14ac:dyDescent="0.2">
      <c r="A15" s="323" t="s">
        <v>149</v>
      </c>
      <c r="B15" s="393" t="s">
        <v>953</v>
      </c>
      <c r="C15" s="289">
        <v>3.2263999999999999</v>
      </c>
      <c r="D15" s="289">
        <v>3.1789999999999998</v>
      </c>
      <c r="E15" s="289">
        <v>3.2589999999999999</v>
      </c>
      <c r="F15" s="289">
        <v>3.6985000000000001</v>
      </c>
      <c r="G15" s="289">
        <v>3.9921000000000002</v>
      </c>
      <c r="H15" s="289">
        <v>3.9874999999999998</v>
      </c>
      <c r="I15" s="289">
        <v>4.2514000000000003</v>
      </c>
      <c r="J15" s="289">
        <v>4.2003000000000004</v>
      </c>
      <c r="K15" s="289">
        <v>4.1919000000000004</v>
      </c>
      <c r="L15" s="289">
        <v>3.5975999999999999</v>
      </c>
      <c r="M15" s="289">
        <v>3.431</v>
      </c>
      <c r="N15" s="289">
        <v>3.2259000000000002</v>
      </c>
      <c r="O15" s="289">
        <v>3.3849999999999998</v>
      </c>
      <c r="P15" s="289">
        <v>3.2703000000000002</v>
      </c>
      <c r="Q15" s="289">
        <v>3.3371</v>
      </c>
      <c r="R15" s="289">
        <v>3.5779999999999998</v>
      </c>
      <c r="S15" s="289">
        <v>3.9003000000000001</v>
      </c>
      <c r="T15" s="289">
        <v>3.9163000000000001</v>
      </c>
      <c r="U15" s="289">
        <v>4.2020999999999997</v>
      </c>
      <c r="V15" s="289">
        <v>4.2493999999999996</v>
      </c>
      <c r="W15" s="289">
        <v>4.2271999999999998</v>
      </c>
      <c r="X15" s="289">
        <v>4.1871999999999998</v>
      </c>
      <c r="Y15" s="289">
        <v>3.8824000000000001</v>
      </c>
      <c r="Z15" s="289">
        <v>3.5451000000000001</v>
      </c>
      <c r="AA15" s="289">
        <v>3.6368999999999998</v>
      </c>
      <c r="AB15" s="289">
        <v>3.6274999999999999</v>
      </c>
      <c r="AC15" s="289">
        <v>3.5310999999999999</v>
      </c>
      <c r="AD15" s="289">
        <v>3.8087</v>
      </c>
      <c r="AE15" s="289">
        <v>4.3273999999999999</v>
      </c>
      <c r="AF15" s="289">
        <v>4.4768999999999997</v>
      </c>
      <c r="AG15" s="289">
        <v>4.7885</v>
      </c>
      <c r="AH15" s="289">
        <v>4.7343000000000002</v>
      </c>
      <c r="AI15" s="289">
        <v>4.9284999999999997</v>
      </c>
      <c r="AJ15" s="289">
        <v>4.6077000000000004</v>
      </c>
      <c r="AK15" s="289">
        <v>4.6356000000000002</v>
      </c>
      <c r="AL15" s="289">
        <v>4.2359999999999998</v>
      </c>
      <c r="AM15" s="289">
        <v>3.9581</v>
      </c>
      <c r="AN15" s="289">
        <v>3.8885999999999998</v>
      </c>
      <c r="AO15" s="289">
        <v>3.8391999999999999</v>
      </c>
      <c r="AP15" s="289">
        <v>3.9969000000000001</v>
      </c>
      <c r="AQ15" s="289">
        <v>4.4619</v>
      </c>
      <c r="AR15" s="289">
        <v>4.7003000000000004</v>
      </c>
      <c r="AS15" s="289">
        <v>4.5191999999999997</v>
      </c>
      <c r="AT15" s="289">
        <v>4.6614000000000004</v>
      </c>
      <c r="AU15" s="289">
        <v>4.8254999999999999</v>
      </c>
      <c r="AV15" s="289">
        <v>4.391</v>
      </c>
      <c r="AW15" s="289">
        <v>4.1555999999999997</v>
      </c>
      <c r="AX15" s="289">
        <v>3.9180999999999999</v>
      </c>
      <c r="AY15" s="855">
        <v>3.9020999999999999</v>
      </c>
      <c r="AZ15" s="855">
        <v>3.9674</v>
      </c>
      <c r="BA15" s="855">
        <v>4.1086</v>
      </c>
      <c r="BB15" s="855">
        <v>4.3394000000000004</v>
      </c>
      <c r="BC15" s="855">
        <v>4.6063000000000001</v>
      </c>
      <c r="BD15" s="855">
        <v>4.7481</v>
      </c>
      <c r="BE15" s="855">
        <v>5.2624000000000004</v>
      </c>
      <c r="BF15" s="855">
        <v>5.1946000000000003</v>
      </c>
      <c r="BG15" s="855">
        <v>5.1870412523000002</v>
      </c>
      <c r="BH15" s="855">
        <v>4.9926485254999999</v>
      </c>
      <c r="BI15" s="855">
        <v>4.8448589172999998</v>
      </c>
      <c r="BJ15" s="355">
        <v>4.5912984633000002</v>
      </c>
      <c r="BK15" s="355">
        <v>4.4710180044000003</v>
      </c>
      <c r="BL15" s="355">
        <v>4.6416651545000001</v>
      </c>
      <c r="BM15" s="355">
        <v>4.5154943665999996</v>
      </c>
      <c r="BN15" s="355">
        <v>4.8423631912999996</v>
      </c>
      <c r="BO15" s="355">
        <v>5.1141880022999997</v>
      </c>
      <c r="BP15" s="355">
        <v>5.3060280118999996</v>
      </c>
      <c r="BQ15" s="355">
        <v>5.3994870710000002</v>
      </c>
      <c r="BR15" s="355">
        <v>5.4234708008999997</v>
      </c>
      <c r="BS15" s="355">
        <v>5.4815108621000004</v>
      </c>
      <c r="BT15" s="355">
        <v>5.1980691692000001</v>
      </c>
      <c r="BU15" s="355">
        <v>5.0765708612999996</v>
      </c>
      <c r="BV15" s="355">
        <v>4.8133229690999997</v>
      </c>
    </row>
    <row r="16" spans="1:74" ht="11.1" customHeight="1" x14ac:dyDescent="0.2">
      <c r="A16" s="323" t="s">
        <v>150</v>
      </c>
      <c r="B16" s="393" t="s">
        <v>954</v>
      </c>
      <c r="C16" s="289">
        <v>0.78029999999999999</v>
      </c>
      <c r="D16" s="289">
        <v>0.77659999999999996</v>
      </c>
      <c r="E16" s="289">
        <v>0.77629999999999999</v>
      </c>
      <c r="F16" s="289">
        <v>0.77629999999999999</v>
      </c>
      <c r="G16" s="289">
        <v>0.73440000000000005</v>
      </c>
      <c r="H16" s="289">
        <v>0.72499999999999998</v>
      </c>
      <c r="I16" s="289">
        <v>0.7621</v>
      </c>
      <c r="J16" s="289">
        <v>0.77829999999999999</v>
      </c>
      <c r="K16" s="289">
        <v>0.77510000000000001</v>
      </c>
      <c r="L16" s="289">
        <v>0.77090000000000003</v>
      </c>
      <c r="M16" s="289">
        <v>0.77829999999999999</v>
      </c>
      <c r="N16" s="289">
        <v>0.77590000000000003</v>
      </c>
      <c r="O16" s="289">
        <v>0.77180000000000004</v>
      </c>
      <c r="P16" s="289">
        <v>0.77100000000000002</v>
      </c>
      <c r="Q16" s="289">
        <v>0.78280000000000005</v>
      </c>
      <c r="R16" s="289">
        <v>0.78269999999999995</v>
      </c>
      <c r="S16" s="289">
        <v>0.77759999999999996</v>
      </c>
      <c r="T16" s="289">
        <v>0.78390000000000004</v>
      </c>
      <c r="U16" s="289">
        <v>0.77890000000000004</v>
      </c>
      <c r="V16" s="289">
        <v>0.7802</v>
      </c>
      <c r="W16" s="289">
        <v>0.7843</v>
      </c>
      <c r="X16" s="289">
        <v>0.78769999999999996</v>
      </c>
      <c r="Y16" s="289">
        <v>0.80189999999999995</v>
      </c>
      <c r="Z16" s="289">
        <v>0.81530000000000002</v>
      </c>
      <c r="AA16" s="289">
        <v>0.80459999999999998</v>
      </c>
      <c r="AB16" s="289">
        <v>0.79079999999999995</v>
      </c>
      <c r="AC16" s="289">
        <v>0.80249999999999999</v>
      </c>
      <c r="AD16" s="289">
        <v>0.81359999999999999</v>
      </c>
      <c r="AE16" s="289">
        <v>0.80530000000000002</v>
      </c>
      <c r="AF16" s="289">
        <v>0.8085</v>
      </c>
      <c r="AG16" s="289">
        <v>0.81320000000000003</v>
      </c>
      <c r="AH16" s="289">
        <v>0.81310000000000004</v>
      </c>
      <c r="AI16" s="289">
        <v>0.80200000000000005</v>
      </c>
      <c r="AJ16" s="289">
        <v>0.81379999999999997</v>
      </c>
      <c r="AK16" s="289">
        <v>0.80900000000000005</v>
      </c>
      <c r="AL16" s="289">
        <v>0.81769999999999998</v>
      </c>
      <c r="AM16" s="289">
        <v>0.80830000000000002</v>
      </c>
      <c r="AN16" s="289">
        <v>0.79520000000000002</v>
      </c>
      <c r="AO16" s="289">
        <v>0.8105</v>
      </c>
      <c r="AP16" s="289">
        <v>0.82079999999999997</v>
      </c>
      <c r="AQ16" s="289">
        <v>0.81859999999999999</v>
      </c>
      <c r="AR16" s="289">
        <v>0.81230000000000002</v>
      </c>
      <c r="AS16" s="289">
        <v>0.81169999999999998</v>
      </c>
      <c r="AT16" s="289">
        <v>0.80469999999999997</v>
      </c>
      <c r="AU16" s="289">
        <v>0.78139999999999998</v>
      </c>
      <c r="AV16" s="289">
        <v>0.7954</v>
      </c>
      <c r="AW16" s="289">
        <v>0.79</v>
      </c>
      <c r="AX16" s="289">
        <v>0.7863</v>
      </c>
      <c r="AY16" s="855">
        <v>0.8</v>
      </c>
      <c r="AZ16" s="855">
        <v>0.78590000000000004</v>
      </c>
      <c r="BA16" s="855">
        <v>0.77810000000000001</v>
      </c>
      <c r="BB16" s="855">
        <v>0.74450000000000005</v>
      </c>
      <c r="BC16" s="855">
        <v>0.78010000000000002</v>
      </c>
      <c r="BD16" s="855">
        <v>0.77470000000000006</v>
      </c>
      <c r="BE16" s="855">
        <v>0.77669999999999995</v>
      </c>
      <c r="BF16" s="855">
        <v>0.78049999999999997</v>
      </c>
      <c r="BG16" s="855">
        <v>0.77491489316999995</v>
      </c>
      <c r="BH16" s="855">
        <v>0.77578465283999998</v>
      </c>
      <c r="BI16" s="855">
        <v>0.77323051113999997</v>
      </c>
      <c r="BJ16" s="355">
        <v>0.77238378117999995</v>
      </c>
      <c r="BK16" s="355">
        <v>0.77086071857000005</v>
      </c>
      <c r="BL16" s="355">
        <v>0.76717742962000002</v>
      </c>
      <c r="BM16" s="355">
        <v>0.76518871887999995</v>
      </c>
      <c r="BN16" s="355">
        <v>0.76574848749000002</v>
      </c>
      <c r="BO16" s="355">
        <v>0.76502229260999999</v>
      </c>
      <c r="BP16" s="355">
        <v>0.76171216323000002</v>
      </c>
      <c r="BQ16" s="355">
        <v>0.75958013220999998</v>
      </c>
      <c r="BR16" s="355">
        <v>0.76029790045000001</v>
      </c>
      <c r="BS16" s="355">
        <v>0.75964202713999995</v>
      </c>
      <c r="BT16" s="355">
        <v>0.75634628404000004</v>
      </c>
      <c r="BU16" s="355">
        <v>0.75445151899999996</v>
      </c>
      <c r="BV16" s="355">
        <v>0.75466378495999997</v>
      </c>
    </row>
    <row r="17" spans="1:74" ht="11.1" customHeight="1" x14ac:dyDescent="0.2">
      <c r="A17" s="323" t="s">
        <v>766</v>
      </c>
      <c r="B17" s="402" t="s">
        <v>955</v>
      </c>
      <c r="C17" s="289">
        <v>0.1249</v>
      </c>
      <c r="D17" s="289">
        <v>0.12130000000000001</v>
      </c>
      <c r="E17" s="289">
        <v>0.1216</v>
      </c>
      <c r="F17" s="289">
        <v>8.6800000000000002E-2</v>
      </c>
      <c r="G17" s="289">
        <v>0.1033</v>
      </c>
      <c r="H17" s="289">
        <v>0.11260000000000001</v>
      </c>
      <c r="I17" s="289">
        <v>0.121</v>
      </c>
      <c r="J17" s="289">
        <v>0.1246</v>
      </c>
      <c r="K17" s="289">
        <v>0.12770000000000001</v>
      </c>
      <c r="L17" s="289">
        <v>0.1208</v>
      </c>
      <c r="M17" s="289">
        <v>0.12690000000000001</v>
      </c>
      <c r="N17" s="289">
        <v>0.111</v>
      </c>
      <c r="O17" s="289">
        <v>0.1021</v>
      </c>
      <c r="P17" s="289">
        <v>0.1477</v>
      </c>
      <c r="Q17" s="289">
        <v>0.108</v>
      </c>
      <c r="R17" s="289">
        <v>0.26629999999999998</v>
      </c>
      <c r="S17" s="289">
        <v>0.3044</v>
      </c>
      <c r="T17" s="289">
        <v>0.33310000000000001</v>
      </c>
      <c r="U17" s="289">
        <v>0.36499999999999999</v>
      </c>
      <c r="V17" s="289">
        <v>0.36630000000000001</v>
      </c>
      <c r="W17" s="289">
        <v>0.37940000000000002</v>
      </c>
      <c r="X17" s="289">
        <v>0.35310000000000002</v>
      </c>
      <c r="Y17" s="289">
        <v>0.37009999999999998</v>
      </c>
      <c r="Z17" s="289">
        <v>0.37159999999999999</v>
      </c>
      <c r="AA17" s="289">
        <v>0.39129999999999998</v>
      </c>
      <c r="AB17" s="289">
        <v>0.39129999999999998</v>
      </c>
      <c r="AC17" s="289">
        <v>0.37309999999999999</v>
      </c>
      <c r="AD17" s="289">
        <v>0.3836</v>
      </c>
      <c r="AE17" s="289">
        <v>0.36249999999999999</v>
      </c>
      <c r="AF17" s="289">
        <v>0.39510000000000001</v>
      </c>
      <c r="AG17" s="289">
        <v>0.38690000000000002</v>
      </c>
      <c r="AH17" s="289">
        <v>0.36499999999999999</v>
      </c>
      <c r="AI17" s="289">
        <v>0.33</v>
      </c>
      <c r="AJ17" s="289">
        <v>0.38</v>
      </c>
      <c r="AK17" s="289">
        <v>0.38</v>
      </c>
      <c r="AL17" s="289">
        <v>0.55500000000000005</v>
      </c>
      <c r="AM17" s="289">
        <v>0.63</v>
      </c>
      <c r="AN17" s="289">
        <v>0.63</v>
      </c>
      <c r="AO17" s="289">
        <v>0.64500000000000002</v>
      </c>
      <c r="AP17" s="289">
        <v>0.6</v>
      </c>
      <c r="AQ17" s="289">
        <v>0.66</v>
      </c>
      <c r="AR17" s="289">
        <v>0.61</v>
      </c>
      <c r="AS17" s="289">
        <v>0.43</v>
      </c>
      <c r="AT17" s="289">
        <v>0.63</v>
      </c>
      <c r="AU17" s="289">
        <v>0.65</v>
      </c>
      <c r="AV17" s="289">
        <v>0.66</v>
      </c>
      <c r="AW17" s="289">
        <v>0.64</v>
      </c>
      <c r="AX17" s="289">
        <v>0.625</v>
      </c>
      <c r="AY17" s="855">
        <v>0.625</v>
      </c>
      <c r="AZ17" s="855">
        <v>0.625</v>
      </c>
      <c r="BA17" s="855">
        <v>0.65</v>
      </c>
      <c r="BB17" s="855">
        <v>0.63</v>
      </c>
      <c r="BC17" s="855">
        <v>0.66500000000000004</v>
      </c>
      <c r="BD17" s="855">
        <v>0.64500000000000002</v>
      </c>
      <c r="BE17" s="855">
        <v>0.64490000000000003</v>
      </c>
      <c r="BF17" s="855">
        <v>0.89490000000000003</v>
      </c>
      <c r="BG17" s="855">
        <v>0.89496050000000005</v>
      </c>
      <c r="BH17" s="855">
        <v>0.89496050000000005</v>
      </c>
      <c r="BI17" s="855">
        <v>0.89496050000000005</v>
      </c>
      <c r="BJ17" s="355">
        <v>0.89496050000000005</v>
      </c>
      <c r="BK17" s="355">
        <v>0.89496050000000005</v>
      </c>
      <c r="BL17" s="355">
        <v>0.86286561984999999</v>
      </c>
      <c r="BM17" s="355">
        <v>0.89077670773999995</v>
      </c>
      <c r="BN17" s="355">
        <v>0.86271910069000002</v>
      </c>
      <c r="BO17" s="355">
        <v>0.87977044844999996</v>
      </c>
      <c r="BP17" s="355">
        <v>0.89603085291999995</v>
      </c>
      <c r="BQ17" s="355">
        <v>0.90251535611</v>
      </c>
      <c r="BR17" s="355">
        <v>0.86670000000000003</v>
      </c>
      <c r="BS17" s="355">
        <v>0.86670000000000003</v>
      </c>
      <c r="BT17" s="355">
        <v>0.89</v>
      </c>
      <c r="BU17" s="355">
        <v>0.9</v>
      </c>
      <c r="BV17" s="355">
        <v>0.95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55"/>
      <c r="AZ18" s="855"/>
      <c r="BA18" s="855"/>
      <c r="BB18" s="855"/>
      <c r="BC18" s="855"/>
      <c r="BD18" s="855"/>
      <c r="BE18" s="855"/>
      <c r="BF18" s="855"/>
      <c r="BG18" s="855"/>
      <c r="BH18" s="855"/>
      <c r="BI18" s="855"/>
      <c r="BJ18" s="355"/>
      <c r="BK18" s="355"/>
      <c r="BL18" s="355"/>
      <c r="BM18" s="355"/>
      <c r="BN18" s="355"/>
      <c r="BO18" s="355"/>
      <c r="BP18" s="355"/>
      <c r="BQ18" s="355"/>
      <c r="BR18" s="355"/>
      <c r="BS18" s="355"/>
      <c r="BT18" s="355"/>
      <c r="BU18" s="355"/>
      <c r="BV18" s="355"/>
    </row>
    <row r="19" spans="1:74" s="272" customFormat="1" ht="11.1" customHeight="1" x14ac:dyDescent="0.2">
      <c r="A19" s="395" t="s">
        <v>197</v>
      </c>
      <c r="B19" s="401" t="s">
        <v>965</v>
      </c>
      <c r="C19" s="105">
        <v>4.3589000000000002</v>
      </c>
      <c r="D19" s="105">
        <v>4.2782</v>
      </c>
      <c r="E19" s="105">
        <v>4.3569000000000004</v>
      </c>
      <c r="F19" s="105">
        <v>3.9813000000000001</v>
      </c>
      <c r="G19" s="105">
        <v>3.8157000000000001</v>
      </c>
      <c r="H19" s="105">
        <v>3.6962999999999999</v>
      </c>
      <c r="I19" s="105">
        <v>4.0773000000000001</v>
      </c>
      <c r="J19" s="105">
        <v>4.1772999999999998</v>
      </c>
      <c r="K19" s="105">
        <v>4.1249000000000002</v>
      </c>
      <c r="L19" s="105">
        <v>4.1565000000000003</v>
      </c>
      <c r="M19" s="105">
        <v>4.0259999999999998</v>
      </c>
      <c r="N19" s="105">
        <v>4.1638000000000002</v>
      </c>
      <c r="O19" s="105">
        <v>4.0387000000000004</v>
      </c>
      <c r="P19" s="105">
        <v>4.1041999999999996</v>
      </c>
      <c r="Q19" s="105">
        <v>4.0072999999999999</v>
      </c>
      <c r="R19" s="105">
        <v>3.9314</v>
      </c>
      <c r="S19" s="105">
        <v>3.8254000000000001</v>
      </c>
      <c r="T19" s="105">
        <v>3.5164</v>
      </c>
      <c r="U19" s="105">
        <v>3.9199000000000002</v>
      </c>
      <c r="V19" s="105">
        <v>3.8281000000000001</v>
      </c>
      <c r="W19" s="105">
        <v>3.6791</v>
      </c>
      <c r="X19" s="105">
        <v>3.9016000000000002</v>
      </c>
      <c r="Y19" s="105">
        <v>3.9927000000000001</v>
      </c>
      <c r="Z19" s="105">
        <v>3.9390000000000001</v>
      </c>
      <c r="AA19" s="105">
        <v>3.9137</v>
      </c>
      <c r="AB19" s="105">
        <v>4.0833000000000004</v>
      </c>
      <c r="AC19" s="105">
        <v>4.0777000000000001</v>
      </c>
      <c r="AD19" s="105">
        <v>3.9771999999999998</v>
      </c>
      <c r="AE19" s="105">
        <v>3.9373999999999998</v>
      </c>
      <c r="AF19" s="105">
        <v>3.9447999999999999</v>
      </c>
      <c r="AG19" s="105">
        <v>3.9740000000000002</v>
      </c>
      <c r="AH19" s="105">
        <v>3.8542000000000001</v>
      </c>
      <c r="AI19" s="105">
        <v>3.7069000000000001</v>
      </c>
      <c r="AJ19" s="105">
        <v>3.8658999999999999</v>
      </c>
      <c r="AK19" s="105">
        <v>3.9738000000000002</v>
      </c>
      <c r="AL19" s="105">
        <v>4.0256999999999996</v>
      </c>
      <c r="AM19" s="105">
        <v>3.9533</v>
      </c>
      <c r="AN19" s="105">
        <v>3.8626999999999998</v>
      </c>
      <c r="AO19" s="105">
        <v>3.9916</v>
      </c>
      <c r="AP19" s="105">
        <v>3.9758</v>
      </c>
      <c r="AQ19" s="105">
        <v>3.84</v>
      </c>
      <c r="AR19" s="105">
        <v>3.7494999999999998</v>
      </c>
      <c r="AS19" s="105">
        <v>3.9257</v>
      </c>
      <c r="AT19" s="105">
        <v>3.6682999999999999</v>
      </c>
      <c r="AU19" s="105">
        <v>3.5592000000000001</v>
      </c>
      <c r="AV19" s="105">
        <v>3.8611</v>
      </c>
      <c r="AW19" s="105">
        <v>3.8302999999999998</v>
      </c>
      <c r="AX19" s="105">
        <v>4.0015999999999998</v>
      </c>
      <c r="AY19" s="866">
        <v>3.9756999999999998</v>
      </c>
      <c r="AZ19" s="866">
        <v>3.9319999999999999</v>
      </c>
      <c r="BA19" s="866">
        <v>3.9384000000000001</v>
      </c>
      <c r="BB19" s="866">
        <v>4.0053999999999998</v>
      </c>
      <c r="BC19" s="866">
        <v>3.9302000000000001</v>
      </c>
      <c r="BD19" s="866">
        <v>3.7443</v>
      </c>
      <c r="BE19" s="866">
        <v>4.1607000000000003</v>
      </c>
      <c r="BF19" s="866">
        <v>3.9828999999999999</v>
      </c>
      <c r="BG19" s="866">
        <v>3.7813580818000001</v>
      </c>
      <c r="BH19" s="866">
        <v>3.8852888122999998</v>
      </c>
      <c r="BI19" s="866">
        <v>4.0676637809000002</v>
      </c>
      <c r="BJ19" s="388">
        <v>4.0902998047999999</v>
      </c>
      <c r="BK19" s="388">
        <v>4.0609538235000002</v>
      </c>
      <c r="BL19" s="388">
        <v>4.065718113</v>
      </c>
      <c r="BM19" s="388">
        <v>4.0025576568999996</v>
      </c>
      <c r="BN19" s="388">
        <v>3.9990231851</v>
      </c>
      <c r="BO19" s="388">
        <v>3.9198159897</v>
      </c>
      <c r="BP19" s="388">
        <v>3.9066651369000001</v>
      </c>
      <c r="BQ19" s="388">
        <v>3.9348916628000001</v>
      </c>
      <c r="BR19" s="388">
        <v>3.8727475021000002</v>
      </c>
      <c r="BS19" s="388">
        <v>3.7131342678000001</v>
      </c>
      <c r="BT19" s="388">
        <v>3.9717713951000002</v>
      </c>
      <c r="BU19" s="388">
        <v>3.9667042026999999</v>
      </c>
      <c r="BV19" s="388">
        <v>3.9526716049999999</v>
      </c>
    </row>
    <row r="20" spans="1:74" ht="11.1" customHeight="1" x14ac:dyDescent="0.2">
      <c r="A20" s="323" t="s">
        <v>151</v>
      </c>
      <c r="B20" s="402" t="s">
        <v>956</v>
      </c>
      <c r="C20" s="289">
        <v>2.1278999999999999</v>
      </c>
      <c r="D20" s="289">
        <v>2.1095999999999999</v>
      </c>
      <c r="E20" s="289">
        <v>2.0985999999999998</v>
      </c>
      <c r="F20" s="289">
        <v>2.0019</v>
      </c>
      <c r="G20" s="289">
        <v>1.8520000000000001</v>
      </c>
      <c r="H20" s="289">
        <v>1.8505</v>
      </c>
      <c r="I20" s="289">
        <v>2.0407000000000002</v>
      </c>
      <c r="J20" s="289">
        <v>2.0973000000000002</v>
      </c>
      <c r="K20" s="289">
        <v>2.0415999999999999</v>
      </c>
      <c r="L20" s="289">
        <v>2.0710999999999999</v>
      </c>
      <c r="M20" s="289">
        <v>1.9782999999999999</v>
      </c>
      <c r="N20" s="289">
        <v>2.0972</v>
      </c>
      <c r="O20" s="289">
        <v>1.9732000000000001</v>
      </c>
      <c r="P20" s="289">
        <v>2.0043000000000002</v>
      </c>
      <c r="Q20" s="289">
        <v>1.9539</v>
      </c>
      <c r="R20" s="289">
        <v>1.8678999999999999</v>
      </c>
      <c r="S20" s="289">
        <v>1.8223</v>
      </c>
      <c r="T20" s="289">
        <v>1.5466</v>
      </c>
      <c r="U20" s="289">
        <v>1.8792</v>
      </c>
      <c r="V20" s="289">
        <v>2.0154000000000001</v>
      </c>
      <c r="W20" s="289">
        <v>1.8432999999999999</v>
      </c>
      <c r="X20" s="289">
        <v>1.9804999999999999</v>
      </c>
      <c r="Y20" s="289">
        <v>1.9836</v>
      </c>
      <c r="Z20" s="289">
        <v>2.0068999999999999</v>
      </c>
      <c r="AA20" s="289">
        <v>2.0021</v>
      </c>
      <c r="AB20" s="289">
        <v>2.0102000000000002</v>
      </c>
      <c r="AC20" s="289">
        <v>2.0676999999999999</v>
      </c>
      <c r="AD20" s="289">
        <v>2.0560999999999998</v>
      </c>
      <c r="AE20" s="289">
        <v>2.0116999999999998</v>
      </c>
      <c r="AF20" s="289">
        <v>2.0232999999999999</v>
      </c>
      <c r="AG20" s="289">
        <v>2.0659999999999998</v>
      </c>
      <c r="AH20" s="289">
        <v>2.0204</v>
      </c>
      <c r="AI20" s="289">
        <v>1.8604000000000001</v>
      </c>
      <c r="AJ20" s="289">
        <v>1.9923999999999999</v>
      </c>
      <c r="AK20" s="289">
        <v>2.0510999999999999</v>
      </c>
      <c r="AL20" s="289">
        <v>2.1278000000000001</v>
      </c>
      <c r="AM20" s="289">
        <v>2.0798000000000001</v>
      </c>
      <c r="AN20" s="289">
        <v>2.0087999999999999</v>
      </c>
      <c r="AO20" s="289">
        <v>2.0981000000000001</v>
      </c>
      <c r="AP20" s="289">
        <v>2.0973000000000002</v>
      </c>
      <c r="AQ20" s="289">
        <v>1.9598</v>
      </c>
      <c r="AR20" s="289">
        <v>1.9762999999999999</v>
      </c>
      <c r="AS20" s="289">
        <v>2.0889000000000002</v>
      </c>
      <c r="AT20" s="289">
        <v>2.0059</v>
      </c>
      <c r="AU20" s="289">
        <v>1.7408999999999999</v>
      </c>
      <c r="AV20" s="289">
        <v>2.0064000000000002</v>
      </c>
      <c r="AW20" s="289">
        <v>1.9776</v>
      </c>
      <c r="AX20" s="289">
        <v>2.0323000000000002</v>
      </c>
      <c r="AY20" s="855">
        <v>1.9842</v>
      </c>
      <c r="AZ20" s="855">
        <v>1.9362999999999999</v>
      </c>
      <c r="BA20" s="855">
        <v>1.9811000000000001</v>
      </c>
      <c r="BB20" s="855">
        <v>2.0347</v>
      </c>
      <c r="BC20" s="855">
        <v>1.9742999999999999</v>
      </c>
      <c r="BD20" s="855">
        <v>1.8667</v>
      </c>
      <c r="BE20" s="855">
        <v>2.1791999999999998</v>
      </c>
      <c r="BF20" s="855">
        <v>2.1661999999999999</v>
      </c>
      <c r="BG20" s="855">
        <v>2.0804121329999998</v>
      </c>
      <c r="BH20" s="855">
        <v>2.0217799416000002</v>
      </c>
      <c r="BI20" s="855">
        <v>2.2053082786</v>
      </c>
      <c r="BJ20" s="355">
        <v>2.1988787829000001</v>
      </c>
      <c r="BK20" s="355">
        <v>2.1822851931999998</v>
      </c>
      <c r="BL20" s="355">
        <v>2.1859663145999999</v>
      </c>
      <c r="BM20" s="355">
        <v>2.1295411213</v>
      </c>
      <c r="BN20" s="355">
        <v>2.1481292336000002</v>
      </c>
      <c r="BO20" s="355">
        <v>2.0667317322000001</v>
      </c>
      <c r="BP20" s="355">
        <v>2.0604388336000001</v>
      </c>
      <c r="BQ20" s="355">
        <v>2.1497531008999999</v>
      </c>
      <c r="BR20" s="355">
        <v>2.1391351278999999</v>
      </c>
      <c r="BS20" s="355">
        <v>1.8785956564999999</v>
      </c>
      <c r="BT20" s="355">
        <v>2.1180592963999998</v>
      </c>
      <c r="BU20" s="355">
        <v>2.1073507748</v>
      </c>
      <c r="BV20" s="355">
        <v>2.0967045326</v>
      </c>
    </row>
    <row r="21" spans="1:74" ht="11.1" customHeight="1" x14ac:dyDescent="0.2">
      <c r="A21" s="323" t="s">
        <v>558</v>
      </c>
      <c r="B21" s="402" t="s">
        <v>957</v>
      </c>
      <c r="C21" s="289">
        <v>1.0871999999999999</v>
      </c>
      <c r="D21" s="289">
        <v>1.0295000000000001</v>
      </c>
      <c r="E21" s="289">
        <v>1.0973999999999999</v>
      </c>
      <c r="F21" s="289">
        <v>0.83109999999999995</v>
      </c>
      <c r="G21" s="289">
        <v>0.86619999999999997</v>
      </c>
      <c r="H21" s="289">
        <v>0.7258</v>
      </c>
      <c r="I21" s="289">
        <v>0.88560000000000005</v>
      </c>
      <c r="J21" s="289">
        <v>0.94489999999999996</v>
      </c>
      <c r="K21" s="289">
        <v>0.96020000000000005</v>
      </c>
      <c r="L21" s="289">
        <v>0.96809999999999996</v>
      </c>
      <c r="M21" s="289">
        <v>0.90059999999999996</v>
      </c>
      <c r="N21" s="289">
        <v>0.93579999999999997</v>
      </c>
      <c r="O21" s="289">
        <v>0.96960000000000002</v>
      </c>
      <c r="P21" s="289">
        <v>0.98839999999999995</v>
      </c>
      <c r="Q21" s="289">
        <v>0.94730000000000003</v>
      </c>
      <c r="R21" s="289">
        <v>0.94620000000000004</v>
      </c>
      <c r="S21" s="289">
        <v>0.90080000000000005</v>
      </c>
      <c r="T21" s="289">
        <v>0.85640000000000005</v>
      </c>
      <c r="U21" s="289">
        <v>0.94110000000000005</v>
      </c>
      <c r="V21" s="289">
        <v>0.71830000000000005</v>
      </c>
      <c r="W21" s="289">
        <v>0.74580000000000002</v>
      </c>
      <c r="X21" s="289">
        <v>0.84179999999999999</v>
      </c>
      <c r="Y21" s="289">
        <v>0.91200000000000003</v>
      </c>
      <c r="Z21" s="289">
        <v>0.83279999999999998</v>
      </c>
      <c r="AA21" s="289">
        <v>0.79490000000000005</v>
      </c>
      <c r="AB21" s="289">
        <v>0.94710000000000005</v>
      </c>
      <c r="AC21" s="289">
        <v>0.87980000000000003</v>
      </c>
      <c r="AD21" s="289">
        <v>0.80479999999999996</v>
      </c>
      <c r="AE21" s="289">
        <v>0.8256</v>
      </c>
      <c r="AF21" s="289">
        <v>0.77239999999999998</v>
      </c>
      <c r="AG21" s="289">
        <v>0.81420000000000003</v>
      </c>
      <c r="AH21" s="289">
        <v>0.70069999999999999</v>
      </c>
      <c r="AI21" s="289">
        <v>0.71530000000000005</v>
      </c>
      <c r="AJ21" s="289">
        <v>0.76790000000000003</v>
      </c>
      <c r="AK21" s="289">
        <v>0.79490000000000005</v>
      </c>
      <c r="AL21" s="289">
        <v>0.78039999999999998</v>
      </c>
      <c r="AM21" s="289">
        <v>0.76890000000000003</v>
      </c>
      <c r="AN21" s="289">
        <v>0.74380000000000002</v>
      </c>
      <c r="AO21" s="289">
        <v>0.79410000000000003</v>
      </c>
      <c r="AP21" s="289">
        <v>0.77710000000000001</v>
      </c>
      <c r="AQ21" s="289">
        <v>0.77810000000000001</v>
      </c>
      <c r="AR21" s="289">
        <v>0.65169999999999995</v>
      </c>
      <c r="AS21" s="289">
        <v>0.76759999999999995</v>
      </c>
      <c r="AT21" s="289">
        <v>0.57869999999999999</v>
      </c>
      <c r="AU21" s="289">
        <v>0.70140000000000002</v>
      </c>
      <c r="AV21" s="289">
        <v>0.74299999999999999</v>
      </c>
      <c r="AW21" s="289">
        <v>0.73880000000000001</v>
      </c>
      <c r="AX21" s="289">
        <v>0.81530000000000002</v>
      </c>
      <c r="AY21" s="855">
        <v>0.8367</v>
      </c>
      <c r="AZ21" s="855">
        <v>0.83279999999999998</v>
      </c>
      <c r="BA21" s="855">
        <v>0.80059999999999998</v>
      </c>
      <c r="BB21" s="855">
        <v>0.81820000000000004</v>
      </c>
      <c r="BC21" s="855">
        <v>0.79069999999999996</v>
      </c>
      <c r="BD21" s="855">
        <v>0.71250000000000002</v>
      </c>
      <c r="BE21" s="855">
        <v>0.82820000000000005</v>
      </c>
      <c r="BF21" s="855">
        <v>0.65669999999999995</v>
      </c>
      <c r="BG21" s="855">
        <v>0.58607058578000004</v>
      </c>
      <c r="BH21" s="855">
        <v>0.74185854709999999</v>
      </c>
      <c r="BI21" s="855">
        <v>0.73909716753999999</v>
      </c>
      <c r="BJ21" s="355">
        <v>0.76752129612999997</v>
      </c>
      <c r="BK21" s="355">
        <v>0.76295584465999999</v>
      </c>
      <c r="BL21" s="355">
        <v>0.76019422896</v>
      </c>
      <c r="BM21" s="355">
        <v>0.75605160130000004</v>
      </c>
      <c r="BN21" s="355">
        <v>0.74689685660000005</v>
      </c>
      <c r="BO21" s="355">
        <v>0.75007167321000001</v>
      </c>
      <c r="BP21" s="355">
        <v>0.73663660543999998</v>
      </c>
      <c r="BQ21" s="355">
        <v>0.67480745798999997</v>
      </c>
      <c r="BR21" s="355">
        <v>0.61676115287</v>
      </c>
      <c r="BS21" s="355">
        <v>0.71789435751999997</v>
      </c>
      <c r="BT21" s="355">
        <v>0.74417385234</v>
      </c>
      <c r="BU21" s="355">
        <v>0.74108052981999994</v>
      </c>
      <c r="BV21" s="355">
        <v>0.73796159842999998</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855"/>
      <c r="AZ22" s="855"/>
      <c r="BA22" s="855"/>
      <c r="BB22" s="855"/>
      <c r="BC22" s="855"/>
      <c r="BD22" s="855"/>
      <c r="BE22" s="855"/>
      <c r="BF22" s="855"/>
      <c r="BG22" s="855"/>
      <c r="BH22" s="855"/>
      <c r="BI22" s="855"/>
      <c r="BJ22" s="355"/>
      <c r="BK22" s="355"/>
      <c r="BL22" s="355"/>
      <c r="BM22" s="355"/>
      <c r="BN22" s="355"/>
      <c r="BO22" s="355"/>
      <c r="BP22" s="355"/>
      <c r="BQ22" s="355"/>
      <c r="BR22" s="355"/>
      <c r="BS22" s="355"/>
      <c r="BT22" s="355"/>
      <c r="BU22" s="355"/>
      <c r="BV22" s="355"/>
    </row>
    <row r="23" spans="1:74" s="272" customFormat="1" ht="11.1" customHeight="1" x14ac:dyDescent="0.2">
      <c r="A23" s="395" t="s">
        <v>206</v>
      </c>
      <c r="B23" s="401" t="s">
        <v>966</v>
      </c>
      <c r="C23" s="105">
        <v>13.3513</v>
      </c>
      <c r="D23" s="105">
        <v>13.4084</v>
      </c>
      <c r="E23" s="105">
        <v>13.517200000000001</v>
      </c>
      <c r="F23" s="105">
        <v>13.664999999999999</v>
      </c>
      <c r="G23" s="105">
        <v>13.668799999999999</v>
      </c>
      <c r="H23" s="105">
        <v>13.638400000000001</v>
      </c>
      <c r="I23" s="105">
        <v>13.6997</v>
      </c>
      <c r="J23" s="105">
        <v>13.416700000000001</v>
      </c>
      <c r="K23" s="105">
        <v>13.7745</v>
      </c>
      <c r="L23" s="105">
        <v>14.167899999999999</v>
      </c>
      <c r="M23" s="105">
        <v>14.318300000000001</v>
      </c>
      <c r="N23" s="105">
        <v>14.3271</v>
      </c>
      <c r="O23" s="105">
        <v>14.3955</v>
      </c>
      <c r="P23" s="105">
        <v>14.449199999999999</v>
      </c>
      <c r="Q23" s="105">
        <v>14.3422</v>
      </c>
      <c r="R23" s="105">
        <v>13.1701</v>
      </c>
      <c r="S23" s="105">
        <v>13.449199999999999</v>
      </c>
      <c r="T23" s="105">
        <v>13.5305</v>
      </c>
      <c r="U23" s="105">
        <v>13.7782</v>
      </c>
      <c r="V23" s="105">
        <v>13.456200000000001</v>
      </c>
      <c r="W23" s="105">
        <v>13.5059</v>
      </c>
      <c r="X23" s="105">
        <v>13.645</v>
      </c>
      <c r="Y23" s="105">
        <v>14.178800000000001</v>
      </c>
      <c r="Z23" s="105">
        <v>14.2151</v>
      </c>
      <c r="AA23" s="105">
        <v>14.214399999999999</v>
      </c>
      <c r="AB23" s="105">
        <v>14.357100000000001</v>
      </c>
      <c r="AC23" s="105">
        <v>14.0031</v>
      </c>
      <c r="AD23" s="105">
        <v>13.902900000000001</v>
      </c>
      <c r="AE23" s="105">
        <v>13.758800000000001</v>
      </c>
      <c r="AF23" s="105">
        <v>13.7363</v>
      </c>
      <c r="AG23" s="105">
        <v>13.592499999999999</v>
      </c>
      <c r="AH23" s="105">
        <v>13.4815</v>
      </c>
      <c r="AI23" s="105">
        <v>13.6745</v>
      </c>
      <c r="AJ23" s="105">
        <v>13.850300000000001</v>
      </c>
      <c r="AK23" s="105">
        <v>13.834</v>
      </c>
      <c r="AL23" s="105">
        <v>13.880800000000001</v>
      </c>
      <c r="AM23" s="105">
        <v>13.8527</v>
      </c>
      <c r="AN23" s="105">
        <v>13.769299999999999</v>
      </c>
      <c r="AO23" s="105">
        <v>13.759600000000001</v>
      </c>
      <c r="AP23" s="105">
        <v>13.5946</v>
      </c>
      <c r="AQ23" s="105">
        <v>13.3249</v>
      </c>
      <c r="AR23" s="105">
        <v>13.28</v>
      </c>
      <c r="AS23" s="105">
        <v>13.2797</v>
      </c>
      <c r="AT23" s="105">
        <v>13.0871</v>
      </c>
      <c r="AU23" s="105">
        <v>13.2257</v>
      </c>
      <c r="AV23" s="105">
        <v>13.0442</v>
      </c>
      <c r="AW23" s="105">
        <v>13.268700000000001</v>
      </c>
      <c r="AX23" s="105">
        <v>13.265700000000001</v>
      </c>
      <c r="AY23" s="866">
        <v>13.3291</v>
      </c>
      <c r="AZ23" s="866">
        <v>13.6082</v>
      </c>
      <c r="BA23" s="866">
        <v>13.658899999999999</v>
      </c>
      <c r="BB23" s="866">
        <v>13.613</v>
      </c>
      <c r="BC23" s="866">
        <v>13.528499999999999</v>
      </c>
      <c r="BD23" s="866">
        <v>13.617699999999999</v>
      </c>
      <c r="BE23" s="866">
        <v>13.582000000000001</v>
      </c>
      <c r="BF23" s="866">
        <v>13.635300000000001</v>
      </c>
      <c r="BG23" s="866">
        <v>13.720564213999999</v>
      </c>
      <c r="BH23" s="866">
        <v>13.700857769000001</v>
      </c>
      <c r="BI23" s="866">
        <v>13.807499590000001</v>
      </c>
      <c r="BJ23" s="388">
        <v>13.575687844999999</v>
      </c>
      <c r="BK23" s="388">
        <v>13.724316686</v>
      </c>
      <c r="BL23" s="388">
        <v>13.871296215999999</v>
      </c>
      <c r="BM23" s="388">
        <v>13.868603866000001</v>
      </c>
      <c r="BN23" s="388">
        <v>13.825352486</v>
      </c>
      <c r="BO23" s="388">
        <v>13.727993225000001</v>
      </c>
      <c r="BP23" s="388">
        <v>13.749966997</v>
      </c>
      <c r="BQ23" s="388">
        <v>13.677473658</v>
      </c>
      <c r="BR23" s="388">
        <v>13.52841235</v>
      </c>
      <c r="BS23" s="388">
        <v>13.662992504</v>
      </c>
      <c r="BT23" s="388">
        <v>13.807021647999999</v>
      </c>
      <c r="BU23" s="388">
        <v>13.834032152000001</v>
      </c>
      <c r="BV23" s="388">
        <v>13.848507892000001</v>
      </c>
    </row>
    <row r="24" spans="1:74" ht="11.1" customHeight="1" x14ac:dyDescent="0.2">
      <c r="A24" s="323" t="s">
        <v>152</v>
      </c>
      <c r="B24" s="402" t="s">
        <v>203</v>
      </c>
      <c r="C24" s="289">
        <v>0.75480000000000003</v>
      </c>
      <c r="D24" s="289">
        <v>0.74380000000000002</v>
      </c>
      <c r="E24" s="289">
        <v>0.73760000000000003</v>
      </c>
      <c r="F24" s="289">
        <v>0.70079999999999998</v>
      </c>
      <c r="G24" s="289">
        <v>0.67679999999999996</v>
      </c>
      <c r="H24" s="289">
        <v>0.70789999999999997</v>
      </c>
      <c r="I24" s="289">
        <v>0.7198</v>
      </c>
      <c r="J24" s="289">
        <v>0.71419999999999995</v>
      </c>
      <c r="K24" s="289">
        <v>0.70569999999999999</v>
      </c>
      <c r="L24" s="289">
        <v>0.70699999999999996</v>
      </c>
      <c r="M24" s="289">
        <v>0.71099999999999997</v>
      </c>
      <c r="N24" s="289">
        <v>0.72019999999999995</v>
      </c>
      <c r="O24" s="289">
        <v>0.70350000000000001</v>
      </c>
      <c r="P24" s="289">
        <v>0.68679999999999997</v>
      </c>
      <c r="Q24" s="289">
        <v>0.69910000000000005</v>
      </c>
      <c r="R24" s="289">
        <v>0.69579999999999997</v>
      </c>
      <c r="S24" s="289">
        <v>0.68259999999999998</v>
      </c>
      <c r="T24" s="289">
        <v>0.6351</v>
      </c>
      <c r="U24" s="289">
        <v>0.66169999999999995</v>
      </c>
      <c r="V24" s="289">
        <v>0.64370000000000005</v>
      </c>
      <c r="W24" s="289">
        <v>0.65669999999999995</v>
      </c>
      <c r="X24" s="289">
        <v>0.66649999999999998</v>
      </c>
      <c r="Y24" s="289">
        <v>0.66949999999999998</v>
      </c>
      <c r="Z24" s="289">
        <v>0.67069999999999996</v>
      </c>
      <c r="AA24" s="289">
        <v>0.65469999999999995</v>
      </c>
      <c r="AB24" s="289">
        <v>0.65080000000000005</v>
      </c>
      <c r="AC24" s="289">
        <v>0.63480000000000003</v>
      </c>
      <c r="AD24" s="289">
        <v>0.62870000000000004</v>
      </c>
      <c r="AE24" s="289">
        <v>0.61480000000000001</v>
      </c>
      <c r="AF24" s="289">
        <v>0.61280000000000001</v>
      </c>
      <c r="AG24" s="289">
        <v>0.62380000000000002</v>
      </c>
      <c r="AH24" s="289">
        <v>0.62280000000000002</v>
      </c>
      <c r="AI24" s="289">
        <v>0.60980000000000001</v>
      </c>
      <c r="AJ24" s="289">
        <v>0.60570000000000002</v>
      </c>
      <c r="AK24" s="289">
        <v>0.61180000000000001</v>
      </c>
      <c r="AL24" s="289">
        <v>0.6069</v>
      </c>
      <c r="AM24" s="289">
        <v>0.60070000000000001</v>
      </c>
      <c r="AN24" s="289">
        <v>0.6008</v>
      </c>
      <c r="AO24" s="289">
        <v>0.60770000000000002</v>
      </c>
      <c r="AP24" s="289">
        <v>0.60670000000000002</v>
      </c>
      <c r="AQ24" s="289">
        <v>0.57230000000000003</v>
      </c>
      <c r="AR24" s="289">
        <v>0.60060000000000002</v>
      </c>
      <c r="AS24" s="289">
        <v>0.60040000000000004</v>
      </c>
      <c r="AT24" s="289">
        <v>0.58330000000000004</v>
      </c>
      <c r="AU24" s="289">
        <v>0.58499999999999996</v>
      </c>
      <c r="AV24" s="289">
        <v>0.59409999999999996</v>
      </c>
      <c r="AW24" s="289">
        <v>0.60009999999999997</v>
      </c>
      <c r="AX24" s="289">
        <v>0.61170000000000002</v>
      </c>
      <c r="AY24" s="855">
        <v>0.55189999999999995</v>
      </c>
      <c r="AZ24" s="855">
        <v>0.58660000000000001</v>
      </c>
      <c r="BA24" s="855">
        <v>0.58260000000000001</v>
      </c>
      <c r="BB24" s="855">
        <v>0.56859999999999999</v>
      </c>
      <c r="BC24" s="855">
        <v>0.57520000000000004</v>
      </c>
      <c r="BD24" s="855">
        <v>0.57179999999999997</v>
      </c>
      <c r="BE24" s="855">
        <v>0.56769999999999998</v>
      </c>
      <c r="BF24" s="855">
        <v>0.56499999999999995</v>
      </c>
      <c r="BG24" s="855">
        <v>0.56160729895999995</v>
      </c>
      <c r="BH24" s="855">
        <v>0.55836517809999997</v>
      </c>
      <c r="BI24" s="855">
        <v>0.55635976138999998</v>
      </c>
      <c r="BJ24" s="355">
        <v>0.55364406655999998</v>
      </c>
      <c r="BK24" s="355">
        <v>0.55081235345000001</v>
      </c>
      <c r="BL24" s="355">
        <v>0.54834900802999997</v>
      </c>
      <c r="BM24" s="355">
        <v>0.54567193820000004</v>
      </c>
      <c r="BN24" s="355">
        <v>0.54317429638000003</v>
      </c>
      <c r="BO24" s="355">
        <v>0.54075151918999997</v>
      </c>
      <c r="BP24" s="355">
        <v>0.53832846875999996</v>
      </c>
      <c r="BQ24" s="355">
        <v>0.53586505511000004</v>
      </c>
      <c r="BR24" s="355">
        <v>0.53344003059</v>
      </c>
      <c r="BS24" s="355">
        <v>0.53105045189</v>
      </c>
      <c r="BT24" s="355">
        <v>0.52863176592000005</v>
      </c>
      <c r="BU24" s="355">
        <v>0.52635643362999995</v>
      </c>
      <c r="BV24" s="355">
        <v>0.52409230298999998</v>
      </c>
    </row>
    <row r="25" spans="1:74" ht="11.1" customHeight="1" x14ac:dyDescent="0.2">
      <c r="A25" s="323" t="s">
        <v>153</v>
      </c>
      <c r="B25" s="402" t="s">
        <v>204</v>
      </c>
      <c r="C25" s="289">
        <v>1.8013999999999999</v>
      </c>
      <c r="D25" s="289">
        <v>1.9204000000000001</v>
      </c>
      <c r="E25" s="289">
        <v>1.8798999999999999</v>
      </c>
      <c r="F25" s="289">
        <v>1.8458000000000001</v>
      </c>
      <c r="G25" s="289">
        <v>1.8756999999999999</v>
      </c>
      <c r="H25" s="289">
        <v>1.8546</v>
      </c>
      <c r="I25" s="289">
        <v>1.8575999999999999</v>
      </c>
      <c r="J25" s="289">
        <v>1.6144000000000001</v>
      </c>
      <c r="K25" s="289">
        <v>1.6883999999999999</v>
      </c>
      <c r="L25" s="289">
        <v>1.9521999999999999</v>
      </c>
      <c r="M25" s="289">
        <v>2.0367000000000002</v>
      </c>
      <c r="N25" s="289">
        <v>2.0379999999999998</v>
      </c>
      <c r="O25" s="289">
        <v>2.0164</v>
      </c>
      <c r="P25" s="289">
        <v>2.0278</v>
      </c>
      <c r="Q25" s="289">
        <v>1.9761</v>
      </c>
      <c r="R25" s="289">
        <v>1.8005</v>
      </c>
      <c r="S25" s="289">
        <v>1.9480999999999999</v>
      </c>
      <c r="T25" s="289">
        <v>1.5671999999999999</v>
      </c>
      <c r="U25" s="289">
        <v>1.7668999999999999</v>
      </c>
      <c r="V25" s="289">
        <v>1.5881000000000001</v>
      </c>
      <c r="W25" s="289">
        <v>1.5082</v>
      </c>
      <c r="X25" s="289">
        <v>1.6626000000000001</v>
      </c>
      <c r="Y25" s="289">
        <v>2.0436999999999999</v>
      </c>
      <c r="Z25" s="289">
        <v>2.0512000000000001</v>
      </c>
      <c r="AA25" s="289">
        <v>2.0379999999999998</v>
      </c>
      <c r="AB25" s="289">
        <v>2.0146000000000002</v>
      </c>
      <c r="AC25" s="289">
        <v>2.0055000000000001</v>
      </c>
      <c r="AD25" s="289">
        <v>2.0076999999999998</v>
      </c>
      <c r="AE25" s="289">
        <v>1.9173</v>
      </c>
      <c r="AF25" s="289">
        <v>1.982</v>
      </c>
      <c r="AG25" s="289">
        <v>1.8562000000000001</v>
      </c>
      <c r="AH25" s="289">
        <v>1.8035000000000001</v>
      </c>
      <c r="AI25" s="289">
        <v>1.8896999999999999</v>
      </c>
      <c r="AJ25" s="289">
        <v>2.0131000000000001</v>
      </c>
      <c r="AK25" s="289">
        <v>1.9654</v>
      </c>
      <c r="AL25" s="289">
        <v>2.0003000000000002</v>
      </c>
      <c r="AM25" s="289">
        <v>1.9984999999999999</v>
      </c>
      <c r="AN25" s="289">
        <v>1.9910000000000001</v>
      </c>
      <c r="AO25" s="289">
        <v>1.9975000000000001</v>
      </c>
      <c r="AP25" s="289">
        <v>1.9363999999999999</v>
      </c>
      <c r="AQ25" s="289">
        <v>1.8424</v>
      </c>
      <c r="AR25" s="289">
        <v>1.9108000000000001</v>
      </c>
      <c r="AS25" s="289">
        <v>1.9367000000000001</v>
      </c>
      <c r="AT25" s="289">
        <v>1.8212999999999999</v>
      </c>
      <c r="AU25" s="289">
        <v>1.9582999999999999</v>
      </c>
      <c r="AV25" s="289">
        <v>1.7141</v>
      </c>
      <c r="AW25" s="289">
        <v>1.8777999999999999</v>
      </c>
      <c r="AX25" s="289">
        <v>1.8573</v>
      </c>
      <c r="AY25" s="855">
        <v>1.9809000000000001</v>
      </c>
      <c r="AZ25" s="855">
        <v>2.2349000000000001</v>
      </c>
      <c r="BA25" s="855">
        <v>2.2746</v>
      </c>
      <c r="BB25" s="855">
        <v>2.1823000000000001</v>
      </c>
      <c r="BC25" s="855">
        <v>2.1240999999999999</v>
      </c>
      <c r="BD25" s="855">
        <v>2.2486999999999999</v>
      </c>
      <c r="BE25" s="855">
        <v>2.1855000000000002</v>
      </c>
      <c r="BF25" s="855">
        <v>2.2502</v>
      </c>
      <c r="BG25" s="855">
        <v>2.1786903030000002</v>
      </c>
      <c r="BH25" s="855">
        <v>2.0332250294000001</v>
      </c>
      <c r="BI25" s="855">
        <v>2.2575993723000001</v>
      </c>
      <c r="BJ25" s="355">
        <v>2.1039451646999998</v>
      </c>
      <c r="BK25" s="355">
        <v>2.2002910407999998</v>
      </c>
      <c r="BL25" s="355">
        <v>2.2464401655000001</v>
      </c>
      <c r="BM25" s="355">
        <v>2.2444874843</v>
      </c>
      <c r="BN25" s="355">
        <v>2.2259317126</v>
      </c>
      <c r="BO25" s="355">
        <v>2.1635026504999999</v>
      </c>
      <c r="BP25" s="355">
        <v>2.2199819371</v>
      </c>
      <c r="BQ25" s="355">
        <v>2.2171431653</v>
      </c>
      <c r="BR25" s="355">
        <v>2.0744907169000002</v>
      </c>
      <c r="BS25" s="355">
        <v>2.1611140343000002</v>
      </c>
      <c r="BT25" s="355">
        <v>2.2226671476000002</v>
      </c>
      <c r="BU25" s="355">
        <v>2.2198396926999999</v>
      </c>
      <c r="BV25" s="355">
        <v>2.2170444189</v>
      </c>
    </row>
    <row r="26" spans="1:74" ht="11.1" customHeight="1" x14ac:dyDescent="0.2">
      <c r="A26" s="323" t="s">
        <v>154</v>
      </c>
      <c r="B26" s="402" t="s">
        <v>205</v>
      </c>
      <c r="C26" s="289">
        <v>10.404</v>
      </c>
      <c r="D26" s="289">
        <v>10.3528</v>
      </c>
      <c r="E26" s="289">
        <v>10.508599999999999</v>
      </c>
      <c r="F26" s="289">
        <v>10.7279</v>
      </c>
      <c r="G26" s="289">
        <v>10.724500000000001</v>
      </c>
      <c r="H26" s="289">
        <v>10.682</v>
      </c>
      <c r="I26" s="289">
        <v>10.7301</v>
      </c>
      <c r="J26" s="289">
        <v>10.696199999999999</v>
      </c>
      <c r="K26" s="289">
        <v>10.989000000000001</v>
      </c>
      <c r="L26" s="289">
        <v>11.1182</v>
      </c>
      <c r="M26" s="289">
        <v>11.1816</v>
      </c>
      <c r="N26" s="289">
        <v>11.1785</v>
      </c>
      <c r="O26" s="289">
        <v>11.2776</v>
      </c>
      <c r="P26" s="289">
        <v>11.3308</v>
      </c>
      <c r="Q26" s="289">
        <v>11.287100000000001</v>
      </c>
      <c r="R26" s="289">
        <v>10.3224</v>
      </c>
      <c r="S26" s="289">
        <v>10.4674</v>
      </c>
      <c r="T26" s="289">
        <v>10.977499999999999</v>
      </c>
      <c r="U26" s="289">
        <v>10.9992</v>
      </c>
      <c r="V26" s="289">
        <v>10.8743</v>
      </c>
      <c r="W26" s="289">
        <v>10.991300000000001</v>
      </c>
      <c r="X26" s="289">
        <v>10.9664</v>
      </c>
      <c r="Y26" s="289">
        <v>11.116400000000001</v>
      </c>
      <c r="Z26" s="289">
        <v>11.144399999999999</v>
      </c>
      <c r="AA26" s="289">
        <v>11.1532</v>
      </c>
      <c r="AB26" s="289">
        <v>11.323399999999999</v>
      </c>
      <c r="AC26" s="289">
        <v>10.9947</v>
      </c>
      <c r="AD26" s="289">
        <v>10.898899999999999</v>
      </c>
      <c r="AE26" s="289">
        <v>10.859400000000001</v>
      </c>
      <c r="AF26" s="289">
        <v>10.7743</v>
      </c>
      <c r="AG26" s="289">
        <v>10.745699999999999</v>
      </c>
      <c r="AH26" s="289">
        <v>10.688700000000001</v>
      </c>
      <c r="AI26" s="289">
        <v>10.8087</v>
      </c>
      <c r="AJ26" s="289">
        <v>10.8657</v>
      </c>
      <c r="AK26" s="289">
        <v>10.8912</v>
      </c>
      <c r="AL26" s="289">
        <v>10.908099999999999</v>
      </c>
      <c r="AM26" s="289">
        <v>10.8886</v>
      </c>
      <c r="AN26" s="289">
        <v>10.8127</v>
      </c>
      <c r="AO26" s="289">
        <v>10.790100000000001</v>
      </c>
      <c r="AP26" s="289">
        <v>10.6874</v>
      </c>
      <c r="AQ26" s="289">
        <v>10.546799999999999</v>
      </c>
      <c r="AR26" s="289">
        <v>10.4055</v>
      </c>
      <c r="AS26" s="289">
        <v>10.379899999999999</v>
      </c>
      <c r="AT26" s="289">
        <v>10.3203</v>
      </c>
      <c r="AU26" s="289">
        <v>10.3203</v>
      </c>
      <c r="AV26" s="289">
        <v>10.3741</v>
      </c>
      <c r="AW26" s="289">
        <v>10.4293</v>
      </c>
      <c r="AX26" s="289">
        <v>10.4505</v>
      </c>
      <c r="AY26" s="855">
        <v>10.4506</v>
      </c>
      <c r="AZ26" s="855">
        <v>10.4412</v>
      </c>
      <c r="BA26" s="855">
        <v>10.441599999999999</v>
      </c>
      <c r="BB26" s="855">
        <v>10.5006</v>
      </c>
      <c r="BC26" s="855">
        <v>10.4664</v>
      </c>
      <c r="BD26" s="855">
        <v>10.432700000000001</v>
      </c>
      <c r="BE26" s="855">
        <v>10.463200000000001</v>
      </c>
      <c r="BF26" s="855">
        <v>10.453099999999999</v>
      </c>
      <c r="BG26" s="855">
        <v>10.596889343999999</v>
      </c>
      <c r="BH26" s="855">
        <v>10.725258788</v>
      </c>
      <c r="BI26" s="855">
        <v>10.608358317</v>
      </c>
      <c r="BJ26" s="355">
        <v>10.532283452</v>
      </c>
      <c r="BK26" s="355">
        <v>10.586517546</v>
      </c>
      <c r="BL26" s="355">
        <v>10.690088236999999</v>
      </c>
      <c r="BM26" s="355">
        <v>10.692862297</v>
      </c>
      <c r="BN26" s="355">
        <v>10.671209914</v>
      </c>
      <c r="BO26" s="355">
        <v>10.639392730999999</v>
      </c>
      <c r="BP26" s="355">
        <v>10.607933128999999</v>
      </c>
      <c r="BQ26" s="355">
        <v>10.541016341000001</v>
      </c>
      <c r="BR26" s="355">
        <v>10.537669266</v>
      </c>
      <c r="BS26" s="355">
        <v>10.58828602</v>
      </c>
      <c r="BT26" s="355">
        <v>10.674134361</v>
      </c>
      <c r="BU26" s="355">
        <v>10.706713325999999</v>
      </c>
      <c r="BV26" s="355">
        <v>10.727261951999999</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855"/>
      <c r="AZ27" s="855"/>
      <c r="BA27" s="855"/>
      <c r="BB27" s="855"/>
      <c r="BC27" s="855"/>
      <c r="BD27" s="855"/>
      <c r="BE27" s="855"/>
      <c r="BF27" s="855"/>
      <c r="BG27" s="855"/>
      <c r="BH27" s="855"/>
      <c r="BI27" s="855"/>
      <c r="BJ27" s="355"/>
      <c r="BK27" s="355"/>
      <c r="BL27" s="355"/>
      <c r="BM27" s="355"/>
      <c r="BN27" s="355"/>
      <c r="BO27" s="355"/>
      <c r="BP27" s="355"/>
      <c r="BQ27" s="355"/>
      <c r="BR27" s="355"/>
      <c r="BS27" s="355"/>
      <c r="BT27" s="355"/>
      <c r="BU27" s="355"/>
      <c r="BV27" s="355"/>
    </row>
    <row r="28" spans="1:74" s="272" customFormat="1" ht="11.1" customHeight="1" x14ac:dyDescent="0.2">
      <c r="A28" s="395" t="s">
        <v>208</v>
      </c>
      <c r="B28" s="401" t="s">
        <v>967</v>
      </c>
      <c r="C28" s="105">
        <v>3.0274999999999999</v>
      </c>
      <c r="D28" s="105">
        <v>3.0265</v>
      </c>
      <c r="E28" s="105">
        <v>3.0326</v>
      </c>
      <c r="F28" s="105">
        <v>3.0535000000000001</v>
      </c>
      <c r="G28" s="105">
        <v>3.0636000000000001</v>
      </c>
      <c r="H28" s="105">
        <v>3.0806</v>
      </c>
      <c r="I28" s="105">
        <v>3.0956999999999999</v>
      </c>
      <c r="J28" s="105">
        <v>3.1069</v>
      </c>
      <c r="K28" s="105">
        <v>3.1219999999999999</v>
      </c>
      <c r="L28" s="105">
        <v>3.121</v>
      </c>
      <c r="M28" s="105">
        <v>3.1469999999999998</v>
      </c>
      <c r="N28" s="105">
        <v>3.0929000000000002</v>
      </c>
      <c r="O28" s="105">
        <v>3.0865999999999998</v>
      </c>
      <c r="P28" s="105">
        <v>3.1335999999999999</v>
      </c>
      <c r="Q28" s="105">
        <v>3.1945999999999999</v>
      </c>
      <c r="R28" s="105">
        <v>3.2263999999999999</v>
      </c>
      <c r="S28" s="105">
        <v>3.2073999999999998</v>
      </c>
      <c r="T28" s="105">
        <v>3.2544</v>
      </c>
      <c r="U28" s="105">
        <v>3.2694000000000001</v>
      </c>
      <c r="V28" s="105">
        <v>3.2742</v>
      </c>
      <c r="W28" s="105">
        <v>3.2782</v>
      </c>
      <c r="X28" s="105">
        <v>3.2831999999999999</v>
      </c>
      <c r="Y28" s="105">
        <v>3.1922000000000001</v>
      </c>
      <c r="Z28" s="105">
        <v>3.1785000000000001</v>
      </c>
      <c r="AA28" s="105">
        <v>3.1480999999999999</v>
      </c>
      <c r="AB28" s="105">
        <v>3.1745000000000001</v>
      </c>
      <c r="AC28" s="105">
        <v>3.2052999999999998</v>
      </c>
      <c r="AD28" s="105">
        <v>3.1999</v>
      </c>
      <c r="AE28" s="105">
        <v>3.1861000000000002</v>
      </c>
      <c r="AF28" s="105">
        <v>3.1884999999999999</v>
      </c>
      <c r="AG28" s="105">
        <v>3.1027</v>
      </c>
      <c r="AH28" s="105">
        <v>3.1770999999999998</v>
      </c>
      <c r="AI28" s="105">
        <v>3.1859000000000002</v>
      </c>
      <c r="AJ28" s="105">
        <v>3.1884999999999999</v>
      </c>
      <c r="AK28" s="105">
        <v>3.1823999999999999</v>
      </c>
      <c r="AL28" s="105">
        <v>3.15</v>
      </c>
      <c r="AM28" s="105">
        <v>3.1682999999999999</v>
      </c>
      <c r="AN28" s="105">
        <v>3.1070000000000002</v>
      </c>
      <c r="AO28" s="105">
        <v>3.1158999999999999</v>
      </c>
      <c r="AP28" s="105">
        <v>3.1541000000000001</v>
      </c>
      <c r="AQ28" s="105">
        <v>3.1505000000000001</v>
      </c>
      <c r="AR28" s="105">
        <v>3.1431</v>
      </c>
      <c r="AS28" s="105">
        <v>3.1509</v>
      </c>
      <c r="AT28" s="105">
        <v>3.1273</v>
      </c>
      <c r="AU28" s="105">
        <v>3.1307999999999998</v>
      </c>
      <c r="AV28" s="105">
        <v>3.1507000000000001</v>
      </c>
      <c r="AW28" s="105">
        <v>3.1520000000000001</v>
      </c>
      <c r="AX28" s="105">
        <v>3.1463000000000001</v>
      </c>
      <c r="AY28" s="866">
        <v>3.1534</v>
      </c>
      <c r="AZ28" s="866">
        <v>3.1553</v>
      </c>
      <c r="BA28" s="866">
        <v>3.1749999999999998</v>
      </c>
      <c r="BB28" s="866">
        <v>3.1680999999999999</v>
      </c>
      <c r="BC28" s="866">
        <v>3.2006999999999999</v>
      </c>
      <c r="BD28" s="866">
        <v>3.2747000000000002</v>
      </c>
      <c r="BE28" s="866">
        <v>3.2378999999999998</v>
      </c>
      <c r="BF28" s="866">
        <v>3.2446999999999999</v>
      </c>
      <c r="BG28" s="866">
        <v>3.2333217998000001</v>
      </c>
      <c r="BH28" s="866">
        <v>3.2590878141999999</v>
      </c>
      <c r="BI28" s="866">
        <v>3.2593406881</v>
      </c>
      <c r="BJ28" s="388">
        <v>3.2511944825999999</v>
      </c>
      <c r="BK28" s="388">
        <v>3.2426570553</v>
      </c>
      <c r="BL28" s="388">
        <v>3.2543016049000002</v>
      </c>
      <c r="BM28" s="388">
        <v>3.2660374866000002</v>
      </c>
      <c r="BN28" s="388">
        <v>3.2752038286</v>
      </c>
      <c r="BO28" s="388">
        <v>3.2640508757000002</v>
      </c>
      <c r="BP28" s="388">
        <v>3.2764235989000001</v>
      </c>
      <c r="BQ28" s="388">
        <v>3.31215086</v>
      </c>
      <c r="BR28" s="388">
        <v>3.3227792866999999</v>
      </c>
      <c r="BS28" s="388">
        <v>3.3473997836999998</v>
      </c>
      <c r="BT28" s="388">
        <v>3.3450281138000002</v>
      </c>
      <c r="BU28" s="388">
        <v>3.3803584240000002</v>
      </c>
      <c r="BV28" s="388">
        <v>3.3682219613000002</v>
      </c>
    </row>
    <row r="29" spans="1:74" ht="11.1" customHeight="1" x14ac:dyDescent="0.2">
      <c r="A29" s="323" t="s">
        <v>155</v>
      </c>
      <c r="B29" s="402" t="s">
        <v>207</v>
      </c>
      <c r="C29" s="289">
        <v>0.96740000000000004</v>
      </c>
      <c r="D29" s="289">
        <v>0.95840000000000003</v>
      </c>
      <c r="E29" s="289">
        <v>0.96140000000000003</v>
      </c>
      <c r="F29" s="289">
        <v>0.95940000000000003</v>
      </c>
      <c r="G29" s="289">
        <v>0.96440000000000003</v>
      </c>
      <c r="H29" s="289">
        <v>0.97140000000000004</v>
      </c>
      <c r="I29" s="289">
        <v>0.97540000000000004</v>
      </c>
      <c r="J29" s="289">
        <v>0.98229999999999995</v>
      </c>
      <c r="K29" s="289">
        <v>0.99229999999999996</v>
      </c>
      <c r="L29" s="289">
        <v>1.0013000000000001</v>
      </c>
      <c r="M29" s="289">
        <v>1.0073000000000001</v>
      </c>
      <c r="N29" s="289">
        <v>1.0193000000000001</v>
      </c>
      <c r="O29" s="289">
        <v>1.0373000000000001</v>
      </c>
      <c r="P29" s="289">
        <v>1.0463</v>
      </c>
      <c r="Q29" s="289">
        <v>1.0532999999999999</v>
      </c>
      <c r="R29" s="289">
        <v>1.0583</v>
      </c>
      <c r="S29" s="289">
        <v>1.0623</v>
      </c>
      <c r="T29" s="289">
        <v>1.0783</v>
      </c>
      <c r="U29" s="289">
        <v>1.0932999999999999</v>
      </c>
      <c r="V29" s="289">
        <v>1.1003000000000001</v>
      </c>
      <c r="W29" s="289">
        <v>1.1003000000000001</v>
      </c>
      <c r="X29" s="289">
        <v>1.1032999999999999</v>
      </c>
      <c r="Y29" s="289">
        <v>1.0703</v>
      </c>
      <c r="Z29" s="289">
        <v>1.0652999999999999</v>
      </c>
      <c r="AA29" s="289">
        <v>1.0743</v>
      </c>
      <c r="AB29" s="289">
        <v>1.0704</v>
      </c>
      <c r="AC29" s="289">
        <v>1.0723</v>
      </c>
      <c r="AD29" s="289">
        <v>1.0752999999999999</v>
      </c>
      <c r="AE29" s="289">
        <v>1.0532999999999999</v>
      </c>
      <c r="AF29" s="289">
        <v>1.0495000000000001</v>
      </c>
      <c r="AG29" s="289">
        <v>1.0478000000000001</v>
      </c>
      <c r="AH29" s="289">
        <v>1.0504</v>
      </c>
      <c r="AI29" s="289">
        <v>1.0501</v>
      </c>
      <c r="AJ29" s="289">
        <v>1.0499000000000001</v>
      </c>
      <c r="AK29" s="289">
        <v>1.0457000000000001</v>
      </c>
      <c r="AL29" s="289">
        <v>1.0490999999999999</v>
      </c>
      <c r="AM29" s="289">
        <v>1.0167999999999999</v>
      </c>
      <c r="AN29" s="289">
        <v>1.0037</v>
      </c>
      <c r="AO29" s="289">
        <v>1.0033000000000001</v>
      </c>
      <c r="AP29" s="289">
        <v>1.0015000000000001</v>
      </c>
      <c r="AQ29" s="289">
        <v>1.0011000000000001</v>
      </c>
      <c r="AR29" s="289">
        <v>1.0006999999999999</v>
      </c>
      <c r="AS29" s="289">
        <v>1.0012000000000001</v>
      </c>
      <c r="AT29" s="289">
        <v>1.0018</v>
      </c>
      <c r="AU29" s="289">
        <v>1.0006999999999999</v>
      </c>
      <c r="AV29" s="289">
        <v>1.0006999999999999</v>
      </c>
      <c r="AW29" s="289">
        <v>0.99399999999999999</v>
      </c>
      <c r="AX29" s="289">
        <v>0.99619999999999997</v>
      </c>
      <c r="AY29" s="855">
        <v>0.99670000000000003</v>
      </c>
      <c r="AZ29" s="855">
        <v>0.99560000000000004</v>
      </c>
      <c r="BA29" s="855">
        <v>0.99580000000000002</v>
      </c>
      <c r="BB29" s="855">
        <v>0.99560000000000004</v>
      </c>
      <c r="BC29" s="855">
        <v>1.0004999999999999</v>
      </c>
      <c r="BD29" s="855">
        <v>1.0064</v>
      </c>
      <c r="BE29" s="855">
        <v>1.0118</v>
      </c>
      <c r="BF29" s="855">
        <v>1.0172000000000001</v>
      </c>
      <c r="BG29" s="855">
        <v>1.0179066923</v>
      </c>
      <c r="BH29" s="855">
        <v>1.0245048183000001</v>
      </c>
      <c r="BI29" s="855">
        <v>1.0378365861000001</v>
      </c>
      <c r="BJ29" s="355">
        <v>1.0419376613</v>
      </c>
      <c r="BK29" s="355">
        <v>1.0434160639000001</v>
      </c>
      <c r="BL29" s="355">
        <v>1.0393570226</v>
      </c>
      <c r="BM29" s="355">
        <v>1.0443179630999999</v>
      </c>
      <c r="BN29" s="355">
        <v>1.0492736449</v>
      </c>
      <c r="BO29" s="355">
        <v>1.0492611159</v>
      </c>
      <c r="BP29" s="355">
        <v>1.0492490433999999</v>
      </c>
      <c r="BQ29" s="355">
        <v>1.0492285139999999</v>
      </c>
      <c r="BR29" s="355">
        <v>1.0491997907999999</v>
      </c>
      <c r="BS29" s="355">
        <v>1.0492398885000001</v>
      </c>
      <c r="BT29" s="355">
        <v>1.0492061851000001</v>
      </c>
      <c r="BU29" s="355">
        <v>1.0492034020000001</v>
      </c>
      <c r="BV29" s="355">
        <v>1.0493083141999999</v>
      </c>
    </row>
    <row r="30" spans="1:74" ht="11.1" customHeight="1" x14ac:dyDescent="0.2">
      <c r="A30" s="323" t="s">
        <v>578</v>
      </c>
      <c r="B30" s="402" t="s">
        <v>958</v>
      </c>
      <c r="C30" s="289">
        <v>1.7421</v>
      </c>
      <c r="D30" s="289">
        <v>1.7471000000000001</v>
      </c>
      <c r="E30" s="289">
        <v>1.7471000000000001</v>
      </c>
      <c r="F30" s="289">
        <v>1.7670999999999999</v>
      </c>
      <c r="G30" s="289">
        <v>1.7670999999999999</v>
      </c>
      <c r="H30" s="289">
        <v>1.7721</v>
      </c>
      <c r="I30" s="289">
        <v>1.7770999999999999</v>
      </c>
      <c r="J30" s="289">
        <v>1.7767999999999999</v>
      </c>
      <c r="K30" s="289">
        <v>1.7767999999999999</v>
      </c>
      <c r="L30" s="289">
        <v>1.7767999999999999</v>
      </c>
      <c r="M30" s="289">
        <v>1.7767999999999999</v>
      </c>
      <c r="N30" s="289">
        <v>1.7767999999999999</v>
      </c>
      <c r="O30" s="289">
        <v>1.7865</v>
      </c>
      <c r="P30" s="289">
        <v>1.7264999999999999</v>
      </c>
      <c r="Q30" s="289">
        <v>1.7615000000000001</v>
      </c>
      <c r="R30" s="289">
        <v>1.7965</v>
      </c>
      <c r="S30" s="289">
        <v>1.7965</v>
      </c>
      <c r="T30" s="289">
        <v>1.7965</v>
      </c>
      <c r="U30" s="289">
        <v>1.7965</v>
      </c>
      <c r="V30" s="289">
        <v>1.7965</v>
      </c>
      <c r="W30" s="289">
        <v>1.7965</v>
      </c>
      <c r="X30" s="289">
        <v>1.8015000000000001</v>
      </c>
      <c r="Y30" s="289">
        <v>1.8015000000000001</v>
      </c>
      <c r="Z30" s="289">
        <v>1.8015000000000001</v>
      </c>
      <c r="AA30" s="289">
        <v>1.8266</v>
      </c>
      <c r="AB30" s="289">
        <v>1.8268</v>
      </c>
      <c r="AC30" s="289">
        <v>1.8267</v>
      </c>
      <c r="AD30" s="289">
        <v>1.8266</v>
      </c>
      <c r="AE30" s="289">
        <v>1.8267</v>
      </c>
      <c r="AF30" s="289">
        <v>1.8268</v>
      </c>
      <c r="AG30" s="289">
        <v>1.8268</v>
      </c>
      <c r="AH30" s="289">
        <v>1.8268</v>
      </c>
      <c r="AI30" s="289">
        <v>1.8268</v>
      </c>
      <c r="AJ30" s="289">
        <v>1.8267</v>
      </c>
      <c r="AK30" s="289">
        <v>1.8268</v>
      </c>
      <c r="AL30" s="289">
        <v>1.8259000000000001</v>
      </c>
      <c r="AM30" s="289">
        <v>1.8398000000000001</v>
      </c>
      <c r="AN30" s="289">
        <v>1.8403</v>
      </c>
      <c r="AO30" s="289">
        <v>1.8399000000000001</v>
      </c>
      <c r="AP30" s="289">
        <v>1.8499000000000001</v>
      </c>
      <c r="AQ30" s="289">
        <v>1.8499000000000001</v>
      </c>
      <c r="AR30" s="289">
        <v>1.8499000000000001</v>
      </c>
      <c r="AS30" s="289">
        <v>1.8593999999999999</v>
      </c>
      <c r="AT30" s="289">
        <v>1.8593999999999999</v>
      </c>
      <c r="AU30" s="289">
        <v>1.8597999999999999</v>
      </c>
      <c r="AV30" s="289">
        <v>1.8596999999999999</v>
      </c>
      <c r="AW30" s="289">
        <v>1.8596999999999999</v>
      </c>
      <c r="AX30" s="289">
        <v>1.8596999999999999</v>
      </c>
      <c r="AY30" s="855">
        <v>1.8749</v>
      </c>
      <c r="AZ30" s="855">
        <v>1.8868</v>
      </c>
      <c r="BA30" s="855">
        <v>1.8866000000000001</v>
      </c>
      <c r="BB30" s="855">
        <v>1.8666</v>
      </c>
      <c r="BC30" s="855">
        <v>1.8864000000000001</v>
      </c>
      <c r="BD30" s="855">
        <v>1.8865000000000001</v>
      </c>
      <c r="BE30" s="855">
        <v>1.8983000000000001</v>
      </c>
      <c r="BF30" s="855">
        <v>1.9067000000000001</v>
      </c>
      <c r="BG30" s="855">
        <v>1.9010296610999999</v>
      </c>
      <c r="BH30" s="855">
        <v>1.9064005097000001</v>
      </c>
      <c r="BI30" s="855">
        <v>1.9064656882</v>
      </c>
      <c r="BJ30" s="355">
        <v>1.9065288023</v>
      </c>
      <c r="BK30" s="355">
        <v>1.9063241876000001</v>
      </c>
      <c r="BL30" s="355">
        <v>1.9064766499000001</v>
      </c>
      <c r="BM30" s="355">
        <v>1.9063991228999999</v>
      </c>
      <c r="BN30" s="355">
        <v>1.9064574167999999</v>
      </c>
      <c r="BO30" s="355">
        <v>1.9064716839</v>
      </c>
      <c r="BP30" s="355">
        <v>1.9065814802000001</v>
      </c>
      <c r="BQ30" s="355">
        <v>1.9545691372</v>
      </c>
      <c r="BR30" s="355">
        <v>1.9545565609</v>
      </c>
      <c r="BS30" s="355">
        <v>1.9745610369</v>
      </c>
      <c r="BT30" s="355">
        <v>1.9744670897000001</v>
      </c>
      <c r="BU30" s="355">
        <v>2.0145416163999998</v>
      </c>
      <c r="BV30" s="355">
        <v>2.0146080377</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855"/>
      <c r="AZ31" s="855"/>
      <c r="BA31" s="855"/>
      <c r="BB31" s="855"/>
      <c r="BC31" s="855"/>
      <c r="BD31" s="855"/>
      <c r="BE31" s="855"/>
      <c r="BF31" s="855"/>
      <c r="BG31" s="855"/>
      <c r="BH31" s="855"/>
      <c r="BI31" s="855"/>
      <c r="BJ31" s="355"/>
      <c r="BK31" s="355"/>
      <c r="BL31" s="355"/>
      <c r="BM31" s="355"/>
      <c r="BN31" s="355"/>
      <c r="BO31" s="355"/>
      <c r="BP31" s="355"/>
      <c r="BQ31" s="355"/>
      <c r="BR31" s="355"/>
      <c r="BS31" s="355"/>
      <c r="BT31" s="355"/>
      <c r="BU31" s="355"/>
      <c r="BV31" s="355"/>
    </row>
    <row r="32" spans="1:74" s="272" customFormat="1" ht="11.1" customHeight="1" x14ac:dyDescent="0.2">
      <c r="A32" s="395" t="s">
        <v>210</v>
      </c>
      <c r="B32" s="401" t="s">
        <v>968</v>
      </c>
      <c r="C32" s="105">
        <v>2.6472000000000002</v>
      </c>
      <c r="D32" s="105">
        <v>2.6324000000000001</v>
      </c>
      <c r="E32" s="105">
        <v>2.6587999999999998</v>
      </c>
      <c r="F32" s="105">
        <v>2.6429999999999998</v>
      </c>
      <c r="G32" s="105">
        <v>2.5985</v>
      </c>
      <c r="H32" s="105">
        <v>2.5869</v>
      </c>
      <c r="I32" s="105">
        <v>2.5773999999999999</v>
      </c>
      <c r="J32" s="105">
        <v>2.5230000000000001</v>
      </c>
      <c r="K32" s="105">
        <v>2.6025999999999998</v>
      </c>
      <c r="L32" s="105">
        <v>2.5629</v>
      </c>
      <c r="M32" s="105">
        <v>2.5889000000000002</v>
      </c>
      <c r="N32" s="105">
        <v>2.6313</v>
      </c>
      <c r="O32" s="105">
        <v>2.5653000000000001</v>
      </c>
      <c r="P32" s="105">
        <v>2.6335999999999999</v>
      </c>
      <c r="Q32" s="105">
        <v>2.6027</v>
      </c>
      <c r="R32" s="105">
        <v>2.6473</v>
      </c>
      <c r="S32" s="105">
        <v>2.6698</v>
      </c>
      <c r="T32" s="105">
        <v>2.7065999999999999</v>
      </c>
      <c r="U32" s="105">
        <v>2.6126</v>
      </c>
      <c r="V32" s="105">
        <v>2.6593</v>
      </c>
      <c r="W32" s="105">
        <v>2.6297999999999999</v>
      </c>
      <c r="X32" s="105">
        <v>2.5918999999999999</v>
      </c>
      <c r="Y32" s="105">
        <v>2.5495999999999999</v>
      </c>
      <c r="Z32" s="105">
        <v>2.5827</v>
      </c>
      <c r="AA32" s="105">
        <v>2.6101999999999999</v>
      </c>
      <c r="AB32" s="105">
        <v>2.5394000000000001</v>
      </c>
      <c r="AC32" s="105">
        <v>2.4784999999999999</v>
      </c>
      <c r="AD32" s="105">
        <v>2.5769000000000002</v>
      </c>
      <c r="AE32" s="105">
        <v>2.6577000000000002</v>
      </c>
      <c r="AF32" s="105">
        <v>2.6455000000000002</v>
      </c>
      <c r="AG32" s="105">
        <v>2.6608999999999998</v>
      </c>
      <c r="AH32" s="105">
        <v>2.6042999999999998</v>
      </c>
      <c r="AI32" s="105">
        <v>2.5960000000000001</v>
      </c>
      <c r="AJ32" s="105">
        <v>2.6749999999999998</v>
      </c>
      <c r="AK32" s="105">
        <v>2.6532</v>
      </c>
      <c r="AL32" s="105">
        <v>2.7381000000000002</v>
      </c>
      <c r="AM32" s="105">
        <v>2.6602999999999999</v>
      </c>
      <c r="AN32" s="105">
        <v>2.6781999999999999</v>
      </c>
      <c r="AO32" s="105">
        <v>2.5550999999999999</v>
      </c>
      <c r="AP32" s="105">
        <v>2.4843000000000002</v>
      </c>
      <c r="AQ32" s="105">
        <v>2.4775</v>
      </c>
      <c r="AR32" s="105">
        <v>2.5459999999999998</v>
      </c>
      <c r="AS32" s="105">
        <v>2.4971999999999999</v>
      </c>
      <c r="AT32" s="105">
        <v>2.6063000000000001</v>
      </c>
      <c r="AU32" s="105">
        <v>2.5400999999999998</v>
      </c>
      <c r="AV32" s="105">
        <v>2.5470000000000002</v>
      </c>
      <c r="AW32" s="105">
        <v>2.5954999999999999</v>
      </c>
      <c r="AX32" s="105">
        <v>2.5432999999999999</v>
      </c>
      <c r="AY32" s="866">
        <v>2.5314000000000001</v>
      </c>
      <c r="AZ32" s="866">
        <v>2.5796000000000001</v>
      </c>
      <c r="BA32" s="866">
        <v>2.5592999999999999</v>
      </c>
      <c r="BB32" s="866">
        <v>2.5566</v>
      </c>
      <c r="BC32" s="866">
        <v>2.5566</v>
      </c>
      <c r="BD32" s="866">
        <v>2.5211000000000001</v>
      </c>
      <c r="BE32" s="866">
        <v>2.706</v>
      </c>
      <c r="BF32" s="866">
        <v>2.6509</v>
      </c>
      <c r="BG32" s="866">
        <v>2.6697604937000001</v>
      </c>
      <c r="BH32" s="866">
        <v>2.6457335218</v>
      </c>
      <c r="BI32" s="866">
        <v>2.6510691807</v>
      </c>
      <c r="BJ32" s="388">
        <v>2.6913952888999999</v>
      </c>
      <c r="BK32" s="388">
        <v>2.6341359519999998</v>
      </c>
      <c r="BL32" s="388">
        <v>2.6365866478000002</v>
      </c>
      <c r="BM32" s="388">
        <v>2.6375997180000001</v>
      </c>
      <c r="BN32" s="388">
        <v>2.6339043370000002</v>
      </c>
      <c r="BO32" s="388">
        <v>2.6351076914</v>
      </c>
      <c r="BP32" s="388">
        <v>2.6375149237</v>
      </c>
      <c r="BQ32" s="388">
        <v>2.6586505565</v>
      </c>
      <c r="BR32" s="388">
        <v>2.6707811464</v>
      </c>
      <c r="BS32" s="388">
        <v>2.6819446244999998</v>
      </c>
      <c r="BT32" s="388">
        <v>2.6878888039</v>
      </c>
      <c r="BU32" s="388">
        <v>2.6991970557</v>
      </c>
      <c r="BV32" s="388">
        <v>2.7114836549999999</v>
      </c>
    </row>
    <row r="33" spans="1:74" ht="11.1" customHeight="1" x14ac:dyDescent="0.2">
      <c r="A33" s="323" t="s">
        <v>811</v>
      </c>
      <c r="B33" s="402" t="s">
        <v>959</v>
      </c>
      <c r="C33" s="289">
        <v>1.1453</v>
      </c>
      <c r="D33" s="289">
        <v>1.1353</v>
      </c>
      <c r="E33" s="289">
        <v>1.1753</v>
      </c>
      <c r="F33" s="289">
        <v>1.1553</v>
      </c>
      <c r="G33" s="289">
        <v>1.1153</v>
      </c>
      <c r="H33" s="289">
        <v>1.1052999999999999</v>
      </c>
      <c r="I33" s="289">
        <v>1.1553</v>
      </c>
      <c r="J33" s="289">
        <v>1.1153</v>
      </c>
      <c r="K33" s="289">
        <v>1.1853</v>
      </c>
      <c r="L33" s="289">
        <v>1.1353</v>
      </c>
      <c r="M33" s="289">
        <v>1.1653</v>
      </c>
      <c r="N33" s="289">
        <v>1.2153</v>
      </c>
      <c r="O33" s="289">
        <v>1.1579999999999999</v>
      </c>
      <c r="P33" s="289">
        <v>1.218</v>
      </c>
      <c r="Q33" s="289">
        <v>1.1879999999999999</v>
      </c>
      <c r="R33" s="289">
        <v>1.238</v>
      </c>
      <c r="S33" s="289">
        <v>1.198</v>
      </c>
      <c r="T33" s="289">
        <v>1.238</v>
      </c>
      <c r="U33" s="289">
        <v>1.1779999999999999</v>
      </c>
      <c r="V33" s="289">
        <v>1.218</v>
      </c>
      <c r="W33" s="289">
        <v>1.1879999999999999</v>
      </c>
      <c r="X33" s="289">
        <v>1.1479999999999999</v>
      </c>
      <c r="Y33" s="289">
        <v>1.1080000000000001</v>
      </c>
      <c r="Z33" s="289">
        <v>1.1479999999999999</v>
      </c>
      <c r="AA33" s="289">
        <v>1.1854</v>
      </c>
      <c r="AB33" s="289">
        <v>1.1153999999999999</v>
      </c>
      <c r="AC33" s="289">
        <v>1.0553999999999999</v>
      </c>
      <c r="AD33" s="289">
        <v>1.1354</v>
      </c>
      <c r="AE33" s="289">
        <v>1.2154</v>
      </c>
      <c r="AF33" s="289">
        <v>1.1854</v>
      </c>
      <c r="AG33" s="289">
        <v>1.2154</v>
      </c>
      <c r="AH33" s="289">
        <v>1.1554</v>
      </c>
      <c r="AI33" s="289">
        <v>1.1554</v>
      </c>
      <c r="AJ33" s="289">
        <v>1.2154</v>
      </c>
      <c r="AK33" s="289">
        <v>1.1854</v>
      </c>
      <c r="AL33" s="289">
        <v>1.2654000000000001</v>
      </c>
      <c r="AM33" s="289">
        <v>1.1934</v>
      </c>
      <c r="AN33" s="289">
        <v>1.2334000000000001</v>
      </c>
      <c r="AO33" s="289">
        <v>1.1834</v>
      </c>
      <c r="AP33" s="289">
        <v>1.1334</v>
      </c>
      <c r="AQ33" s="289">
        <v>1.1434</v>
      </c>
      <c r="AR33" s="289">
        <v>1.2034</v>
      </c>
      <c r="AS33" s="289">
        <v>1.1535</v>
      </c>
      <c r="AT33" s="289">
        <v>1.2135</v>
      </c>
      <c r="AU33" s="289">
        <v>1.1334</v>
      </c>
      <c r="AV33" s="289">
        <v>1.1334</v>
      </c>
      <c r="AW33" s="289">
        <v>1.1534</v>
      </c>
      <c r="AX33" s="289">
        <v>1.0933999999999999</v>
      </c>
      <c r="AY33" s="855">
        <v>1.0637000000000001</v>
      </c>
      <c r="AZ33" s="855">
        <v>1.0936999999999999</v>
      </c>
      <c r="BA33" s="855">
        <v>1.0837000000000001</v>
      </c>
      <c r="BB33" s="855">
        <v>1.0737000000000001</v>
      </c>
      <c r="BC33" s="855">
        <v>1.0337000000000001</v>
      </c>
      <c r="BD33" s="855">
        <v>0.93359999999999999</v>
      </c>
      <c r="BE33" s="855">
        <v>1.1335999999999999</v>
      </c>
      <c r="BF33" s="855">
        <v>1.0637000000000001</v>
      </c>
      <c r="BG33" s="855">
        <v>1.0736407331</v>
      </c>
      <c r="BH33" s="855">
        <v>1.0536531570000001</v>
      </c>
      <c r="BI33" s="855">
        <v>1.0736453067</v>
      </c>
      <c r="BJ33" s="355">
        <v>1.0936377048999999</v>
      </c>
      <c r="BK33" s="355">
        <v>1.0701178440000001</v>
      </c>
      <c r="BL33" s="355">
        <v>1.0700994807999999</v>
      </c>
      <c r="BM33" s="355">
        <v>1.0701088185000001</v>
      </c>
      <c r="BN33" s="355">
        <v>1.0701017973</v>
      </c>
      <c r="BO33" s="355">
        <v>1.0701000788999999</v>
      </c>
      <c r="BP33" s="355">
        <v>1.0700868546</v>
      </c>
      <c r="BQ33" s="355">
        <v>1.0960883412</v>
      </c>
      <c r="BR33" s="355">
        <v>1.1060898560000001</v>
      </c>
      <c r="BS33" s="355">
        <v>1.1160893168999999</v>
      </c>
      <c r="BT33" s="355">
        <v>1.1261006323</v>
      </c>
      <c r="BU33" s="355">
        <v>1.1360916560000001</v>
      </c>
      <c r="BV33" s="355">
        <v>1.1460836559000001</v>
      </c>
    </row>
    <row r="34" spans="1:74" ht="11.1" customHeight="1" x14ac:dyDescent="0.2">
      <c r="A34" s="323" t="s">
        <v>159</v>
      </c>
      <c r="B34" s="402" t="s">
        <v>960</v>
      </c>
      <c r="C34" s="289">
        <v>0.65839999999999999</v>
      </c>
      <c r="D34" s="289">
        <v>0.65849999999999997</v>
      </c>
      <c r="E34" s="289">
        <v>0.66010000000000002</v>
      </c>
      <c r="F34" s="289">
        <v>0.6714</v>
      </c>
      <c r="G34" s="289">
        <v>0.66890000000000005</v>
      </c>
      <c r="H34" s="289">
        <v>0.66620000000000001</v>
      </c>
      <c r="I34" s="289">
        <v>0.65480000000000005</v>
      </c>
      <c r="J34" s="289">
        <v>0.64980000000000004</v>
      </c>
      <c r="K34" s="289">
        <v>0.6542</v>
      </c>
      <c r="L34" s="289">
        <v>0.65600000000000003</v>
      </c>
      <c r="M34" s="289">
        <v>0.65859999999999996</v>
      </c>
      <c r="N34" s="289">
        <v>0.66039999999999999</v>
      </c>
      <c r="O34" s="289">
        <v>0.65280000000000005</v>
      </c>
      <c r="P34" s="289">
        <v>0.65369999999999995</v>
      </c>
      <c r="Q34" s="289">
        <v>0.66090000000000004</v>
      </c>
      <c r="R34" s="289">
        <v>0.65429999999999999</v>
      </c>
      <c r="S34" s="289">
        <v>0.68969999999999998</v>
      </c>
      <c r="T34" s="289">
        <v>0.68810000000000004</v>
      </c>
      <c r="U34" s="289">
        <v>0.6633</v>
      </c>
      <c r="V34" s="289">
        <v>0.67179999999999995</v>
      </c>
      <c r="W34" s="289">
        <v>0.66479999999999995</v>
      </c>
      <c r="X34" s="289">
        <v>0.66320000000000001</v>
      </c>
      <c r="Y34" s="289">
        <v>0.66810000000000003</v>
      </c>
      <c r="Z34" s="289">
        <v>0.66769999999999996</v>
      </c>
      <c r="AA34" s="289">
        <v>0.65629999999999999</v>
      </c>
      <c r="AB34" s="289">
        <v>0.66180000000000005</v>
      </c>
      <c r="AC34" s="289">
        <v>0.66700000000000004</v>
      </c>
      <c r="AD34" s="289">
        <v>0.68330000000000002</v>
      </c>
      <c r="AE34" s="289">
        <v>0.66769999999999996</v>
      </c>
      <c r="AF34" s="289">
        <v>0.66910000000000003</v>
      </c>
      <c r="AG34" s="289">
        <v>0.66839999999999999</v>
      </c>
      <c r="AH34" s="289">
        <v>0.67100000000000004</v>
      </c>
      <c r="AI34" s="289">
        <v>0.65890000000000004</v>
      </c>
      <c r="AJ34" s="289">
        <v>0.66539999999999999</v>
      </c>
      <c r="AK34" s="289">
        <v>0.66420000000000001</v>
      </c>
      <c r="AL34" s="289">
        <v>0.66180000000000005</v>
      </c>
      <c r="AM34" s="289">
        <v>0.6593</v>
      </c>
      <c r="AN34" s="289">
        <v>0.65359999999999996</v>
      </c>
      <c r="AO34" s="289">
        <v>0.65400000000000003</v>
      </c>
      <c r="AP34" s="289">
        <v>0.64529999999999998</v>
      </c>
      <c r="AQ34" s="289">
        <v>0.64359999999999995</v>
      </c>
      <c r="AR34" s="289">
        <v>0.6462</v>
      </c>
      <c r="AS34" s="289">
        <v>0.63939999999999997</v>
      </c>
      <c r="AT34" s="289">
        <v>0.62690000000000001</v>
      </c>
      <c r="AU34" s="289">
        <v>0.62790000000000001</v>
      </c>
      <c r="AV34" s="289">
        <v>0.61839999999999995</v>
      </c>
      <c r="AW34" s="289">
        <v>0.62719999999999998</v>
      </c>
      <c r="AX34" s="289">
        <v>0.62490000000000001</v>
      </c>
      <c r="AY34" s="855">
        <v>0.61799999999999999</v>
      </c>
      <c r="AZ34" s="855">
        <v>0.6109</v>
      </c>
      <c r="BA34" s="855">
        <v>0.6099</v>
      </c>
      <c r="BB34" s="855">
        <v>0.6099</v>
      </c>
      <c r="BC34" s="855">
        <v>0.6099</v>
      </c>
      <c r="BD34" s="855">
        <v>0.6099</v>
      </c>
      <c r="BE34" s="855">
        <v>0.58889999999999998</v>
      </c>
      <c r="BF34" s="855">
        <v>0.60389999999999999</v>
      </c>
      <c r="BG34" s="855">
        <v>0.62237273182999997</v>
      </c>
      <c r="BH34" s="855">
        <v>0.62238550561999995</v>
      </c>
      <c r="BI34" s="855">
        <v>0.62237743422000003</v>
      </c>
      <c r="BJ34" s="355">
        <v>0.62236961846000005</v>
      </c>
      <c r="BK34" s="355">
        <v>0.59939913261</v>
      </c>
      <c r="BL34" s="355">
        <v>0.59938025237000003</v>
      </c>
      <c r="BM34" s="355">
        <v>0.59938985296000002</v>
      </c>
      <c r="BN34" s="355">
        <v>0.59938263411000003</v>
      </c>
      <c r="BO34" s="355">
        <v>0.59938086732999996</v>
      </c>
      <c r="BP34" s="355">
        <v>0.59936727066999995</v>
      </c>
      <c r="BQ34" s="355">
        <v>0.59936879916999997</v>
      </c>
      <c r="BR34" s="355">
        <v>0.59937035655000004</v>
      </c>
      <c r="BS34" s="355">
        <v>0.59936980227000003</v>
      </c>
      <c r="BT34" s="355">
        <v>0.59938143625999996</v>
      </c>
      <c r="BU34" s="355">
        <v>0.59937220721999995</v>
      </c>
      <c r="BV34" s="355">
        <v>0.59936398190999995</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855"/>
      <c r="AZ35" s="855"/>
      <c r="BA35" s="855"/>
      <c r="BB35" s="855"/>
      <c r="BC35" s="855"/>
      <c r="BD35" s="855"/>
      <c r="BE35" s="855"/>
      <c r="BF35" s="855"/>
      <c r="BG35" s="855"/>
      <c r="BH35" s="855"/>
      <c r="BI35" s="855"/>
      <c r="BJ35" s="355"/>
      <c r="BK35" s="355"/>
      <c r="BL35" s="355"/>
      <c r="BM35" s="355"/>
      <c r="BN35" s="355"/>
      <c r="BO35" s="355"/>
      <c r="BP35" s="355"/>
      <c r="BQ35" s="355"/>
      <c r="BR35" s="355"/>
      <c r="BS35" s="355"/>
      <c r="BT35" s="355"/>
      <c r="BU35" s="355"/>
      <c r="BV35" s="355"/>
    </row>
    <row r="36" spans="1:74" s="272" customFormat="1" ht="11.1" customHeight="1" x14ac:dyDescent="0.2">
      <c r="A36" s="395" t="s">
        <v>209</v>
      </c>
      <c r="B36" s="401" t="s">
        <v>969</v>
      </c>
      <c r="C36" s="105">
        <v>9.1272000000000002</v>
      </c>
      <c r="D36" s="105">
        <v>9.1245999999999992</v>
      </c>
      <c r="E36" s="105">
        <v>9.1723999999999997</v>
      </c>
      <c r="F36" s="105">
        <v>9.1409000000000002</v>
      </c>
      <c r="G36" s="105">
        <v>9.1026000000000007</v>
      </c>
      <c r="H36" s="105">
        <v>8.9969000000000001</v>
      </c>
      <c r="I36" s="105">
        <v>9.0485000000000007</v>
      </c>
      <c r="J36" s="105">
        <v>8.9994999999999994</v>
      </c>
      <c r="K36" s="105">
        <v>9.0809999999999995</v>
      </c>
      <c r="L36" s="105">
        <v>8.9415999999999993</v>
      </c>
      <c r="M36" s="105">
        <v>9.0846</v>
      </c>
      <c r="N36" s="105">
        <v>8.9207999999999998</v>
      </c>
      <c r="O36" s="105">
        <v>9.2026000000000003</v>
      </c>
      <c r="P36" s="105">
        <v>9.2026000000000003</v>
      </c>
      <c r="Q36" s="105">
        <v>9.2284000000000006</v>
      </c>
      <c r="R36" s="105">
        <v>9.1667000000000005</v>
      </c>
      <c r="S36" s="105">
        <v>9.1765000000000008</v>
      </c>
      <c r="T36" s="105">
        <v>9.2363</v>
      </c>
      <c r="U36" s="105">
        <v>8.8529</v>
      </c>
      <c r="V36" s="105">
        <v>8.8792000000000009</v>
      </c>
      <c r="W36" s="105">
        <v>9.0124999999999993</v>
      </c>
      <c r="X36" s="105">
        <v>9.0193999999999992</v>
      </c>
      <c r="Y36" s="105">
        <v>9.1091999999999995</v>
      </c>
      <c r="Z36" s="105">
        <v>9.0222999999999995</v>
      </c>
      <c r="AA36" s="105">
        <v>9.2364999999999995</v>
      </c>
      <c r="AB36" s="105">
        <v>9.3733000000000004</v>
      </c>
      <c r="AC36" s="105">
        <v>9.3483000000000001</v>
      </c>
      <c r="AD36" s="105">
        <v>9.2498000000000005</v>
      </c>
      <c r="AE36" s="105">
        <v>9.2615999999999996</v>
      </c>
      <c r="AF36" s="105">
        <v>9.3339999999999996</v>
      </c>
      <c r="AG36" s="105">
        <v>9.1082000000000001</v>
      </c>
      <c r="AH36" s="105">
        <v>9.0888000000000009</v>
      </c>
      <c r="AI36" s="105">
        <v>9.0920000000000005</v>
      </c>
      <c r="AJ36" s="105">
        <v>9.0747999999999998</v>
      </c>
      <c r="AK36" s="105">
        <v>9.1661000000000001</v>
      </c>
      <c r="AL36" s="105">
        <v>9.2369000000000003</v>
      </c>
      <c r="AM36" s="105">
        <v>9.3577999999999992</v>
      </c>
      <c r="AN36" s="105">
        <v>9.3388000000000009</v>
      </c>
      <c r="AO36" s="105">
        <v>9.3833000000000002</v>
      </c>
      <c r="AP36" s="105">
        <v>9.3064999999999998</v>
      </c>
      <c r="AQ36" s="105">
        <v>9.2765000000000004</v>
      </c>
      <c r="AR36" s="105">
        <v>9.2886000000000006</v>
      </c>
      <c r="AS36" s="105">
        <v>9.2012</v>
      </c>
      <c r="AT36" s="105">
        <v>9.1454000000000004</v>
      </c>
      <c r="AU36" s="105">
        <v>9.0576000000000008</v>
      </c>
      <c r="AV36" s="105">
        <v>9.1518999999999995</v>
      </c>
      <c r="AW36" s="105">
        <v>9.2471999999999994</v>
      </c>
      <c r="AX36" s="105">
        <v>9.2674000000000003</v>
      </c>
      <c r="AY36" s="866">
        <v>9.4093</v>
      </c>
      <c r="AZ36" s="866">
        <v>9.4263999999999992</v>
      </c>
      <c r="BA36" s="866">
        <v>9.5969999999999995</v>
      </c>
      <c r="BB36" s="866">
        <v>9.4260999999999999</v>
      </c>
      <c r="BC36" s="866">
        <v>9.4733000000000001</v>
      </c>
      <c r="BD36" s="866">
        <v>9.5774000000000008</v>
      </c>
      <c r="BE36" s="866">
        <v>9.4661000000000008</v>
      </c>
      <c r="BF36" s="866">
        <v>9.4845000000000006</v>
      </c>
      <c r="BG36" s="866">
        <v>9.4845653093000006</v>
      </c>
      <c r="BH36" s="866">
        <v>9.4830879498999998</v>
      </c>
      <c r="BI36" s="866">
        <v>9.6171538513999995</v>
      </c>
      <c r="BJ36" s="388">
        <v>9.5777849279999998</v>
      </c>
      <c r="BK36" s="388">
        <v>9.5852886876000003</v>
      </c>
      <c r="BL36" s="388">
        <v>9.5791569830000007</v>
      </c>
      <c r="BM36" s="388">
        <v>9.5635786306000004</v>
      </c>
      <c r="BN36" s="388">
        <v>9.5808330860000002</v>
      </c>
      <c r="BO36" s="388">
        <v>9.6034054238</v>
      </c>
      <c r="BP36" s="388">
        <v>9.6521423609999992</v>
      </c>
      <c r="BQ36" s="388">
        <v>9.5737182298000008</v>
      </c>
      <c r="BR36" s="388">
        <v>9.6059646014000002</v>
      </c>
      <c r="BS36" s="388">
        <v>9.6164886468000006</v>
      </c>
      <c r="BT36" s="388">
        <v>9.6277141413000003</v>
      </c>
      <c r="BU36" s="388">
        <v>9.6586158854999997</v>
      </c>
      <c r="BV36" s="388">
        <v>9.6146200759999996</v>
      </c>
    </row>
    <row r="37" spans="1:74" ht="11.1" customHeight="1" x14ac:dyDescent="0.2">
      <c r="A37" s="323" t="s">
        <v>156</v>
      </c>
      <c r="B37" s="402" t="s">
        <v>948</v>
      </c>
      <c r="C37" s="289">
        <v>4.8979999999999997</v>
      </c>
      <c r="D37" s="289">
        <v>4.9896000000000003</v>
      </c>
      <c r="E37" s="289">
        <v>4.9591000000000003</v>
      </c>
      <c r="F37" s="289">
        <v>4.9786000000000001</v>
      </c>
      <c r="G37" s="289">
        <v>5.0266000000000002</v>
      </c>
      <c r="H37" s="289">
        <v>4.9489000000000001</v>
      </c>
      <c r="I37" s="289">
        <v>4.9866999999999999</v>
      </c>
      <c r="J37" s="289">
        <v>4.9584000000000001</v>
      </c>
      <c r="K37" s="289">
        <v>5.0354999999999999</v>
      </c>
      <c r="L37" s="289">
        <v>4.9565000000000001</v>
      </c>
      <c r="M37" s="289">
        <v>4.9644000000000004</v>
      </c>
      <c r="N37" s="289">
        <v>4.8743999999999996</v>
      </c>
      <c r="O37" s="289">
        <v>5.2068000000000003</v>
      </c>
      <c r="P37" s="289">
        <v>5.1158000000000001</v>
      </c>
      <c r="Q37" s="289">
        <v>5.1947999999999999</v>
      </c>
      <c r="R37" s="289">
        <v>5.1647999999999996</v>
      </c>
      <c r="S37" s="289">
        <v>5.1627000000000001</v>
      </c>
      <c r="T37" s="289">
        <v>5.2096999999999998</v>
      </c>
      <c r="U37" s="289">
        <v>5.0576999999999996</v>
      </c>
      <c r="V37" s="289">
        <v>5.0178000000000003</v>
      </c>
      <c r="W37" s="289">
        <v>5.0717999999999996</v>
      </c>
      <c r="X37" s="289">
        <v>5.0909000000000004</v>
      </c>
      <c r="Y37" s="289">
        <v>5.1128</v>
      </c>
      <c r="Z37" s="289">
        <v>5.0068999999999999</v>
      </c>
      <c r="AA37" s="289">
        <v>5.2336999999999998</v>
      </c>
      <c r="AB37" s="289">
        <v>5.3691000000000004</v>
      </c>
      <c r="AC37" s="289">
        <v>5.3560999999999996</v>
      </c>
      <c r="AD37" s="289">
        <v>5.282</v>
      </c>
      <c r="AE37" s="289">
        <v>5.3300999999999998</v>
      </c>
      <c r="AF37" s="289">
        <v>5.3438999999999997</v>
      </c>
      <c r="AG37" s="289">
        <v>5.1562999999999999</v>
      </c>
      <c r="AH37" s="289">
        <v>5.194</v>
      </c>
      <c r="AI37" s="289">
        <v>5.2043999999999997</v>
      </c>
      <c r="AJ37" s="289">
        <v>5.1790000000000003</v>
      </c>
      <c r="AK37" s="289">
        <v>5.2343000000000002</v>
      </c>
      <c r="AL37" s="289">
        <v>5.2628000000000004</v>
      </c>
      <c r="AM37" s="289">
        <v>5.3803000000000001</v>
      </c>
      <c r="AN37" s="289">
        <v>5.3590999999999998</v>
      </c>
      <c r="AO37" s="289">
        <v>5.4238999999999997</v>
      </c>
      <c r="AP37" s="289">
        <v>5.3486000000000002</v>
      </c>
      <c r="AQ37" s="289">
        <v>5.3734000000000002</v>
      </c>
      <c r="AR37" s="289">
        <v>5.3493000000000004</v>
      </c>
      <c r="AS37" s="289">
        <v>5.3220999999999998</v>
      </c>
      <c r="AT37" s="289">
        <v>5.3037999999999998</v>
      </c>
      <c r="AU37" s="289">
        <v>5.2530000000000001</v>
      </c>
      <c r="AV37" s="289">
        <v>5.2823000000000002</v>
      </c>
      <c r="AW37" s="289">
        <v>5.2961</v>
      </c>
      <c r="AX37" s="289">
        <v>5.3170000000000002</v>
      </c>
      <c r="AY37" s="855">
        <v>5.4579000000000004</v>
      </c>
      <c r="AZ37" s="855">
        <v>5.4587000000000003</v>
      </c>
      <c r="BA37" s="855">
        <v>5.6163999999999996</v>
      </c>
      <c r="BB37" s="855">
        <v>5.4287999999999998</v>
      </c>
      <c r="BC37" s="855">
        <v>5.4687999999999999</v>
      </c>
      <c r="BD37" s="855">
        <v>5.556</v>
      </c>
      <c r="BE37" s="855">
        <v>5.3943000000000003</v>
      </c>
      <c r="BF37" s="855">
        <v>5.4207999999999998</v>
      </c>
      <c r="BG37" s="855">
        <v>5.4448518357999998</v>
      </c>
      <c r="BH37" s="855">
        <v>5.360894794</v>
      </c>
      <c r="BI37" s="855">
        <v>5.4815007673</v>
      </c>
      <c r="BJ37" s="355">
        <v>5.4329174316</v>
      </c>
      <c r="BK37" s="355">
        <v>5.4595883035000004</v>
      </c>
      <c r="BL37" s="355">
        <v>5.4471821532</v>
      </c>
      <c r="BM37" s="355">
        <v>5.4408689381000004</v>
      </c>
      <c r="BN37" s="355">
        <v>5.4516549501</v>
      </c>
      <c r="BO37" s="355">
        <v>5.4744566463000002</v>
      </c>
      <c r="BP37" s="355">
        <v>5.5099583921999997</v>
      </c>
      <c r="BQ37" s="355">
        <v>5.4393163026</v>
      </c>
      <c r="BR37" s="355">
        <v>5.4762207460000001</v>
      </c>
      <c r="BS37" s="355">
        <v>5.4971245394999997</v>
      </c>
      <c r="BT37" s="355">
        <v>5.5154434093000004</v>
      </c>
      <c r="BU37" s="355">
        <v>5.5338000254999997</v>
      </c>
      <c r="BV37" s="355">
        <v>5.4849528229000004</v>
      </c>
    </row>
    <row r="38" spans="1:74" ht="11.1" customHeight="1" x14ac:dyDescent="0.2">
      <c r="A38" s="323" t="s">
        <v>157</v>
      </c>
      <c r="B38" s="402" t="s">
        <v>961</v>
      </c>
      <c r="C38" s="289">
        <v>0.90980000000000005</v>
      </c>
      <c r="D38" s="289">
        <v>0.90790000000000004</v>
      </c>
      <c r="E38" s="289">
        <v>0.95369999999999999</v>
      </c>
      <c r="F38" s="289">
        <v>0.95230000000000004</v>
      </c>
      <c r="G38" s="289">
        <v>0.90239999999999998</v>
      </c>
      <c r="H38" s="289">
        <v>0.93489999999999995</v>
      </c>
      <c r="I38" s="289">
        <v>0.94169999999999998</v>
      </c>
      <c r="J38" s="289">
        <v>0.91149999999999998</v>
      </c>
      <c r="K38" s="289">
        <v>0.92169999999999996</v>
      </c>
      <c r="L38" s="289">
        <v>0.9153</v>
      </c>
      <c r="M38" s="289">
        <v>0.91900000000000004</v>
      </c>
      <c r="N38" s="289">
        <v>0.90759999999999996</v>
      </c>
      <c r="O38" s="289">
        <v>0.93530000000000002</v>
      </c>
      <c r="P38" s="289">
        <v>0.9325</v>
      </c>
      <c r="Q38" s="289">
        <v>0.94479999999999997</v>
      </c>
      <c r="R38" s="289">
        <v>0.92520000000000002</v>
      </c>
      <c r="S38" s="289">
        <v>0.95430000000000004</v>
      </c>
      <c r="T38" s="289">
        <v>0.95930000000000004</v>
      </c>
      <c r="U38" s="289">
        <v>0.93669999999999998</v>
      </c>
      <c r="V38" s="289">
        <v>0.91300000000000003</v>
      </c>
      <c r="W38" s="289">
        <v>0.94499999999999995</v>
      </c>
      <c r="X38" s="289">
        <v>0.92200000000000004</v>
      </c>
      <c r="Y38" s="289">
        <v>0.93500000000000005</v>
      </c>
      <c r="Z38" s="289">
        <v>0.93459999999999999</v>
      </c>
      <c r="AA38" s="289">
        <v>0.95040000000000002</v>
      </c>
      <c r="AB38" s="289">
        <v>0.9163</v>
      </c>
      <c r="AC38" s="289">
        <v>0.92600000000000005</v>
      </c>
      <c r="AD38" s="289">
        <v>0.94969999999999999</v>
      </c>
      <c r="AE38" s="289">
        <v>0.9577</v>
      </c>
      <c r="AF38" s="289">
        <v>0.95389999999999997</v>
      </c>
      <c r="AG38" s="289">
        <v>0.95820000000000005</v>
      </c>
      <c r="AH38" s="289">
        <v>0.93330000000000002</v>
      </c>
      <c r="AI38" s="289">
        <v>0.92810000000000004</v>
      </c>
      <c r="AJ38" s="289">
        <v>0.92659999999999998</v>
      </c>
      <c r="AK38" s="289">
        <v>0.93810000000000004</v>
      </c>
      <c r="AL38" s="289">
        <v>0.92630000000000001</v>
      </c>
      <c r="AM38" s="289">
        <v>0.95</v>
      </c>
      <c r="AN38" s="289">
        <v>0.94620000000000004</v>
      </c>
      <c r="AO38" s="289">
        <v>0.97150000000000003</v>
      </c>
      <c r="AP38" s="289">
        <v>0.96109999999999995</v>
      </c>
      <c r="AQ38" s="289">
        <v>0.96079999999999999</v>
      </c>
      <c r="AR38" s="289">
        <v>0.95179999999999998</v>
      </c>
      <c r="AS38" s="289">
        <v>0.95250000000000001</v>
      </c>
      <c r="AT38" s="289">
        <v>0.93420000000000003</v>
      </c>
      <c r="AU38" s="289">
        <v>0.9325</v>
      </c>
      <c r="AV38" s="289">
        <v>0.9335</v>
      </c>
      <c r="AW38" s="289">
        <v>0.96060000000000001</v>
      </c>
      <c r="AX38" s="289">
        <v>0.97219999999999995</v>
      </c>
      <c r="AY38" s="855">
        <v>1.0267999999999999</v>
      </c>
      <c r="AZ38" s="855">
        <v>1.0085</v>
      </c>
      <c r="BA38" s="855">
        <v>1.016</v>
      </c>
      <c r="BB38" s="855">
        <v>1.0057</v>
      </c>
      <c r="BC38" s="855">
        <v>1.0059</v>
      </c>
      <c r="BD38" s="855">
        <v>1.0051000000000001</v>
      </c>
      <c r="BE38" s="855">
        <v>1.0026999999999999</v>
      </c>
      <c r="BF38" s="855">
        <v>1.0251999999999999</v>
      </c>
      <c r="BG38" s="855">
        <v>1.0086423641</v>
      </c>
      <c r="BH38" s="855">
        <v>1.0230354560999999</v>
      </c>
      <c r="BI38" s="855">
        <v>1.0368288268000001</v>
      </c>
      <c r="BJ38" s="355">
        <v>1.0429302710999999</v>
      </c>
      <c r="BK38" s="355">
        <v>1.0548777881</v>
      </c>
      <c r="BL38" s="355">
        <v>1.0508961226</v>
      </c>
      <c r="BM38" s="355">
        <v>1.0487986816999999</v>
      </c>
      <c r="BN38" s="355">
        <v>1.0504460601000001</v>
      </c>
      <c r="BO38" s="355">
        <v>1.0525559791000001</v>
      </c>
      <c r="BP38" s="355">
        <v>1.0558838985000001</v>
      </c>
      <c r="BQ38" s="355">
        <v>1.0564820723999999</v>
      </c>
      <c r="BR38" s="355">
        <v>1.0542384463000001</v>
      </c>
      <c r="BS38" s="355">
        <v>1.0477815734</v>
      </c>
      <c r="BT38" s="355">
        <v>1.0517877841000001</v>
      </c>
      <c r="BU38" s="355">
        <v>1.0658148274000001</v>
      </c>
      <c r="BV38" s="355">
        <v>1.0720488169</v>
      </c>
    </row>
    <row r="39" spans="1:74" ht="11.1" customHeight="1" x14ac:dyDescent="0.2">
      <c r="A39" s="323" t="s">
        <v>556</v>
      </c>
      <c r="B39" s="402" t="s">
        <v>962</v>
      </c>
      <c r="C39" s="289">
        <v>0.89290000000000003</v>
      </c>
      <c r="D39" s="289">
        <v>0.88390000000000002</v>
      </c>
      <c r="E39" s="289">
        <v>0.88190000000000002</v>
      </c>
      <c r="F39" s="289">
        <v>0.8629</v>
      </c>
      <c r="G39" s="289">
        <v>0.85289999999999999</v>
      </c>
      <c r="H39" s="289">
        <v>0.8589</v>
      </c>
      <c r="I39" s="289">
        <v>0.86299999999999999</v>
      </c>
      <c r="J39" s="289">
        <v>0.86509999999999998</v>
      </c>
      <c r="K39" s="289">
        <v>0.84819999999999995</v>
      </c>
      <c r="L39" s="289">
        <v>0.8478</v>
      </c>
      <c r="M39" s="289">
        <v>0.84930000000000005</v>
      </c>
      <c r="N39" s="289">
        <v>0.85619999999999996</v>
      </c>
      <c r="O39" s="289">
        <v>0.82040000000000002</v>
      </c>
      <c r="P39" s="289">
        <v>0.89549999999999996</v>
      </c>
      <c r="Q39" s="289">
        <v>0.82950000000000002</v>
      </c>
      <c r="R39" s="289">
        <v>0.83250000000000002</v>
      </c>
      <c r="S39" s="289">
        <v>0.83350000000000002</v>
      </c>
      <c r="T39" s="289">
        <v>0.84450000000000003</v>
      </c>
      <c r="U39" s="289">
        <v>0.82050000000000001</v>
      </c>
      <c r="V39" s="289">
        <v>0.8175</v>
      </c>
      <c r="W39" s="289">
        <v>0.81950000000000001</v>
      </c>
      <c r="X39" s="289">
        <v>0.83050000000000002</v>
      </c>
      <c r="Y39" s="289">
        <v>0.84650000000000003</v>
      </c>
      <c r="Z39" s="289">
        <v>0.83650000000000002</v>
      </c>
      <c r="AA39" s="289">
        <v>0.87250000000000005</v>
      </c>
      <c r="AB39" s="289">
        <v>0.87890000000000001</v>
      </c>
      <c r="AC39" s="289">
        <v>0.87680000000000002</v>
      </c>
      <c r="AD39" s="289">
        <v>0.86870000000000003</v>
      </c>
      <c r="AE39" s="289">
        <v>0.86880000000000002</v>
      </c>
      <c r="AF39" s="289">
        <v>0.88700000000000001</v>
      </c>
      <c r="AG39" s="289">
        <v>0.85799999999999998</v>
      </c>
      <c r="AH39" s="289">
        <v>0.8589</v>
      </c>
      <c r="AI39" s="289">
        <v>0.84799999999999998</v>
      </c>
      <c r="AJ39" s="289">
        <v>0.84179999999999999</v>
      </c>
      <c r="AK39" s="289">
        <v>0.83979999999999999</v>
      </c>
      <c r="AL39" s="289">
        <v>0.86019999999999996</v>
      </c>
      <c r="AM39" s="289">
        <v>0.83679999999999999</v>
      </c>
      <c r="AN39" s="289">
        <v>0.83530000000000004</v>
      </c>
      <c r="AO39" s="289">
        <v>0.82899999999999996</v>
      </c>
      <c r="AP39" s="289">
        <v>0.86499999999999999</v>
      </c>
      <c r="AQ39" s="289">
        <v>0.84</v>
      </c>
      <c r="AR39" s="289">
        <v>0.84099999999999997</v>
      </c>
      <c r="AS39" s="289">
        <v>0.84</v>
      </c>
      <c r="AT39" s="289">
        <v>0.83389999999999997</v>
      </c>
      <c r="AU39" s="289">
        <v>0.82499999999999996</v>
      </c>
      <c r="AV39" s="289">
        <v>0.83499999999999996</v>
      </c>
      <c r="AW39" s="289">
        <v>0.85199999999999998</v>
      </c>
      <c r="AX39" s="289">
        <v>0.85709999999999997</v>
      </c>
      <c r="AY39" s="855">
        <v>0.8488</v>
      </c>
      <c r="AZ39" s="855">
        <v>0.84660000000000002</v>
      </c>
      <c r="BA39" s="855">
        <v>0.85029999999999994</v>
      </c>
      <c r="BB39" s="855">
        <v>0.84930000000000005</v>
      </c>
      <c r="BC39" s="855">
        <v>0.8508</v>
      </c>
      <c r="BD39" s="855">
        <v>0.85619999999999996</v>
      </c>
      <c r="BE39" s="855">
        <v>0.86809999999999998</v>
      </c>
      <c r="BF39" s="855">
        <v>0.8669</v>
      </c>
      <c r="BG39" s="855">
        <v>0.83520890336999998</v>
      </c>
      <c r="BH39" s="855">
        <v>0.85058608280000003</v>
      </c>
      <c r="BI39" s="855">
        <v>0.84957687693999995</v>
      </c>
      <c r="BJ39" s="355">
        <v>0.84856321181000005</v>
      </c>
      <c r="BK39" s="355">
        <v>0.85297121679999999</v>
      </c>
      <c r="BL39" s="355">
        <v>0.85215055561999997</v>
      </c>
      <c r="BM39" s="355">
        <v>0.85083308704000005</v>
      </c>
      <c r="BN39" s="355">
        <v>0.84980900963999995</v>
      </c>
      <c r="BO39" s="355">
        <v>0.84868982851999997</v>
      </c>
      <c r="BP39" s="355">
        <v>0.84777700298000003</v>
      </c>
      <c r="BQ39" s="355">
        <v>0.84660034049999999</v>
      </c>
      <c r="BR39" s="355">
        <v>0.84542317413000001</v>
      </c>
      <c r="BS39" s="355">
        <v>0.84428284285999999</v>
      </c>
      <c r="BT39" s="355">
        <v>0.84292990449000005</v>
      </c>
      <c r="BU39" s="355">
        <v>0.84194089189999999</v>
      </c>
      <c r="BV39" s="355">
        <v>0.84093437068999999</v>
      </c>
    </row>
    <row r="40" spans="1:74" ht="11.1" customHeight="1" x14ac:dyDescent="0.2">
      <c r="A40" s="323" t="s">
        <v>158</v>
      </c>
      <c r="B40" s="402" t="s">
        <v>194</v>
      </c>
      <c r="C40" s="289">
        <v>0.67910000000000004</v>
      </c>
      <c r="D40" s="289">
        <v>0.65290000000000004</v>
      </c>
      <c r="E40" s="289">
        <v>0.61929999999999996</v>
      </c>
      <c r="F40" s="289">
        <v>0.61099999999999999</v>
      </c>
      <c r="G40" s="289">
        <v>0.63200000000000001</v>
      </c>
      <c r="H40" s="289">
        <v>0.63100000000000001</v>
      </c>
      <c r="I40" s="289">
        <v>0.5806</v>
      </c>
      <c r="J40" s="289">
        <v>0.56289999999999996</v>
      </c>
      <c r="K40" s="289">
        <v>0.57579999999999998</v>
      </c>
      <c r="L40" s="289">
        <v>0.56189999999999996</v>
      </c>
      <c r="M40" s="289">
        <v>0.60089999999999999</v>
      </c>
      <c r="N40" s="289">
        <v>0.59889999999999999</v>
      </c>
      <c r="O40" s="289">
        <v>0.59909999999999997</v>
      </c>
      <c r="P40" s="289">
        <v>0.6431</v>
      </c>
      <c r="Q40" s="289">
        <v>0.61109999999999998</v>
      </c>
      <c r="R40" s="289">
        <v>0.60209999999999997</v>
      </c>
      <c r="S40" s="289">
        <v>0.58389999999999997</v>
      </c>
      <c r="T40" s="289">
        <v>0.60870000000000002</v>
      </c>
      <c r="U40" s="289">
        <v>0.54559999999999997</v>
      </c>
      <c r="V40" s="289">
        <v>0.59240000000000004</v>
      </c>
      <c r="W40" s="289">
        <v>0.59619999999999995</v>
      </c>
      <c r="X40" s="289">
        <v>0.60109999999999997</v>
      </c>
      <c r="Y40" s="289">
        <v>0.62690000000000001</v>
      </c>
      <c r="Z40" s="289">
        <v>0.62470000000000003</v>
      </c>
      <c r="AA40" s="289">
        <v>0.60560000000000003</v>
      </c>
      <c r="AB40" s="289">
        <v>0.62280000000000002</v>
      </c>
      <c r="AC40" s="289">
        <v>0.60650000000000004</v>
      </c>
      <c r="AD40" s="289">
        <v>0.60229999999999995</v>
      </c>
      <c r="AE40" s="289">
        <v>0.55220000000000002</v>
      </c>
      <c r="AF40" s="289">
        <v>0.59219999999999995</v>
      </c>
      <c r="AG40" s="289">
        <v>0.59699999999999998</v>
      </c>
      <c r="AH40" s="289">
        <v>0.54779999999999995</v>
      </c>
      <c r="AI40" s="289">
        <v>0.59870000000000001</v>
      </c>
      <c r="AJ40" s="289">
        <v>0.60840000000000005</v>
      </c>
      <c r="AK40" s="289">
        <v>0.61439999999999995</v>
      </c>
      <c r="AL40" s="289">
        <v>0.62039999999999995</v>
      </c>
      <c r="AM40" s="289">
        <v>0.60089999999999999</v>
      </c>
      <c r="AN40" s="289">
        <v>0.60119999999999996</v>
      </c>
      <c r="AO40" s="289">
        <v>0.59370000000000001</v>
      </c>
      <c r="AP40" s="289">
        <v>0.58260000000000001</v>
      </c>
      <c r="AQ40" s="289">
        <v>0.57840000000000003</v>
      </c>
      <c r="AR40" s="289">
        <v>0.5867</v>
      </c>
      <c r="AS40" s="289">
        <v>0.55110000000000003</v>
      </c>
      <c r="AT40" s="289">
        <v>0.53180000000000005</v>
      </c>
      <c r="AU40" s="289">
        <v>0.50670000000000004</v>
      </c>
      <c r="AV40" s="289">
        <v>0.5625</v>
      </c>
      <c r="AW40" s="289">
        <v>0.59240000000000004</v>
      </c>
      <c r="AX40" s="289">
        <v>0.5534</v>
      </c>
      <c r="AY40" s="855">
        <v>0.55979999999999996</v>
      </c>
      <c r="AZ40" s="855">
        <v>0.58589999999999998</v>
      </c>
      <c r="BA40" s="855">
        <v>0.57730000000000004</v>
      </c>
      <c r="BB40" s="855">
        <v>0.58220000000000005</v>
      </c>
      <c r="BC40" s="855">
        <v>0.61509999999999998</v>
      </c>
      <c r="BD40" s="855">
        <v>0.61229999999999996</v>
      </c>
      <c r="BE40" s="855">
        <v>0.62809999999999999</v>
      </c>
      <c r="BF40" s="855">
        <v>0.63319999999999999</v>
      </c>
      <c r="BG40" s="855">
        <v>0.63436206571999998</v>
      </c>
      <c r="BH40" s="855">
        <v>0.62299840126999995</v>
      </c>
      <c r="BI40" s="855">
        <v>0.62277311090999998</v>
      </c>
      <c r="BJ40" s="355">
        <v>0.62274337051999995</v>
      </c>
      <c r="BK40" s="355">
        <v>0.58917060962000001</v>
      </c>
      <c r="BL40" s="355">
        <v>0.59095303394999998</v>
      </c>
      <c r="BM40" s="355">
        <v>0.59261986528999999</v>
      </c>
      <c r="BN40" s="355">
        <v>0.59403756817999998</v>
      </c>
      <c r="BO40" s="355">
        <v>0.59788778649999996</v>
      </c>
      <c r="BP40" s="355">
        <v>0.59792958617000003</v>
      </c>
      <c r="BQ40" s="355">
        <v>0.59572503659999998</v>
      </c>
      <c r="BR40" s="355">
        <v>0.59351943005999996</v>
      </c>
      <c r="BS40" s="355">
        <v>0.59134756202000005</v>
      </c>
      <c r="BT40" s="355">
        <v>0.58897711251999996</v>
      </c>
      <c r="BU40" s="355">
        <v>0.58694509425999997</v>
      </c>
      <c r="BV40" s="355">
        <v>0.58489624559999998</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855"/>
      <c r="AZ41" s="855"/>
      <c r="BA41" s="855"/>
      <c r="BB41" s="855"/>
      <c r="BC41" s="855"/>
      <c r="BD41" s="855"/>
      <c r="BE41" s="855"/>
      <c r="BF41" s="855"/>
      <c r="BG41" s="855"/>
      <c r="BH41" s="855"/>
      <c r="BI41" s="855"/>
      <c r="BJ41" s="355"/>
      <c r="BK41" s="355"/>
      <c r="BL41" s="355"/>
      <c r="BM41" s="355"/>
      <c r="BN41" s="355"/>
      <c r="BO41" s="355"/>
      <c r="BP41" s="355"/>
      <c r="BQ41" s="355"/>
      <c r="BR41" s="355"/>
      <c r="BS41" s="355"/>
      <c r="BT41" s="355"/>
      <c r="BU41" s="355"/>
      <c r="BV41" s="355"/>
    </row>
    <row r="42" spans="1:74" ht="11.1"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855"/>
      <c r="AZ42" s="855"/>
      <c r="BA42" s="855"/>
      <c r="BB42" s="855"/>
      <c r="BC42" s="855"/>
      <c r="BD42" s="855"/>
      <c r="BE42" s="855"/>
      <c r="BF42" s="855"/>
      <c r="BG42" s="855"/>
      <c r="BH42" s="855"/>
      <c r="BI42" s="855"/>
      <c r="BJ42" s="355"/>
      <c r="BK42" s="355"/>
      <c r="BL42" s="355"/>
      <c r="BM42" s="355"/>
      <c r="BN42" s="355"/>
      <c r="BO42" s="355"/>
      <c r="BP42" s="355"/>
      <c r="BQ42" s="355"/>
      <c r="BR42" s="355"/>
      <c r="BS42" s="355"/>
      <c r="BT42" s="355"/>
      <c r="BU42" s="355"/>
      <c r="BV42" s="355"/>
    </row>
    <row r="43" spans="1:74" s="272" customFormat="1" ht="11.1" customHeight="1" x14ac:dyDescent="0.2">
      <c r="A43" s="395" t="s">
        <v>837</v>
      </c>
      <c r="B43" s="397" t="s">
        <v>838</v>
      </c>
      <c r="C43" s="106">
        <v>0.32580645160999999</v>
      </c>
      <c r="D43" s="106">
        <v>1.2609999999999999</v>
      </c>
      <c r="E43" s="106">
        <v>0.30499999999999999</v>
      </c>
      <c r="F43" s="106">
        <v>0.66600000000000004</v>
      </c>
      <c r="G43" s="106">
        <v>0.44900000000000001</v>
      </c>
      <c r="H43" s="106">
        <v>0.39600000000000002</v>
      </c>
      <c r="I43" s="106">
        <v>0.17499999999999999</v>
      </c>
      <c r="J43" s="106">
        <v>0.82799999999999996</v>
      </c>
      <c r="K43" s="106">
        <v>1.4179999999999999</v>
      </c>
      <c r="L43" s="106">
        <v>0.73099999999999998</v>
      </c>
      <c r="M43" s="106">
        <v>0.7</v>
      </c>
      <c r="N43" s="106">
        <v>1.1579999999999999</v>
      </c>
      <c r="O43" s="106">
        <v>1.0609999999999999</v>
      </c>
      <c r="P43" s="106">
        <v>0.41599999999999998</v>
      </c>
      <c r="Q43" s="106">
        <v>0.76100000000000001</v>
      </c>
      <c r="R43" s="106">
        <v>1.746</v>
      </c>
      <c r="S43" s="106">
        <v>1.4410000000000001</v>
      </c>
      <c r="T43" s="106">
        <v>0.73350000000000004</v>
      </c>
      <c r="U43" s="106">
        <v>0.65600000000000003</v>
      </c>
      <c r="V43" s="106">
        <v>0.90300000000000002</v>
      </c>
      <c r="W43" s="106">
        <v>0.78500000000000003</v>
      </c>
      <c r="X43" s="106">
        <v>0.55400000000000005</v>
      </c>
      <c r="Y43" s="106">
        <v>0.46400000000000002</v>
      </c>
      <c r="Z43" s="106">
        <v>0.66641935484000003</v>
      </c>
      <c r="AA43" s="106">
        <v>0.55700000000000005</v>
      </c>
      <c r="AB43" s="106">
        <v>0.44600000000000001</v>
      </c>
      <c r="AC43" s="106">
        <v>0.73</v>
      </c>
      <c r="AD43" s="106">
        <v>0.88200000000000001</v>
      </c>
      <c r="AE43" s="106">
        <v>1.159</v>
      </c>
      <c r="AF43" s="106">
        <v>1.1379999999999999</v>
      </c>
      <c r="AG43" s="106">
        <v>0.97899999999999998</v>
      </c>
      <c r="AH43" s="106">
        <v>0.95899999999999996</v>
      </c>
      <c r="AI43" s="106">
        <v>0.95599999999999996</v>
      </c>
      <c r="AJ43" s="106">
        <v>0.84099999999999997</v>
      </c>
      <c r="AK43" s="106">
        <v>1.0589999999999999</v>
      </c>
      <c r="AL43" s="106">
        <v>0.82799999999999996</v>
      </c>
      <c r="AM43" s="106">
        <v>1.425</v>
      </c>
      <c r="AN43" s="106">
        <v>0.83599999999999997</v>
      </c>
      <c r="AO43" s="106">
        <v>0.96599999999999997</v>
      </c>
      <c r="AP43" s="106">
        <v>1.0860000000000001</v>
      </c>
      <c r="AQ43" s="106">
        <v>1.121</v>
      </c>
      <c r="AR43" s="106">
        <v>1.232621</v>
      </c>
      <c r="AS43" s="106">
        <v>1.3979999999999999</v>
      </c>
      <c r="AT43" s="106">
        <v>1.206</v>
      </c>
      <c r="AU43" s="106">
        <v>1.5086999999999999</v>
      </c>
      <c r="AV43" s="106">
        <v>1.2549999999999999</v>
      </c>
      <c r="AW43" s="106">
        <v>1.462</v>
      </c>
      <c r="AX43" s="106">
        <v>1.3759999999999999</v>
      </c>
      <c r="AY43" s="867">
        <v>1.4179999999999999</v>
      </c>
      <c r="AZ43" s="867">
        <v>1.206</v>
      </c>
      <c r="BA43" s="867">
        <v>1.206</v>
      </c>
      <c r="BB43" s="867">
        <v>1.196</v>
      </c>
      <c r="BC43" s="867">
        <v>1.163</v>
      </c>
      <c r="BD43" s="867">
        <v>1.0860000000000001</v>
      </c>
      <c r="BE43" s="867">
        <v>1.1439999999999999</v>
      </c>
      <c r="BF43" s="867">
        <v>0.98899999999999999</v>
      </c>
      <c r="BG43" s="867">
        <v>0.88600000000000001</v>
      </c>
      <c r="BH43" s="867">
        <v>0.878</v>
      </c>
      <c r="BI43" s="867">
        <v>0.996</v>
      </c>
      <c r="BJ43" s="403" t="s">
        <v>1609</v>
      </c>
      <c r="BK43" s="403" t="s">
        <v>1609</v>
      </c>
      <c r="BL43" s="403" t="s">
        <v>1609</v>
      </c>
      <c r="BM43" s="403" t="s">
        <v>1609</v>
      </c>
      <c r="BN43" s="403" t="s">
        <v>1609</v>
      </c>
      <c r="BO43" s="403" t="s">
        <v>1609</v>
      </c>
      <c r="BP43" s="403" t="s">
        <v>1609</v>
      </c>
      <c r="BQ43" s="403" t="s">
        <v>1609</v>
      </c>
      <c r="BR43" s="403" t="s">
        <v>1609</v>
      </c>
      <c r="BS43" s="403" t="s">
        <v>1609</v>
      </c>
      <c r="BT43" s="403" t="s">
        <v>1609</v>
      </c>
      <c r="BU43" s="403" t="s">
        <v>1609</v>
      </c>
      <c r="BV43" s="403" t="s">
        <v>1609</v>
      </c>
    </row>
    <row r="44" spans="1:74" ht="12" customHeight="1" x14ac:dyDescent="0.2">
      <c r="B44" s="1014" t="s">
        <v>830</v>
      </c>
      <c r="C44" s="1003"/>
      <c r="D44" s="1003"/>
      <c r="E44" s="1003"/>
      <c r="F44" s="1003"/>
      <c r="G44" s="1003"/>
      <c r="H44" s="1003"/>
      <c r="I44" s="1003"/>
      <c r="J44" s="1003"/>
      <c r="K44" s="1003"/>
      <c r="L44" s="1003"/>
      <c r="M44" s="1003"/>
      <c r="N44" s="1003"/>
      <c r="O44" s="1003"/>
      <c r="P44" s="1003"/>
      <c r="Q44" s="1003"/>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01" t="s">
        <v>824</v>
      </c>
      <c r="C45" s="1001"/>
      <c r="D45" s="1001"/>
      <c r="E45" s="1001"/>
      <c r="F45" s="1001"/>
      <c r="G45" s="1001"/>
      <c r="H45" s="1001"/>
      <c r="I45" s="1001"/>
      <c r="J45" s="1001"/>
      <c r="K45" s="1001"/>
      <c r="L45" s="1001"/>
      <c r="M45" s="1001"/>
      <c r="N45" s="1001"/>
      <c r="O45" s="1001"/>
      <c r="P45" s="1001"/>
      <c r="Q45" s="1001"/>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
      <c r="A47" s="162"/>
      <c r="B47" s="978" t="str">
        <f>Dates!$G$2</f>
        <v>EIA completed modeling and analysis for this report on Thursday, December 4, 2025.</v>
      </c>
      <c r="C47" s="965"/>
      <c r="D47" s="965"/>
      <c r="E47" s="965"/>
      <c r="F47" s="965"/>
      <c r="G47" s="965"/>
      <c r="H47" s="965"/>
      <c r="I47" s="965"/>
      <c r="J47" s="965"/>
      <c r="K47" s="965"/>
      <c r="L47" s="965"/>
      <c r="M47" s="965"/>
      <c r="N47" s="965"/>
      <c r="O47" s="965"/>
      <c r="P47" s="965"/>
      <c r="Q47" s="965"/>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
      <c r="A48" s="162"/>
      <c r="B48" s="1011" t="s">
        <v>483</v>
      </c>
      <c r="C48" s="1012"/>
      <c r="D48" s="1012"/>
      <c r="E48" s="1012"/>
      <c r="F48" s="1012"/>
      <c r="G48" s="1012"/>
      <c r="H48" s="1012"/>
      <c r="I48" s="1012"/>
      <c r="J48" s="1012"/>
      <c r="K48" s="1012"/>
      <c r="L48" s="1012"/>
      <c r="M48" s="1012"/>
      <c r="N48" s="1012"/>
      <c r="O48" s="1012"/>
      <c r="P48" s="1012"/>
      <c r="Q48" s="1012"/>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
      <c r="A49" s="162"/>
      <c r="B49" s="987" t="s">
        <v>1418</v>
      </c>
      <c r="C49" s="974"/>
      <c r="D49" s="974"/>
      <c r="E49" s="974"/>
      <c r="F49" s="974"/>
      <c r="G49" s="974"/>
      <c r="H49" s="974"/>
      <c r="I49" s="974"/>
      <c r="J49" s="974"/>
      <c r="K49" s="974"/>
      <c r="L49" s="974"/>
      <c r="M49" s="974"/>
      <c r="N49" s="974"/>
      <c r="O49" s="974"/>
      <c r="P49" s="974"/>
      <c r="Q49" s="974"/>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
      <c r="A50" s="162"/>
      <c r="B50" s="982" t="s">
        <v>492</v>
      </c>
      <c r="C50" s="1003"/>
      <c r="D50" s="1003"/>
      <c r="E50" s="1003"/>
      <c r="F50" s="1003"/>
      <c r="G50" s="1003"/>
      <c r="H50" s="1003"/>
      <c r="I50" s="1003"/>
      <c r="J50" s="1003"/>
      <c r="K50" s="1003"/>
      <c r="L50" s="1003"/>
      <c r="M50" s="1003"/>
      <c r="N50" s="1003"/>
      <c r="O50" s="1003"/>
      <c r="P50" s="1003"/>
      <c r="Q50" s="1003"/>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
      <c r="B52" s="1004" t="s">
        <v>828</v>
      </c>
      <c r="C52" s="1003"/>
      <c r="D52" s="1003"/>
      <c r="E52" s="1003"/>
      <c r="F52" s="1003"/>
      <c r="G52" s="1003"/>
      <c r="H52" s="1003"/>
      <c r="I52" s="1003"/>
      <c r="J52" s="1003"/>
      <c r="K52" s="1003"/>
      <c r="L52" s="1003"/>
      <c r="M52" s="1003"/>
      <c r="N52" s="1003"/>
      <c r="O52" s="1003"/>
      <c r="P52" s="1003"/>
      <c r="Q52" s="1003"/>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75" x14ac:dyDescent="0.2">
      <c r="B53" s="989" t="s">
        <v>829</v>
      </c>
      <c r="C53" s="1003"/>
      <c r="D53" s="1003"/>
      <c r="E53" s="1003"/>
      <c r="F53" s="1003"/>
      <c r="G53" s="1003"/>
      <c r="H53" s="1003"/>
      <c r="I53" s="1003"/>
      <c r="J53" s="1003"/>
      <c r="K53" s="1003"/>
      <c r="L53" s="1003"/>
      <c r="M53" s="1003"/>
      <c r="N53" s="1003"/>
      <c r="O53" s="1003"/>
      <c r="P53" s="1003"/>
      <c r="Q53" s="1003"/>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75" x14ac:dyDescent="0.2">
      <c r="B60" s="1015"/>
      <c r="C60" s="1016"/>
      <c r="D60" s="1016"/>
      <c r="E60" s="1016"/>
      <c r="F60" s="1016"/>
      <c r="G60" s="1016"/>
      <c r="H60" s="1016"/>
      <c r="I60" s="1016"/>
      <c r="J60" s="1016"/>
      <c r="K60" s="1016"/>
      <c r="L60" s="1016"/>
      <c r="M60" s="1016"/>
      <c r="N60" s="1016"/>
      <c r="O60" s="1016"/>
      <c r="P60" s="1016"/>
      <c r="Q60" s="1016"/>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5" ht="13.35" customHeight="1" x14ac:dyDescent="0.2">
      <c r="A1" s="962" t="s">
        <v>479</v>
      </c>
      <c r="B1" s="1005" t="s">
        <v>895</v>
      </c>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row>
    <row r="2" spans="1:75" ht="12.75" x14ac:dyDescent="0.2">
      <c r="A2" s="963"/>
      <c r="B2" s="222" t="str">
        <f>"U.S. Energy Information Administration  |  Short-Term Energy Outlook  - "&amp;Dates!D1</f>
        <v>U.S. Energy Information Administration  |  Short-Term Energy Outlook  - December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764</v>
      </c>
      <c r="B3" s="308"/>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5" s="7" customFormat="1" x14ac:dyDescent="0.2">
      <c r="A4" s="322" t="str">
        <f>TEXT(Dates!$D$2,"dddd, mmmm d, yyyy")</f>
        <v>Thursday, December 4, 2025</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1"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55"/>
      <c r="AZ5" s="855"/>
      <c r="BA5" s="855"/>
      <c r="BB5" s="855"/>
      <c r="BC5" s="855"/>
      <c r="BD5" s="866"/>
      <c r="BE5" s="866"/>
      <c r="BF5" s="866"/>
      <c r="BG5" s="866"/>
      <c r="BH5" s="866"/>
      <c r="BI5" s="866"/>
      <c r="BJ5" s="355"/>
      <c r="BK5" s="355"/>
      <c r="BL5" s="355"/>
      <c r="BM5" s="355"/>
      <c r="BN5" s="355"/>
      <c r="BO5" s="355"/>
      <c r="BP5" s="355"/>
      <c r="BQ5" s="355"/>
      <c r="BR5" s="355"/>
      <c r="BS5" s="355"/>
      <c r="BT5" s="355"/>
      <c r="BU5" s="355"/>
      <c r="BV5" s="355"/>
    </row>
    <row r="6" spans="1:75" s="272" customFormat="1" ht="11.1" customHeight="1" x14ac:dyDescent="0.2">
      <c r="A6" s="395" t="s">
        <v>179</v>
      </c>
      <c r="B6" s="389" t="s">
        <v>814</v>
      </c>
      <c r="C6" s="105">
        <v>93.670678882000004</v>
      </c>
      <c r="D6" s="105">
        <v>90.509073716000003</v>
      </c>
      <c r="E6" s="105">
        <v>93.704088479999996</v>
      </c>
      <c r="F6" s="105">
        <v>93.928306348999996</v>
      </c>
      <c r="G6" s="105">
        <v>94.886881591999995</v>
      </c>
      <c r="H6" s="105">
        <v>95.308134813999999</v>
      </c>
      <c r="I6" s="105">
        <v>96.957291067</v>
      </c>
      <c r="J6" s="105">
        <v>96.371613052000001</v>
      </c>
      <c r="K6" s="105">
        <v>96.664550555000005</v>
      </c>
      <c r="L6" s="105">
        <v>98.024637140999999</v>
      </c>
      <c r="M6" s="105">
        <v>98.904753150000005</v>
      </c>
      <c r="N6" s="105">
        <v>98.285925031000005</v>
      </c>
      <c r="O6" s="105">
        <v>98.177053215000001</v>
      </c>
      <c r="P6" s="105">
        <v>99.339519041000003</v>
      </c>
      <c r="Q6" s="105">
        <v>99.848492562000004</v>
      </c>
      <c r="R6" s="105">
        <v>99.208155128000001</v>
      </c>
      <c r="S6" s="105">
        <v>99.217569609999998</v>
      </c>
      <c r="T6" s="105">
        <v>99.733842796000005</v>
      </c>
      <c r="U6" s="105">
        <v>100.85908916</v>
      </c>
      <c r="V6" s="105">
        <v>101.40488263</v>
      </c>
      <c r="W6" s="105">
        <v>101.9353237</v>
      </c>
      <c r="X6" s="105">
        <v>102.10607435</v>
      </c>
      <c r="Y6" s="105">
        <v>102.28203743</v>
      </c>
      <c r="Z6" s="105">
        <v>100.64482518</v>
      </c>
      <c r="AA6" s="105">
        <v>101.39765776</v>
      </c>
      <c r="AB6" s="105">
        <v>101.99772675</v>
      </c>
      <c r="AC6" s="105">
        <v>102.34114533</v>
      </c>
      <c r="AD6" s="105">
        <v>102.13670481</v>
      </c>
      <c r="AE6" s="105">
        <v>101.62458683</v>
      </c>
      <c r="AF6" s="105">
        <v>102.53531891</v>
      </c>
      <c r="AG6" s="105">
        <v>102.03907143000001</v>
      </c>
      <c r="AH6" s="105">
        <v>101.72722509</v>
      </c>
      <c r="AI6" s="105">
        <v>102.82572576</v>
      </c>
      <c r="AJ6" s="105">
        <v>103.07801619999999</v>
      </c>
      <c r="AK6" s="105">
        <v>103.87120088</v>
      </c>
      <c r="AL6" s="105">
        <v>103.88299507000001</v>
      </c>
      <c r="AM6" s="105">
        <v>101.47375065999999</v>
      </c>
      <c r="AN6" s="105">
        <v>102.75519959</v>
      </c>
      <c r="AO6" s="105">
        <v>103.54519845</v>
      </c>
      <c r="AP6" s="105">
        <v>103.45197322</v>
      </c>
      <c r="AQ6" s="105">
        <v>103.09341913</v>
      </c>
      <c r="AR6" s="105">
        <v>103.07782539</v>
      </c>
      <c r="AS6" s="105">
        <v>103.18587931</v>
      </c>
      <c r="AT6" s="105">
        <v>103.565901</v>
      </c>
      <c r="AU6" s="105">
        <v>102.45050565</v>
      </c>
      <c r="AV6" s="105">
        <v>103.76749499</v>
      </c>
      <c r="AW6" s="105">
        <v>103.89538715</v>
      </c>
      <c r="AX6" s="105">
        <v>103.77610297</v>
      </c>
      <c r="AY6" s="866">
        <v>102.76707356999999</v>
      </c>
      <c r="AZ6" s="866">
        <v>103.30590079</v>
      </c>
      <c r="BA6" s="866">
        <v>104.76962739</v>
      </c>
      <c r="BB6" s="866">
        <v>104.42624547</v>
      </c>
      <c r="BC6" s="866">
        <v>104.93206365</v>
      </c>
      <c r="BD6" s="866">
        <v>106.14901537</v>
      </c>
      <c r="BE6" s="866">
        <v>107.14333735</v>
      </c>
      <c r="BF6" s="866">
        <v>107.6312811</v>
      </c>
      <c r="BG6" s="866">
        <v>108.81665554999999</v>
      </c>
      <c r="BH6" s="866">
        <v>108.25205198</v>
      </c>
      <c r="BI6" s="866">
        <v>108.69609979000001</v>
      </c>
      <c r="BJ6" s="388">
        <v>107.07868378000001</v>
      </c>
      <c r="BK6" s="388">
        <v>106.59659558</v>
      </c>
      <c r="BL6" s="388">
        <v>106.41389023000001</v>
      </c>
      <c r="BM6" s="388">
        <v>106.47269614</v>
      </c>
      <c r="BN6" s="388">
        <v>106.8581622</v>
      </c>
      <c r="BO6" s="388">
        <v>107.1121375</v>
      </c>
      <c r="BP6" s="388">
        <v>107.78082585</v>
      </c>
      <c r="BQ6" s="388">
        <v>108.00414632</v>
      </c>
      <c r="BR6" s="388">
        <v>107.89055221</v>
      </c>
      <c r="BS6" s="388">
        <v>107.72320507000001</v>
      </c>
      <c r="BT6" s="388">
        <v>108.01655163</v>
      </c>
      <c r="BU6" s="388">
        <v>108.41960865999999</v>
      </c>
      <c r="BV6" s="388">
        <v>107.7619674</v>
      </c>
      <c r="BW6" s="398"/>
    </row>
    <row r="7" spans="1:75" ht="11.1" customHeight="1" x14ac:dyDescent="0.2">
      <c r="A7" s="323" t="s">
        <v>839</v>
      </c>
      <c r="B7" s="391" t="s">
        <v>854</v>
      </c>
      <c r="C7" s="289">
        <v>41.467199999999998</v>
      </c>
      <c r="D7" s="289">
        <v>40.855200000000004</v>
      </c>
      <c r="E7" s="289">
        <v>40.935000000000002</v>
      </c>
      <c r="F7" s="289">
        <v>41.098999999999997</v>
      </c>
      <c r="G7" s="289">
        <v>41.575400000000002</v>
      </c>
      <c r="H7" s="289">
        <v>42.042299999999997</v>
      </c>
      <c r="I7" s="289">
        <v>42.718200000000003</v>
      </c>
      <c r="J7" s="289">
        <v>42.490499999999997</v>
      </c>
      <c r="K7" s="289">
        <v>43.258600000000001</v>
      </c>
      <c r="L7" s="289">
        <v>43.8992</v>
      </c>
      <c r="M7" s="289">
        <v>44.464100000000002</v>
      </c>
      <c r="N7" s="289">
        <v>44.616199999999999</v>
      </c>
      <c r="O7" s="289">
        <v>44.8583</v>
      </c>
      <c r="P7" s="289">
        <v>45.5792</v>
      </c>
      <c r="Q7" s="289">
        <v>45.091700000000003</v>
      </c>
      <c r="R7" s="289">
        <v>44.484999999999999</v>
      </c>
      <c r="S7" s="289">
        <v>44.6248</v>
      </c>
      <c r="T7" s="289">
        <v>45.092199999999998</v>
      </c>
      <c r="U7" s="289">
        <v>45.548200000000001</v>
      </c>
      <c r="V7" s="289">
        <v>45.614699999999999</v>
      </c>
      <c r="W7" s="289">
        <v>45.857399999999998</v>
      </c>
      <c r="X7" s="289">
        <v>45.576500000000003</v>
      </c>
      <c r="Y7" s="289">
        <v>45.8035</v>
      </c>
      <c r="Z7" s="289">
        <v>45.7759</v>
      </c>
      <c r="AA7" s="289">
        <v>45.189700000000002</v>
      </c>
      <c r="AB7" s="289">
        <v>45.615099999999998</v>
      </c>
      <c r="AC7" s="289">
        <v>45.478900000000003</v>
      </c>
      <c r="AD7" s="289">
        <v>45.237000000000002</v>
      </c>
      <c r="AE7" s="289">
        <v>44.4071</v>
      </c>
      <c r="AF7" s="289">
        <v>44.510800000000003</v>
      </c>
      <c r="AG7" s="289">
        <v>43.320799999999998</v>
      </c>
      <c r="AH7" s="289">
        <v>42.787199999999999</v>
      </c>
      <c r="AI7" s="289">
        <v>43.681600000000003</v>
      </c>
      <c r="AJ7" s="289">
        <v>43.773200000000003</v>
      </c>
      <c r="AK7" s="289">
        <v>43.718800000000002</v>
      </c>
      <c r="AL7" s="289">
        <v>43.682499999999997</v>
      </c>
      <c r="AM7" s="289">
        <v>43.6494</v>
      </c>
      <c r="AN7" s="289">
        <v>43.603299999999997</v>
      </c>
      <c r="AO7" s="289">
        <v>43.750399999999999</v>
      </c>
      <c r="AP7" s="289">
        <v>43.452300000000001</v>
      </c>
      <c r="AQ7" s="289">
        <v>42.991599999999998</v>
      </c>
      <c r="AR7" s="289">
        <v>42.567999999999998</v>
      </c>
      <c r="AS7" s="289">
        <v>43.002099999999999</v>
      </c>
      <c r="AT7" s="289">
        <v>42.894799999999996</v>
      </c>
      <c r="AU7" s="289">
        <v>42.666600000000003</v>
      </c>
      <c r="AV7" s="289">
        <v>42.566800000000001</v>
      </c>
      <c r="AW7" s="289">
        <v>42.677700000000002</v>
      </c>
      <c r="AX7" s="289">
        <v>42.623899999999999</v>
      </c>
      <c r="AY7" s="855">
        <v>42.537799999999997</v>
      </c>
      <c r="AZ7" s="855">
        <v>42.874299999999998</v>
      </c>
      <c r="BA7" s="855">
        <v>43.227699999999999</v>
      </c>
      <c r="BB7" s="855">
        <v>42.930500000000002</v>
      </c>
      <c r="BC7" s="855">
        <v>43.250399999999999</v>
      </c>
      <c r="BD7" s="855">
        <v>44.114400000000003</v>
      </c>
      <c r="BE7" s="855">
        <v>43.747100000000003</v>
      </c>
      <c r="BF7" s="855">
        <v>43.828800000000001</v>
      </c>
      <c r="BG7" s="855">
        <v>44.992543136000002</v>
      </c>
      <c r="BH7" s="855">
        <v>44.694996162999999</v>
      </c>
      <c r="BI7" s="855">
        <v>44.666712902</v>
      </c>
      <c r="BJ7" s="355">
        <v>43.985381791999998</v>
      </c>
      <c r="BK7" s="355">
        <v>44.114451187</v>
      </c>
      <c r="BL7" s="355">
        <v>43.973886688999997</v>
      </c>
      <c r="BM7" s="355">
        <v>44.008079129000002</v>
      </c>
      <c r="BN7" s="355">
        <v>44.167050828999997</v>
      </c>
      <c r="BO7" s="355">
        <v>44.302644833000002</v>
      </c>
      <c r="BP7" s="355">
        <v>44.538207890999999</v>
      </c>
      <c r="BQ7" s="355">
        <v>44.459034998999996</v>
      </c>
      <c r="BR7" s="355">
        <v>44.314951911999998</v>
      </c>
      <c r="BS7" s="355">
        <v>44.436328121000003</v>
      </c>
      <c r="BT7" s="355">
        <v>44.509525730999997</v>
      </c>
      <c r="BU7" s="355">
        <v>44.434796943000002</v>
      </c>
      <c r="BV7" s="355">
        <v>44.234013079999997</v>
      </c>
      <c r="BW7" s="195"/>
    </row>
    <row r="8" spans="1:75" ht="11.1" customHeight="1" x14ac:dyDescent="0.2">
      <c r="A8" s="323" t="s">
        <v>175</v>
      </c>
      <c r="B8" s="391" t="s">
        <v>196</v>
      </c>
      <c r="C8" s="289">
        <v>18.539393903000001</v>
      </c>
      <c r="D8" s="289">
        <v>16.081245428999999</v>
      </c>
      <c r="E8" s="289">
        <v>18.677707677000001</v>
      </c>
      <c r="F8" s="289">
        <v>19.060455699999999</v>
      </c>
      <c r="G8" s="289">
        <v>19.329715289999999</v>
      </c>
      <c r="H8" s="289">
        <v>19.258111166999999</v>
      </c>
      <c r="I8" s="289">
        <v>19.263422225999999</v>
      </c>
      <c r="J8" s="289">
        <v>19.216159258000001</v>
      </c>
      <c r="K8" s="289">
        <v>18.760425266999999</v>
      </c>
      <c r="L8" s="289">
        <v>19.795305968000001</v>
      </c>
      <c r="M8" s="289">
        <v>20.132624499999999</v>
      </c>
      <c r="N8" s="289">
        <v>20.095975839000001</v>
      </c>
      <c r="O8" s="289">
        <v>19.378263516000001</v>
      </c>
      <c r="P8" s="289">
        <v>19.295951536</v>
      </c>
      <c r="Q8" s="289">
        <v>20.256462710000001</v>
      </c>
      <c r="R8" s="289">
        <v>20.180470766999999</v>
      </c>
      <c r="S8" s="289">
        <v>20.235523935</v>
      </c>
      <c r="T8" s="289">
        <v>20.5195145</v>
      </c>
      <c r="U8" s="289">
        <v>20.749607161</v>
      </c>
      <c r="V8" s="289">
        <v>20.616285129000001</v>
      </c>
      <c r="W8" s="289">
        <v>21.013432767000001</v>
      </c>
      <c r="X8" s="289">
        <v>21.06643029</v>
      </c>
      <c r="Y8" s="289">
        <v>21.163046532999999</v>
      </c>
      <c r="Z8" s="289">
        <v>20.192263355000001</v>
      </c>
      <c r="AA8" s="289">
        <v>21.160637741999999</v>
      </c>
      <c r="AB8" s="289">
        <v>21.126449356999998</v>
      </c>
      <c r="AC8" s="289">
        <v>21.58818729</v>
      </c>
      <c r="AD8" s="289">
        <v>21.633234600000002</v>
      </c>
      <c r="AE8" s="289">
        <v>21.605203805999999</v>
      </c>
      <c r="AF8" s="289">
        <v>21.813569433000001</v>
      </c>
      <c r="AG8" s="289">
        <v>22.003572581</v>
      </c>
      <c r="AH8" s="289">
        <v>22.230597097</v>
      </c>
      <c r="AI8" s="289">
        <v>22.594470000000001</v>
      </c>
      <c r="AJ8" s="289">
        <v>22.582532226000001</v>
      </c>
      <c r="AK8" s="289">
        <v>22.728532767000001</v>
      </c>
      <c r="AL8" s="289">
        <v>22.654822805999999</v>
      </c>
      <c r="AM8" s="289">
        <v>21.129078676999999</v>
      </c>
      <c r="AN8" s="289">
        <v>22.243022551999999</v>
      </c>
      <c r="AO8" s="289">
        <v>22.658277323</v>
      </c>
      <c r="AP8" s="289">
        <v>22.895583266999999</v>
      </c>
      <c r="AQ8" s="289">
        <v>22.908524418999999</v>
      </c>
      <c r="AR8" s="289">
        <v>22.964069200000001</v>
      </c>
      <c r="AS8" s="289">
        <v>22.788602354999998</v>
      </c>
      <c r="AT8" s="289">
        <v>23.188880483999998</v>
      </c>
      <c r="AU8" s="289">
        <v>22.9912691</v>
      </c>
      <c r="AV8" s="289">
        <v>23.515549451999998</v>
      </c>
      <c r="AW8" s="289">
        <v>23.4985</v>
      </c>
      <c r="AX8" s="289">
        <v>23.334528386999999</v>
      </c>
      <c r="AY8" s="855">
        <v>22.346916289999999</v>
      </c>
      <c r="AZ8" s="855">
        <v>22.665700785999999</v>
      </c>
      <c r="BA8" s="855">
        <v>23.219827386999999</v>
      </c>
      <c r="BB8" s="855">
        <v>23.244845467000001</v>
      </c>
      <c r="BC8" s="855">
        <v>23.525363644999999</v>
      </c>
      <c r="BD8" s="855">
        <v>23.712115366999999</v>
      </c>
      <c r="BE8" s="855">
        <v>23.890237355</v>
      </c>
      <c r="BF8" s="855">
        <v>24.106481097</v>
      </c>
      <c r="BG8" s="855">
        <v>24.311713600000001</v>
      </c>
      <c r="BH8" s="855">
        <v>24.106882628000001</v>
      </c>
      <c r="BI8" s="855">
        <v>24.215956431999999</v>
      </c>
      <c r="BJ8" s="355">
        <v>23.841342600000001</v>
      </c>
      <c r="BK8" s="355">
        <v>23.604025199999999</v>
      </c>
      <c r="BL8" s="355">
        <v>23.327538000000001</v>
      </c>
      <c r="BM8" s="355">
        <v>23.627759399999999</v>
      </c>
      <c r="BN8" s="355">
        <v>23.754149900000002</v>
      </c>
      <c r="BO8" s="355">
        <v>23.792235399999999</v>
      </c>
      <c r="BP8" s="355">
        <v>23.8577564</v>
      </c>
      <c r="BQ8" s="355">
        <v>23.826901100000001</v>
      </c>
      <c r="BR8" s="355">
        <v>23.898598199999999</v>
      </c>
      <c r="BS8" s="355">
        <v>23.729852399999999</v>
      </c>
      <c r="BT8" s="355">
        <v>23.782351299999998</v>
      </c>
      <c r="BU8" s="355">
        <v>24.101244600000001</v>
      </c>
      <c r="BV8" s="355">
        <v>23.853935100000001</v>
      </c>
      <c r="BW8" s="195"/>
    </row>
    <row r="9" spans="1:75" ht="11.1" customHeight="1" x14ac:dyDescent="0.2">
      <c r="A9" s="323" t="s">
        <v>840</v>
      </c>
      <c r="B9" s="391" t="s">
        <v>972</v>
      </c>
      <c r="C9" s="289">
        <v>33.664084977999998</v>
      </c>
      <c r="D9" s="289">
        <v>33.572628287999997</v>
      </c>
      <c r="E9" s="289">
        <v>34.091380802000003</v>
      </c>
      <c r="F9" s="289">
        <v>33.768850649000001</v>
      </c>
      <c r="G9" s="289">
        <v>33.981766301999997</v>
      </c>
      <c r="H9" s="289">
        <v>34.007723646999999</v>
      </c>
      <c r="I9" s="289">
        <v>34.975668841000001</v>
      </c>
      <c r="J9" s="289">
        <v>34.664953793999999</v>
      </c>
      <c r="K9" s="289">
        <v>34.645525288000002</v>
      </c>
      <c r="L9" s="289">
        <v>34.330131172999998</v>
      </c>
      <c r="M9" s="289">
        <v>34.308028649999997</v>
      </c>
      <c r="N9" s="289">
        <v>33.573749192000001</v>
      </c>
      <c r="O9" s="289">
        <v>33.940489698999997</v>
      </c>
      <c r="P9" s="289">
        <v>34.464367506000002</v>
      </c>
      <c r="Q9" s="289">
        <v>34.500329852999997</v>
      </c>
      <c r="R9" s="289">
        <v>34.542684362000003</v>
      </c>
      <c r="S9" s="289">
        <v>34.357245675000001</v>
      </c>
      <c r="T9" s="289">
        <v>34.122128296</v>
      </c>
      <c r="U9" s="289">
        <v>34.561282003000002</v>
      </c>
      <c r="V9" s="289">
        <v>35.173897502000003</v>
      </c>
      <c r="W9" s="289">
        <v>35.064490935000002</v>
      </c>
      <c r="X9" s="289">
        <v>35.463144061999998</v>
      </c>
      <c r="Y9" s="289">
        <v>35.315490894</v>
      </c>
      <c r="Z9" s="289">
        <v>34.676661826999997</v>
      </c>
      <c r="AA9" s="289">
        <v>35.047320018000001</v>
      </c>
      <c r="AB9" s="289">
        <v>35.256177389000001</v>
      </c>
      <c r="AC9" s="289">
        <v>35.274058035000003</v>
      </c>
      <c r="AD9" s="289">
        <v>35.266470214999998</v>
      </c>
      <c r="AE9" s="289">
        <v>35.612283025000004</v>
      </c>
      <c r="AF9" s="289">
        <v>36.210949477</v>
      </c>
      <c r="AG9" s="289">
        <v>36.714698849000001</v>
      </c>
      <c r="AH9" s="289">
        <v>36.709427990000002</v>
      </c>
      <c r="AI9" s="289">
        <v>36.549655764000001</v>
      </c>
      <c r="AJ9" s="289">
        <v>36.722283978999997</v>
      </c>
      <c r="AK9" s="289">
        <v>37.423868110000001</v>
      </c>
      <c r="AL9" s="289">
        <v>37.545672263</v>
      </c>
      <c r="AM9" s="289">
        <v>36.695271978999997</v>
      </c>
      <c r="AN9" s="289">
        <v>36.908877042</v>
      </c>
      <c r="AO9" s="289">
        <v>37.136521125000002</v>
      </c>
      <c r="AP9" s="289">
        <v>37.104089948000002</v>
      </c>
      <c r="AQ9" s="289">
        <v>37.193294713</v>
      </c>
      <c r="AR9" s="289">
        <v>37.545756191000002</v>
      </c>
      <c r="AS9" s="289">
        <v>37.395176954999997</v>
      </c>
      <c r="AT9" s="289">
        <v>37.482220513000001</v>
      </c>
      <c r="AU9" s="289">
        <v>36.792636553999998</v>
      </c>
      <c r="AV9" s="289">
        <v>37.685145538999997</v>
      </c>
      <c r="AW9" s="289">
        <v>37.719187153999997</v>
      </c>
      <c r="AX9" s="289">
        <v>37.817674582999999</v>
      </c>
      <c r="AY9" s="855">
        <v>37.882357280999997</v>
      </c>
      <c r="AZ9" s="855">
        <v>37.765900000000002</v>
      </c>
      <c r="BA9" s="855">
        <v>38.322099999999999</v>
      </c>
      <c r="BB9" s="855">
        <v>38.250900000000001</v>
      </c>
      <c r="BC9" s="855">
        <v>38.156300000000002</v>
      </c>
      <c r="BD9" s="855">
        <v>38.322499999999998</v>
      </c>
      <c r="BE9" s="855">
        <v>39.506</v>
      </c>
      <c r="BF9" s="855">
        <v>39.695999999999998</v>
      </c>
      <c r="BG9" s="855">
        <v>39.512398810000001</v>
      </c>
      <c r="BH9" s="855">
        <v>39.450173188999997</v>
      </c>
      <c r="BI9" s="855">
        <v>39.813430453999999</v>
      </c>
      <c r="BJ9" s="355">
        <v>39.251959386000003</v>
      </c>
      <c r="BK9" s="355">
        <v>38.878119187999999</v>
      </c>
      <c r="BL9" s="355">
        <v>39.112465542000002</v>
      </c>
      <c r="BM9" s="355">
        <v>38.836857606999999</v>
      </c>
      <c r="BN9" s="355">
        <v>38.936961472999997</v>
      </c>
      <c r="BO9" s="355">
        <v>39.017257272000002</v>
      </c>
      <c r="BP9" s="355">
        <v>39.384861559999997</v>
      </c>
      <c r="BQ9" s="355">
        <v>39.718210223</v>
      </c>
      <c r="BR9" s="355">
        <v>39.677002096000002</v>
      </c>
      <c r="BS9" s="355">
        <v>39.557024552000001</v>
      </c>
      <c r="BT9" s="355">
        <v>39.724674594</v>
      </c>
      <c r="BU9" s="355">
        <v>39.883567114999998</v>
      </c>
      <c r="BV9" s="355">
        <v>39.674019217999998</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855"/>
      <c r="AZ10" s="855"/>
      <c r="BA10" s="855"/>
      <c r="BB10" s="855"/>
      <c r="BC10" s="855"/>
      <c r="BD10" s="855"/>
      <c r="BE10" s="855"/>
      <c r="BF10" s="855"/>
      <c r="BG10" s="855"/>
      <c r="BH10" s="855"/>
      <c r="BI10" s="8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177</v>
      </c>
      <c r="B11" s="405" t="s">
        <v>841</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66">
        <v>32.749600000000001</v>
      </c>
      <c r="AZ11" s="866">
        <v>32.866300000000003</v>
      </c>
      <c r="BA11" s="866">
        <v>33.123100000000001</v>
      </c>
      <c r="BB11" s="866">
        <v>32.955199999999998</v>
      </c>
      <c r="BC11" s="866">
        <v>33.427199999999999</v>
      </c>
      <c r="BD11" s="866">
        <v>33.8553</v>
      </c>
      <c r="BE11" s="866">
        <v>33.622199999999999</v>
      </c>
      <c r="BF11" s="866">
        <v>33.574100000000001</v>
      </c>
      <c r="BG11" s="866">
        <v>34.841499212000002</v>
      </c>
      <c r="BH11" s="866">
        <v>34.543119871000002</v>
      </c>
      <c r="BI11" s="866">
        <v>34.460969317999997</v>
      </c>
      <c r="BJ11" s="388">
        <v>33.637146542000004</v>
      </c>
      <c r="BK11" s="388">
        <v>33.579156134000002</v>
      </c>
      <c r="BL11" s="388">
        <v>33.282146373000003</v>
      </c>
      <c r="BM11" s="388">
        <v>33.313888513999999</v>
      </c>
      <c r="BN11" s="388">
        <v>33.526378123000001</v>
      </c>
      <c r="BO11" s="388">
        <v>33.778633949000003</v>
      </c>
      <c r="BP11" s="388">
        <v>33.992730283999997</v>
      </c>
      <c r="BQ11" s="388">
        <v>34.015149115</v>
      </c>
      <c r="BR11" s="388">
        <v>34.017624969000003</v>
      </c>
      <c r="BS11" s="388">
        <v>34.010156401000003</v>
      </c>
      <c r="BT11" s="388">
        <v>33.961852481000001</v>
      </c>
      <c r="BU11" s="388">
        <v>33.884777861000003</v>
      </c>
      <c r="BV11" s="388">
        <v>33.688664785999997</v>
      </c>
      <c r="BW11" s="398"/>
    </row>
    <row r="12" spans="1:75" ht="11.1" customHeight="1" x14ac:dyDescent="0.2">
      <c r="A12" s="323" t="s">
        <v>842</v>
      </c>
      <c r="B12" s="393" t="s">
        <v>973</v>
      </c>
      <c r="C12" s="289">
        <v>1.3612</v>
      </c>
      <c r="D12" s="289">
        <v>1.3812</v>
      </c>
      <c r="E12" s="289">
        <v>1.3812</v>
      </c>
      <c r="F12" s="289">
        <v>1.3812</v>
      </c>
      <c r="G12" s="289">
        <v>1.3912</v>
      </c>
      <c r="H12" s="289">
        <v>1.4061999999999999</v>
      </c>
      <c r="I12" s="289">
        <v>1.4212</v>
      </c>
      <c r="J12" s="289">
        <v>1.4311</v>
      </c>
      <c r="K12" s="289">
        <v>1.4411</v>
      </c>
      <c r="L12" s="289">
        <v>1.4511000000000001</v>
      </c>
      <c r="M12" s="289">
        <v>1.4611000000000001</v>
      </c>
      <c r="N12" s="289">
        <v>1.4711000000000001</v>
      </c>
      <c r="O12" s="289">
        <v>1.4411</v>
      </c>
      <c r="P12" s="289">
        <v>1.4411</v>
      </c>
      <c r="Q12" s="289">
        <v>1.4511000000000001</v>
      </c>
      <c r="R12" s="289">
        <v>1.4611000000000001</v>
      </c>
      <c r="S12" s="289">
        <v>1.4711000000000001</v>
      </c>
      <c r="T12" s="289">
        <v>1.4811000000000001</v>
      </c>
      <c r="U12" s="289">
        <v>1.4811000000000001</v>
      </c>
      <c r="V12" s="289">
        <v>1.4911000000000001</v>
      </c>
      <c r="W12" s="289">
        <v>1.4911000000000001</v>
      </c>
      <c r="X12" s="289">
        <v>1.5011000000000001</v>
      </c>
      <c r="Y12" s="289">
        <v>1.4811000000000001</v>
      </c>
      <c r="Z12" s="289">
        <v>1.4811000000000001</v>
      </c>
      <c r="AA12" s="289">
        <v>1.4811000000000001</v>
      </c>
      <c r="AB12" s="289">
        <v>1.4811000000000001</v>
      </c>
      <c r="AC12" s="289">
        <v>1.4711000000000001</v>
      </c>
      <c r="AD12" s="289">
        <v>1.4811000000000001</v>
      </c>
      <c r="AE12" s="289">
        <v>1.4511000000000001</v>
      </c>
      <c r="AF12" s="289">
        <v>1.4212</v>
      </c>
      <c r="AG12" s="289">
        <v>1.4312</v>
      </c>
      <c r="AH12" s="289">
        <v>1.4111</v>
      </c>
      <c r="AI12" s="289">
        <v>1.4212</v>
      </c>
      <c r="AJ12" s="289">
        <v>1.4311</v>
      </c>
      <c r="AK12" s="289">
        <v>1.4312</v>
      </c>
      <c r="AL12" s="289">
        <v>1.4212</v>
      </c>
      <c r="AM12" s="289">
        <v>1.3911</v>
      </c>
      <c r="AN12" s="289">
        <v>1.3812</v>
      </c>
      <c r="AO12" s="289">
        <v>1.3812</v>
      </c>
      <c r="AP12" s="289">
        <v>1.3812</v>
      </c>
      <c r="AQ12" s="289">
        <v>1.3711</v>
      </c>
      <c r="AR12" s="289">
        <v>1.3711</v>
      </c>
      <c r="AS12" s="289">
        <v>1.3811</v>
      </c>
      <c r="AT12" s="289">
        <v>1.3811</v>
      </c>
      <c r="AU12" s="289">
        <v>1.3811</v>
      </c>
      <c r="AV12" s="289">
        <v>1.3811</v>
      </c>
      <c r="AW12" s="289">
        <v>1.3761000000000001</v>
      </c>
      <c r="AX12" s="289">
        <v>1.3911</v>
      </c>
      <c r="AY12" s="855">
        <v>1.3811</v>
      </c>
      <c r="AZ12" s="855">
        <v>1.3911</v>
      </c>
      <c r="BA12" s="855">
        <v>1.3811</v>
      </c>
      <c r="BB12" s="855">
        <v>1.3861000000000001</v>
      </c>
      <c r="BC12" s="855">
        <v>1.3911</v>
      </c>
      <c r="BD12" s="855">
        <v>1.3911</v>
      </c>
      <c r="BE12" s="855">
        <v>1.4011</v>
      </c>
      <c r="BF12" s="855">
        <v>1.4111</v>
      </c>
      <c r="BG12" s="855">
        <v>1.4211509678000001</v>
      </c>
      <c r="BH12" s="855">
        <v>1.4111351456000001</v>
      </c>
      <c r="BI12" s="855">
        <v>1.4411451432</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c r="BW12" s="195"/>
    </row>
    <row r="13" spans="1:75" ht="11.1" customHeight="1" x14ac:dyDescent="0.2">
      <c r="A13" s="323" t="s">
        <v>843</v>
      </c>
      <c r="B13" s="393" t="s">
        <v>974</v>
      </c>
      <c r="C13" s="289">
        <v>0.27710000000000001</v>
      </c>
      <c r="D13" s="289">
        <v>0.27589999999999998</v>
      </c>
      <c r="E13" s="289">
        <v>0.2959</v>
      </c>
      <c r="F13" s="289">
        <v>0.28100000000000003</v>
      </c>
      <c r="G13" s="289">
        <v>0.2661</v>
      </c>
      <c r="H13" s="289">
        <v>0.27610000000000001</v>
      </c>
      <c r="I13" s="289">
        <v>0.2661</v>
      </c>
      <c r="J13" s="289">
        <v>0.2661</v>
      </c>
      <c r="K13" s="289">
        <v>0.25609999999999999</v>
      </c>
      <c r="L13" s="289">
        <v>0.2661</v>
      </c>
      <c r="M13" s="289">
        <v>0.25609999999999999</v>
      </c>
      <c r="N13" s="289">
        <v>0.2661</v>
      </c>
      <c r="O13" s="289">
        <v>0.27779999999999999</v>
      </c>
      <c r="P13" s="289">
        <v>0.2878</v>
      </c>
      <c r="Q13" s="289">
        <v>0.26779999999999998</v>
      </c>
      <c r="R13" s="289">
        <v>0.27779999999999999</v>
      </c>
      <c r="S13" s="289">
        <v>0.2878</v>
      </c>
      <c r="T13" s="289">
        <v>0.29780000000000001</v>
      </c>
      <c r="U13" s="289">
        <v>0.27779999999999999</v>
      </c>
      <c r="V13" s="289">
        <v>0.2878</v>
      </c>
      <c r="W13" s="289">
        <v>0.29780000000000001</v>
      </c>
      <c r="X13" s="289">
        <v>0.27779999999999999</v>
      </c>
      <c r="Y13" s="289">
        <v>0.25779999999999997</v>
      </c>
      <c r="Z13" s="289">
        <v>0.25779999999999997</v>
      </c>
      <c r="AA13" s="289">
        <v>0.26779999999999998</v>
      </c>
      <c r="AB13" s="289">
        <v>0.2878</v>
      </c>
      <c r="AC13" s="289">
        <v>0.26779999999999998</v>
      </c>
      <c r="AD13" s="289">
        <v>0.26779999999999998</v>
      </c>
      <c r="AE13" s="289">
        <v>0.25779999999999997</v>
      </c>
      <c r="AF13" s="289">
        <v>0.25779999999999997</v>
      </c>
      <c r="AG13" s="289">
        <v>0.26779999999999998</v>
      </c>
      <c r="AH13" s="289">
        <v>0.25779999999999997</v>
      </c>
      <c r="AI13" s="289">
        <v>0.26779999999999998</v>
      </c>
      <c r="AJ13" s="289">
        <v>0.26779999999999998</v>
      </c>
      <c r="AK13" s="289">
        <v>0.27779999999999999</v>
      </c>
      <c r="AL13" s="289">
        <v>0.25779999999999997</v>
      </c>
      <c r="AM13" s="289">
        <v>0.26079999999999998</v>
      </c>
      <c r="AN13" s="289">
        <v>0.25080000000000002</v>
      </c>
      <c r="AO13" s="289">
        <v>0.26079999999999998</v>
      </c>
      <c r="AP13" s="289">
        <v>0.27079999999999999</v>
      </c>
      <c r="AQ13" s="289">
        <v>0.26079999999999998</v>
      </c>
      <c r="AR13" s="289">
        <v>0.26079999999999998</v>
      </c>
      <c r="AS13" s="289">
        <v>0.25080000000000002</v>
      </c>
      <c r="AT13" s="289">
        <v>0.26079999999999998</v>
      </c>
      <c r="AU13" s="289">
        <v>0.25080000000000002</v>
      </c>
      <c r="AV13" s="289">
        <v>0.25080000000000002</v>
      </c>
      <c r="AW13" s="289">
        <v>0.23080000000000001</v>
      </c>
      <c r="AX13" s="289">
        <v>0.24979999999999999</v>
      </c>
      <c r="AY13" s="855">
        <v>0.24990000000000001</v>
      </c>
      <c r="AZ13" s="855">
        <v>0.24979999999999999</v>
      </c>
      <c r="BA13" s="855">
        <v>0.2399</v>
      </c>
      <c r="BB13" s="855">
        <v>0.23980000000000001</v>
      </c>
      <c r="BC13" s="855">
        <v>0.2298</v>
      </c>
      <c r="BD13" s="855">
        <v>0.23980000000000001</v>
      </c>
      <c r="BE13" s="855">
        <v>0.24979999999999999</v>
      </c>
      <c r="BF13" s="855">
        <v>0.23980000000000001</v>
      </c>
      <c r="BG13" s="855">
        <v>0.25979981126000001</v>
      </c>
      <c r="BH13" s="855">
        <v>0.26980262649999998</v>
      </c>
      <c r="BI13" s="855">
        <v>0.25980084979000001</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c r="BW13" s="195"/>
    </row>
    <row r="14" spans="1:75" ht="11.1" customHeight="1" x14ac:dyDescent="0.2">
      <c r="A14" s="323" t="s">
        <v>844</v>
      </c>
      <c r="B14" s="393" t="s">
        <v>975</v>
      </c>
      <c r="C14" s="289">
        <v>0.14799999999999999</v>
      </c>
      <c r="D14" s="289">
        <v>0.14799999999999999</v>
      </c>
      <c r="E14" s="289">
        <v>0.14799999999999999</v>
      </c>
      <c r="F14" s="289">
        <v>0.14299999999999999</v>
      </c>
      <c r="G14" s="289">
        <v>0.14799999999999999</v>
      </c>
      <c r="H14" s="289">
        <v>0.14299999999999999</v>
      </c>
      <c r="I14" s="289">
        <v>0.14299999999999999</v>
      </c>
      <c r="J14" s="289">
        <v>0.14299999999999999</v>
      </c>
      <c r="K14" s="289">
        <v>0.14299999999999999</v>
      </c>
      <c r="L14" s="289">
        <v>0.128</v>
      </c>
      <c r="M14" s="289">
        <v>0.13300000000000001</v>
      </c>
      <c r="N14" s="289">
        <v>0.14299999999999999</v>
      </c>
      <c r="O14" s="289">
        <v>0.14299999999999999</v>
      </c>
      <c r="P14" s="289">
        <v>0.13300000000000001</v>
      </c>
      <c r="Q14" s="289">
        <v>0.13300000000000001</v>
      </c>
      <c r="R14" s="289">
        <v>0.13300000000000001</v>
      </c>
      <c r="S14" s="289">
        <v>0.13300000000000001</v>
      </c>
      <c r="T14" s="289">
        <v>0.13300000000000001</v>
      </c>
      <c r="U14" s="289">
        <v>0.14299999999999999</v>
      </c>
      <c r="V14" s="289">
        <v>0.123</v>
      </c>
      <c r="W14" s="289">
        <v>0.14299999999999999</v>
      </c>
      <c r="X14" s="289">
        <v>0.11799999999999999</v>
      </c>
      <c r="Y14" s="289">
        <v>0.10299999999999999</v>
      </c>
      <c r="Z14" s="289">
        <v>0.10299999999999999</v>
      </c>
      <c r="AA14" s="289">
        <v>9.7500000000000003E-2</v>
      </c>
      <c r="AB14" s="289">
        <v>0.1021</v>
      </c>
      <c r="AC14" s="289">
        <v>9.6699999999999994E-2</v>
      </c>
      <c r="AD14" s="289">
        <v>0.1013</v>
      </c>
      <c r="AE14" s="289">
        <v>9.5899999999999999E-2</v>
      </c>
      <c r="AF14" s="289">
        <v>0.1055</v>
      </c>
      <c r="AG14" s="289">
        <v>0.1002</v>
      </c>
      <c r="AH14" s="289">
        <v>0.1048</v>
      </c>
      <c r="AI14" s="289">
        <v>8.9399999999999993E-2</v>
      </c>
      <c r="AJ14" s="289">
        <v>9.9099999999999994E-2</v>
      </c>
      <c r="AK14" s="289">
        <v>8.8700000000000001E-2</v>
      </c>
      <c r="AL14" s="289">
        <v>8.8300000000000003E-2</v>
      </c>
      <c r="AM14" s="289">
        <v>9.8299999999999998E-2</v>
      </c>
      <c r="AN14" s="289">
        <v>8.8200000000000001E-2</v>
      </c>
      <c r="AO14" s="289">
        <v>9.8100000000000007E-2</v>
      </c>
      <c r="AP14" s="289">
        <v>8.7999999999999995E-2</v>
      </c>
      <c r="AQ14" s="289">
        <v>9.8000000000000004E-2</v>
      </c>
      <c r="AR14" s="289">
        <v>8.7900000000000006E-2</v>
      </c>
      <c r="AS14" s="289">
        <v>9.7900000000000001E-2</v>
      </c>
      <c r="AT14" s="289">
        <v>9.7799999999999998E-2</v>
      </c>
      <c r="AU14" s="289">
        <v>9.7699999999999995E-2</v>
      </c>
      <c r="AV14" s="289">
        <v>8.7599999999999997E-2</v>
      </c>
      <c r="AW14" s="289">
        <v>9.7600000000000006E-2</v>
      </c>
      <c r="AX14" s="289">
        <v>0.1075</v>
      </c>
      <c r="AY14" s="855">
        <v>8.6999999999999994E-2</v>
      </c>
      <c r="AZ14" s="855">
        <v>9.6500000000000002E-2</v>
      </c>
      <c r="BA14" s="855">
        <v>9.6000000000000002E-2</v>
      </c>
      <c r="BB14" s="855">
        <v>8.5500000000000007E-2</v>
      </c>
      <c r="BC14" s="855">
        <v>9.5000000000000001E-2</v>
      </c>
      <c r="BD14" s="855">
        <v>8.4500000000000006E-2</v>
      </c>
      <c r="BE14" s="855">
        <v>9.4100000000000003E-2</v>
      </c>
      <c r="BF14" s="855">
        <v>8.3900000000000002E-2</v>
      </c>
      <c r="BG14" s="855">
        <v>9.3219755641000004E-2</v>
      </c>
      <c r="BH14" s="855">
        <v>8.2762415859000002E-2</v>
      </c>
      <c r="BI14" s="855">
        <v>8.2311372320999998E-2</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c r="BW14" s="195"/>
    </row>
    <row r="15" spans="1:75" ht="11.1" customHeight="1" x14ac:dyDescent="0.2">
      <c r="A15" s="323" t="s">
        <v>845</v>
      </c>
      <c r="B15" s="393" t="s">
        <v>976</v>
      </c>
      <c r="C15" s="289">
        <v>0.15970000000000001</v>
      </c>
      <c r="D15" s="289">
        <v>0.15970000000000001</v>
      </c>
      <c r="E15" s="289">
        <v>0.1497</v>
      </c>
      <c r="F15" s="289">
        <v>0.16969999999999999</v>
      </c>
      <c r="G15" s="289">
        <v>0.16969999999999999</v>
      </c>
      <c r="H15" s="289">
        <v>0.1797</v>
      </c>
      <c r="I15" s="289">
        <v>0.1797</v>
      </c>
      <c r="J15" s="289">
        <v>0.1797</v>
      </c>
      <c r="K15" s="289">
        <v>0.18970000000000001</v>
      </c>
      <c r="L15" s="289">
        <v>0.1797</v>
      </c>
      <c r="M15" s="289">
        <v>0.18970000000000001</v>
      </c>
      <c r="N15" s="289">
        <v>0.18970000000000001</v>
      </c>
      <c r="O15" s="289">
        <v>0.1797</v>
      </c>
      <c r="P15" s="289">
        <v>0.18970000000000001</v>
      </c>
      <c r="Q15" s="289">
        <v>0.18970000000000001</v>
      </c>
      <c r="R15" s="289">
        <v>0.19969999999999999</v>
      </c>
      <c r="S15" s="289">
        <v>0.1797</v>
      </c>
      <c r="T15" s="289">
        <v>0.18970000000000001</v>
      </c>
      <c r="U15" s="289">
        <v>0.19969999999999999</v>
      </c>
      <c r="V15" s="289">
        <v>0.18970000000000001</v>
      </c>
      <c r="W15" s="289">
        <v>0.2097</v>
      </c>
      <c r="X15" s="289">
        <v>0.21970000000000001</v>
      </c>
      <c r="Y15" s="289">
        <v>0.2097</v>
      </c>
      <c r="Z15" s="289">
        <v>0.18970000000000001</v>
      </c>
      <c r="AA15" s="289">
        <v>0.19969999999999999</v>
      </c>
      <c r="AB15" s="289">
        <v>0.18970000000000001</v>
      </c>
      <c r="AC15" s="289">
        <v>0.19969999999999999</v>
      </c>
      <c r="AD15" s="289">
        <v>0.2097</v>
      </c>
      <c r="AE15" s="289">
        <v>0.2097</v>
      </c>
      <c r="AF15" s="289">
        <v>0.19969999999999999</v>
      </c>
      <c r="AG15" s="289">
        <v>0.2097</v>
      </c>
      <c r="AH15" s="289">
        <v>0.19969999999999999</v>
      </c>
      <c r="AI15" s="289">
        <v>0.19969999999999999</v>
      </c>
      <c r="AJ15" s="289">
        <v>0.19969999999999999</v>
      </c>
      <c r="AK15" s="289">
        <v>0.2097</v>
      </c>
      <c r="AL15" s="289">
        <v>0.21970000000000001</v>
      </c>
      <c r="AM15" s="289">
        <v>0.2097</v>
      </c>
      <c r="AN15" s="289">
        <v>0.2097</v>
      </c>
      <c r="AO15" s="289">
        <v>0.21970000000000001</v>
      </c>
      <c r="AP15" s="289">
        <v>0.2097</v>
      </c>
      <c r="AQ15" s="289">
        <v>0.21970000000000001</v>
      </c>
      <c r="AR15" s="289">
        <v>0.21970000000000001</v>
      </c>
      <c r="AS15" s="289">
        <v>0.2097</v>
      </c>
      <c r="AT15" s="289">
        <v>0.2097</v>
      </c>
      <c r="AU15" s="289">
        <v>0.2097</v>
      </c>
      <c r="AV15" s="289">
        <v>0.21970000000000001</v>
      </c>
      <c r="AW15" s="289">
        <v>0.21970000000000001</v>
      </c>
      <c r="AX15" s="289">
        <v>0.21970000000000001</v>
      </c>
      <c r="AY15" s="855">
        <v>0.23980000000000001</v>
      </c>
      <c r="AZ15" s="855">
        <v>0.21970000000000001</v>
      </c>
      <c r="BA15" s="855">
        <v>0.23980000000000001</v>
      </c>
      <c r="BB15" s="855">
        <v>0.22969999999999999</v>
      </c>
      <c r="BC15" s="855">
        <v>0.2397</v>
      </c>
      <c r="BD15" s="855">
        <v>0.24970000000000001</v>
      </c>
      <c r="BE15" s="855">
        <v>0.22969999999999999</v>
      </c>
      <c r="BF15" s="855">
        <v>0.2397</v>
      </c>
      <c r="BG15" s="855">
        <v>0.23969296340999999</v>
      </c>
      <c r="BH15" s="855">
        <v>0.24969718418</v>
      </c>
      <c r="BI15" s="855">
        <v>0.23969451719000001</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c r="BW15" s="195"/>
    </row>
    <row r="16" spans="1:75" ht="11.1" customHeight="1" x14ac:dyDescent="0.2">
      <c r="A16" s="323" t="s">
        <v>846</v>
      </c>
      <c r="B16" s="393" t="s">
        <v>977</v>
      </c>
      <c r="C16" s="289">
        <v>3.1273</v>
      </c>
      <c r="D16" s="289">
        <v>3.2772999999999999</v>
      </c>
      <c r="E16" s="289">
        <v>3.3773</v>
      </c>
      <c r="F16" s="289">
        <v>3.5373000000000001</v>
      </c>
      <c r="G16" s="289">
        <v>3.5472999999999999</v>
      </c>
      <c r="H16" s="289">
        <v>3.5973000000000002</v>
      </c>
      <c r="I16" s="289">
        <v>3.5973000000000002</v>
      </c>
      <c r="J16" s="289">
        <v>3.5470000000000002</v>
      </c>
      <c r="K16" s="289">
        <v>3.5470000000000002</v>
      </c>
      <c r="L16" s="289">
        <v>3.5470000000000002</v>
      </c>
      <c r="M16" s="289">
        <v>3.5470000000000002</v>
      </c>
      <c r="N16" s="289">
        <v>3.5470000000000002</v>
      </c>
      <c r="O16" s="289">
        <v>3.6421000000000001</v>
      </c>
      <c r="P16" s="289">
        <v>3.6920999999999999</v>
      </c>
      <c r="Q16" s="289">
        <v>3.7421000000000002</v>
      </c>
      <c r="R16" s="289">
        <v>3.7421000000000002</v>
      </c>
      <c r="S16" s="289">
        <v>3.6421000000000001</v>
      </c>
      <c r="T16" s="289">
        <v>3.6421000000000001</v>
      </c>
      <c r="U16" s="289">
        <v>3.6421000000000001</v>
      </c>
      <c r="V16" s="289">
        <v>3.6920999999999999</v>
      </c>
      <c r="W16" s="289">
        <v>3.6720999999999999</v>
      </c>
      <c r="X16" s="289">
        <v>3.6920999999999999</v>
      </c>
      <c r="Y16" s="289">
        <v>3.7021000000000002</v>
      </c>
      <c r="Z16" s="289">
        <v>3.6920999999999999</v>
      </c>
      <c r="AA16" s="289">
        <v>3.6951000000000001</v>
      </c>
      <c r="AB16" s="289">
        <v>3.7652999999999999</v>
      </c>
      <c r="AC16" s="289">
        <v>3.8452000000000002</v>
      </c>
      <c r="AD16" s="289">
        <v>3.9152</v>
      </c>
      <c r="AE16" s="289">
        <v>3.9851999999999999</v>
      </c>
      <c r="AF16" s="289">
        <v>4.0202999999999998</v>
      </c>
      <c r="AG16" s="289">
        <v>4.0903</v>
      </c>
      <c r="AH16" s="289">
        <v>4.2702999999999998</v>
      </c>
      <c r="AI16" s="289">
        <v>4.3403</v>
      </c>
      <c r="AJ16" s="289">
        <v>4.4101999999999997</v>
      </c>
      <c r="AK16" s="289">
        <v>4.5103</v>
      </c>
      <c r="AL16" s="289">
        <v>4.5603999999999996</v>
      </c>
      <c r="AM16" s="289">
        <v>4.5251999999999999</v>
      </c>
      <c r="AN16" s="289">
        <v>4.5354999999999999</v>
      </c>
      <c r="AO16" s="289">
        <v>4.5952999999999999</v>
      </c>
      <c r="AP16" s="289">
        <v>4.5803000000000003</v>
      </c>
      <c r="AQ16" s="289">
        <v>4.5803000000000003</v>
      </c>
      <c r="AR16" s="289">
        <v>4.5803000000000003</v>
      </c>
      <c r="AS16" s="289">
        <v>4.62</v>
      </c>
      <c r="AT16" s="289">
        <v>4.6498999999999997</v>
      </c>
      <c r="AU16" s="289">
        <v>4.7202999999999999</v>
      </c>
      <c r="AV16" s="289">
        <v>4.6703000000000001</v>
      </c>
      <c r="AW16" s="289">
        <v>4.7403000000000004</v>
      </c>
      <c r="AX16" s="289">
        <v>4.7202999999999999</v>
      </c>
      <c r="AY16" s="855">
        <v>4.7371999999999996</v>
      </c>
      <c r="AZ16" s="855">
        <v>4.7872000000000003</v>
      </c>
      <c r="BA16" s="855">
        <v>4.6871999999999998</v>
      </c>
      <c r="BB16" s="855">
        <v>4.7371999999999996</v>
      </c>
      <c r="BC16" s="855">
        <v>4.7872000000000003</v>
      </c>
      <c r="BD16" s="855">
        <v>4.5473999999999997</v>
      </c>
      <c r="BE16" s="855">
        <v>4.6874000000000002</v>
      </c>
      <c r="BF16" s="855">
        <v>4.6372999999999998</v>
      </c>
      <c r="BG16" s="855">
        <v>4.7374180934999996</v>
      </c>
      <c r="BH16" s="855">
        <v>4.7173161184000003</v>
      </c>
      <c r="BI16" s="855">
        <v>4.7173805536</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c r="BW16" s="195"/>
    </row>
    <row r="17" spans="1:75" ht="11.1" customHeight="1" x14ac:dyDescent="0.2">
      <c r="A17" s="323" t="s">
        <v>847</v>
      </c>
      <c r="B17" s="393" t="s">
        <v>978</v>
      </c>
      <c r="C17" s="289">
        <v>3.9472999999999998</v>
      </c>
      <c r="D17" s="289">
        <v>4.0373000000000001</v>
      </c>
      <c r="E17" s="289">
        <v>4.0872999999999999</v>
      </c>
      <c r="F17" s="289">
        <v>4.0872999999999999</v>
      </c>
      <c r="G17" s="289">
        <v>4.0872999999999999</v>
      </c>
      <c r="H17" s="289">
        <v>4.0373000000000001</v>
      </c>
      <c r="I17" s="289">
        <v>4.0872999999999999</v>
      </c>
      <c r="J17" s="289">
        <v>4.1628999999999996</v>
      </c>
      <c r="K17" s="289">
        <v>4.2129000000000003</v>
      </c>
      <c r="L17" s="289">
        <v>4.2878999999999996</v>
      </c>
      <c r="M17" s="289">
        <v>4.3379000000000003</v>
      </c>
      <c r="N17" s="289">
        <v>4.4080000000000004</v>
      </c>
      <c r="O17" s="289">
        <v>4.3578000000000001</v>
      </c>
      <c r="P17" s="289">
        <v>4.4577999999999998</v>
      </c>
      <c r="Q17" s="289">
        <v>4.4077999999999999</v>
      </c>
      <c r="R17" s="289">
        <v>4.5077999999999996</v>
      </c>
      <c r="S17" s="289">
        <v>4.5077999999999996</v>
      </c>
      <c r="T17" s="289">
        <v>4.5578000000000003</v>
      </c>
      <c r="U17" s="289">
        <v>4.6577999999999999</v>
      </c>
      <c r="V17" s="289">
        <v>4.6577999999999999</v>
      </c>
      <c r="W17" s="289">
        <v>4.6577999999999999</v>
      </c>
      <c r="X17" s="289">
        <v>4.6878000000000002</v>
      </c>
      <c r="Y17" s="289">
        <v>4.5877999999999997</v>
      </c>
      <c r="Z17" s="289">
        <v>4.5877999999999997</v>
      </c>
      <c r="AA17" s="289">
        <v>4.5377999999999998</v>
      </c>
      <c r="AB17" s="289">
        <v>4.5374999999999996</v>
      </c>
      <c r="AC17" s="289">
        <v>4.4875999999999996</v>
      </c>
      <c r="AD17" s="289">
        <v>4.2777000000000003</v>
      </c>
      <c r="AE17" s="289">
        <v>4.3075999999999999</v>
      </c>
      <c r="AF17" s="289">
        <v>4.3174000000000001</v>
      </c>
      <c r="AG17" s="289">
        <v>4.3875000000000002</v>
      </c>
      <c r="AH17" s="289">
        <v>4.4675000000000002</v>
      </c>
      <c r="AI17" s="289">
        <v>4.4573999999999998</v>
      </c>
      <c r="AJ17" s="289">
        <v>4.4775999999999998</v>
      </c>
      <c r="AK17" s="289">
        <v>4.4474999999999998</v>
      </c>
      <c r="AL17" s="289">
        <v>4.5273000000000003</v>
      </c>
      <c r="AM17" s="289">
        <v>4.5076000000000001</v>
      </c>
      <c r="AN17" s="289">
        <v>4.5171999999999999</v>
      </c>
      <c r="AO17" s="289">
        <v>4.5974000000000004</v>
      </c>
      <c r="AP17" s="289">
        <v>4.5873999999999997</v>
      </c>
      <c r="AQ17" s="289">
        <v>4.5773999999999999</v>
      </c>
      <c r="AR17" s="289">
        <v>4.5473999999999997</v>
      </c>
      <c r="AS17" s="289">
        <v>4.6580000000000004</v>
      </c>
      <c r="AT17" s="289">
        <v>4.5781000000000001</v>
      </c>
      <c r="AU17" s="289">
        <v>4.4273999999999996</v>
      </c>
      <c r="AV17" s="289">
        <v>4.3775000000000004</v>
      </c>
      <c r="AW17" s="289">
        <v>4.3574000000000002</v>
      </c>
      <c r="AX17" s="289">
        <v>4.3273999999999999</v>
      </c>
      <c r="AY17" s="855">
        <v>4.4436</v>
      </c>
      <c r="AZ17" s="855">
        <v>4.4135</v>
      </c>
      <c r="BA17" s="855">
        <v>4.4935999999999998</v>
      </c>
      <c r="BB17" s="855">
        <v>4.4234999999999998</v>
      </c>
      <c r="BC17" s="855">
        <v>4.4535</v>
      </c>
      <c r="BD17" s="855">
        <v>4.4631999999999996</v>
      </c>
      <c r="BE17" s="855">
        <v>4.4432999999999998</v>
      </c>
      <c r="BF17" s="855">
        <v>4.4934000000000003</v>
      </c>
      <c r="BG17" s="855">
        <v>4.4841153037000003</v>
      </c>
      <c r="BH17" s="855">
        <v>4.5044434551999997</v>
      </c>
      <c r="BI17" s="855">
        <v>4.5144827548000004</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c r="BW17" s="195"/>
    </row>
    <row r="18" spans="1:75" ht="11.1" customHeight="1" x14ac:dyDescent="0.2">
      <c r="A18" s="323" t="s">
        <v>848</v>
      </c>
      <c r="B18" s="393" t="s">
        <v>979</v>
      </c>
      <c r="C18" s="289">
        <v>2.6274000000000002</v>
      </c>
      <c r="D18" s="289">
        <v>2.6274000000000002</v>
      </c>
      <c r="E18" s="289">
        <v>2.6294</v>
      </c>
      <c r="F18" s="289">
        <v>2.6294</v>
      </c>
      <c r="G18" s="289">
        <v>2.6604000000000001</v>
      </c>
      <c r="H18" s="289">
        <v>2.6833999999999998</v>
      </c>
      <c r="I18" s="289">
        <v>2.7204000000000002</v>
      </c>
      <c r="J18" s="289">
        <v>2.7505999999999999</v>
      </c>
      <c r="K18" s="289">
        <v>2.7706</v>
      </c>
      <c r="L18" s="289">
        <v>2.8006000000000002</v>
      </c>
      <c r="M18" s="289">
        <v>2.8401999999999998</v>
      </c>
      <c r="N18" s="289">
        <v>2.8565</v>
      </c>
      <c r="O18" s="289">
        <v>2.8923999999999999</v>
      </c>
      <c r="P18" s="289">
        <v>2.9224000000000001</v>
      </c>
      <c r="Q18" s="289">
        <v>2.9523999999999999</v>
      </c>
      <c r="R18" s="289">
        <v>2.9723999999999999</v>
      </c>
      <c r="S18" s="289">
        <v>3.0093000000000001</v>
      </c>
      <c r="T18" s="289">
        <v>3.0369999999999999</v>
      </c>
      <c r="U18" s="289">
        <v>3.0893000000000002</v>
      </c>
      <c r="V18" s="289">
        <v>3.1307</v>
      </c>
      <c r="W18" s="289">
        <v>3.1406999999999998</v>
      </c>
      <c r="X18" s="289">
        <v>3.1206999999999998</v>
      </c>
      <c r="Y18" s="289">
        <v>3.0207000000000002</v>
      </c>
      <c r="Z18" s="289">
        <v>2.9706999999999999</v>
      </c>
      <c r="AA18" s="289">
        <v>3.0124</v>
      </c>
      <c r="AB18" s="289">
        <v>2.9923000000000002</v>
      </c>
      <c r="AC18" s="289">
        <v>2.9824000000000002</v>
      </c>
      <c r="AD18" s="289">
        <v>2.9424000000000001</v>
      </c>
      <c r="AE18" s="289">
        <v>2.8847</v>
      </c>
      <c r="AF18" s="289">
        <v>2.8868999999999998</v>
      </c>
      <c r="AG18" s="289">
        <v>2.8692000000000002</v>
      </c>
      <c r="AH18" s="289">
        <v>2.8605999999999998</v>
      </c>
      <c r="AI18" s="289">
        <v>2.9005999999999998</v>
      </c>
      <c r="AJ18" s="289">
        <v>2.8407</v>
      </c>
      <c r="AK18" s="289">
        <v>2.8706</v>
      </c>
      <c r="AL18" s="289">
        <v>2.8405999999999998</v>
      </c>
      <c r="AM18" s="289">
        <v>2.7624</v>
      </c>
      <c r="AN18" s="289">
        <v>2.7623000000000002</v>
      </c>
      <c r="AO18" s="289">
        <v>2.7923</v>
      </c>
      <c r="AP18" s="289">
        <v>2.8123</v>
      </c>
      <c r="AQ18" s="289">
        <v>2.8146</v>
      </c>
      <c r="AR18" s="289">
        <v>2.7968999999999999</v>
      </c>
      <c r="AS18" s="289">
        <v>2.7593999999999999</v>
      </c>
      <c r="AT18" s="289">
        <v>2.7608000000000001</v>
      </c>
      <c r="AU18" s="289">
        <v>2.7707000000000002</v>
      </c>
      <c r="AV18" s="289">
        <v>2.7707000000000002</v>
      </c>
      <c r="AW18" s="289">
        <v>2.7406999999999999</v>
      </c>
      <c r="AX18" s="289">
        <v>2.7706</v>
      </c>
      <c r="AY18" s="855">
        <v>2.7115</v>
      </c>
      <c r="AZ18" s="855">
        <v>2.7214999999999998</v>
      </c>
      <c r="BA18" s="855">
        <v>2.7414999999999998</v>
      </c>
      <c r="BB18" s="855">
        <v>2.7515000000000001</v>
      </c>
      <c r="BC18" s="855">
        <v>2.7814999999999999</v>
      </c>
      <c r="BD18" s="855">
        <v>2.7913999999999999</v>
      </c>
      <c r="BE18" s="855">
        <v>2.7713999999999999</v>
      </c>
      <c r="BF18" s="855">
        <v>2.7414999999999998</v>
      </c>
      <c r="BG18" s="855">
        <v>2.8643911653999998</v>
      </c>
      <c r="BH18" s="855">
        <v>2.8344410377</v>
      </c>
      <c r="BI18" s="855">
        <v>2.8547141467000001</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c r="BW18" s="195"/>
    </row>
    <row r="19" spans="1:75" ht="11.1" customHeight="1" x14ac:dyDescent="0.2">
      <c r="A19" s="323" t="s">
        <v>849</v>
      </c>
      <c r="B19" s="393" t="s">
        <v>980</v>
      </c>
      <c r="C19" s="289">
        <v>1.242</v>
      </c>
      <c r="D19" s="289">
        <v>1.282</v>
      </c>
      <c r="E19" s="289">
        <v>1.302</v>
      </c>
      <c r="F19" s="289">
        <v>1.232</v>
      </c>
      <c r="G19" s="289">
        <v>1.262</v>
      </c>
      <c r="H19" s="289">
        <v>1.272</v>
      </c>
      <c r="I19" s="289">
        <v>1.282</v>
      </c>
      <c r="J19" s="289">
        <v>1.272</v>
      </c>
      <c r="K19" s="289">
        <v>1.252</v>
      </c>
      <c r="L19" s="289">
        <v>1.252</v>
      </c>
      <c r="M19" s="289">
        <v>1.232</v>
      </c>
      <c r="N19" s="289">
        <v>1.1419999999999999</v>
      </c>
      <c r="O19" s="289">
        <v>1.077</v>
      </c>
      <c r="P19" s="289">
        <v>1.2270000000000001</v>
      </c>
      <c r="Q19" s="289">
        <v>1.177</v>
      </c>
      <c r="R19" s="289">
        <v>1.0069999999999999</v>
      </c>
      <c r="S19" s="289">
        <v>0.82699999999999996</v>
      </c>
      <c r="T19" s="289">
        <v>0.747</v>
      </c>
      <c r="U19" s="289">
        <v>0.69699999999999995</v>
      </c>
      <c r="V19" s="289">
        <v>1.2170000000000001</v>
      </c>
      <c r="W19" s="289">
        <v>1.2470000000000001</v>
      </c>
      <c r="X19" s="289">
        <v>1.2569999999999999</v>
      </c>
      <c r="Y19" s="289">
        <v>1.2070000000000001</v>
      </c>
      <c r="Z19" s="289">
        <v>1.2470000000000001</v>
      </c>
      <c r="AA19" s="289">
        <v>1.2270000000000001</v>
      </c>
      <c r="AB19" s="289">
        <v>1.2569999999999999</v>
      </c>
      <c r="AC19" s="289">
        <v>1.2370000000000001</v>
      </c>
      <c r="AD19" s="289">
        <v>1.2370000000000001</v>
      </c>
      <c r="AE19" s="289">
        <v>1.1890000000000001</v>
      </c>
      <c r="AF19" s="289">
        <v>1.2470000000000001</v>
      </c>
      <c r="AG19" s="289">
        <v>1.2270000000000001</v>
      </c>
      <c r="AH19" s="289">
        <v>1.2569999999999999</v>
      </c>
      <c r="AI19" s="289">
        <v>1.2569999999999999</v>
      </c>
      <c r="AJ19" s="289">
        <v>1.2470000000000001</v>
      </c>
      <c r="AK19" s="289">
        <v>1.2869999999999999</v>
      </c>
      <c r="AL19" s="289">
        <v>1.2668999999999999</v>
      </c>
      <c r="AM19" s="289">
        <v>1.117</v>
      </c>
      <c r="AN19" s="289">
        <v>1.2369000000000001</v>
      </c>
      <c r="AO19" s="289">
        <v>1.2370000000000001</v>
      </c>
      <c r="AP19" s="289">
        <v>1.2769999999999999</v>
      </c>
      <c r="AQ19" s="289">
        <v>1.2769999999999999</v>
      </c>
      <c r="AR19" s="289">
        <v>1.2969999999999999</v>
      </c>
      <c r="AS19" s="289">
        <v>1.2669999999999999</v>
      </c>
      <c r="AT19" s="289">
        <v>1.0169999999999999</v>
      </c>
      <c r="AU19" s="289">
        <v>0.66700000000000004</v>
      </c>
      <c r="AV19" s="289">
        <v>1.167</v>
      </c>
      <c r="AW19" s="289">
        <v>1.2769999999999999</v>
      </c>
      <c r="AX19" s="289">
        <v>1.347</v>
      </c>
      <c r="AY19" s="855">
        <v>1.327</v>
      </c>
      <c r="AZ19" s="855">
        <v>1.367</v>
      </c>
      <c r="BA19" s="855">
        <v>1.337</v>
      </c>
      <c r="BB19" s="855">
        <v>1.377</v>
      </c>
      <c r="BC19" s="855">
        <v>1.407</v>
      </c>
      <c r="BD19" s="855">
        <v>1.387</v>
      </c>
      <c r="BE19" s="855">
        <v>1.407</v>
      </c>
      <c r="BF19" s="855">
        <v>1.357</v>
      </c>
      <c r="BG19" s="855">
        <v>1.4169684354000001</v>
      </c>
      <c r="BH19" s="855">
        <v>1.3769826161000001</v>
      </c>
      <c r="BI19" s="855">
        <v>1.3969736557000001</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c r="BW19" s="195"/>
    </row>
    <row r="20" spans="1:75" ht="11.1" customHeight="1" x14ac:dyDescent="0.2">
      <c r="A20" s="323" t="s">
        <v>850</v>
      </c>
      <c r="B20" s="393" t="s">
        <v>981</v>
      </c>
      <c r="C20" s="289">
        <v>1.5410999999999999</v>
      </c>
      <c r="D20" s="289">
        <v>1.673</v>
      </c>
      <c r="E20" s="289">
        <v>1.6583000000000001</v>
      </c>
      <c r="F20" s="289">
        <v>1.6089</v>
      </c>
      <c r="G20" s="289">
        <v>1.6446000000000001</v>
      </c>
      <c r="H20" s="289">
        <v>1.6108</v>
      </c>
      <c r="I20" s="289">
        <v>1.6375999999999999</v>
      </c>
      <c r="J20" s="289">
        <v>1.4643999999999999</v>
      </c>
      <c r="K20" s="289">
        <v>1.6113999999999999</v>
      </c>
      <c r="L20" s="289">
        <v>1.5703</v>
      </c>
      <c r="M20" s="289">
        <v>1.6237999999999999</v>
      </c>
      <c r="N20" s="289">
        <v>1.5757000000000001</v>
      </c>
      <c r="O20" s="289">
        <v>1.5669999999999999</v>
      </c>
      <c r="P20" s="289">
        <v>1.5999000000000001</v>
      </c>
      <c r="Q20" s="289">
        <v>1.4927999999999999</v>
      </c>
      <c r="R20" s="289">
        <v>1.4781</v>
      </c>
      <c r="S20" s="289">
        <v>1.3244</v>
      </c>
      <c r="T20" s="289">
        <v>1.3468</v>
      </c>
      <c r="U20" s="289">
        <v>1.2948</v>
      </c>
      <c r="V20" s="289">
        <v>1.1803999999999999</v>
      </c>
      <c r="W20" s="289">
        <v>1.2321</v>
      </c>
      <c r="X20" s="289">
        <v>1.266</v>
      </c>
      <c r="Y20" s="289">
        <v>1.3261000000000001</v>
      </c>
      <c r="Z20" s="289">
        <v>1.3488</v>
      </c>
      <c r="AA20" s="289">
        <v>1.4623999999999999</v>
      </c>
      <c r="AB20" s="289">
        <v>1.5250999999999999</v>
      </c>
      <c r="AC20" s="289">
        <v>1.5107999999999999</v>
      </c>
      <c r="AD20" s="289">
        <v>1.3482000000000001</v>
      </c>
      <c r="AE20" s="289">
        <v>1.5482</v>
      </c>
      <c r="AF20" s="289">
        <v>1.5383</v>
      </c>
      <c r="AG20" s="289">
        <v>1.4182999999999999</v>
      </c>
      <c r="AH20" s="289">
        <v>1.4883</v>
      </c>
      <c r="AI20" s="289">
        <v>1.5783</v>
      </c>
      <c r="AJ20" s="289">
        <v>1.5982000000000001</v>
      </c>
      <c r="AK20" s="289">
        <v>1.5383</v>
      </c>
      <c r="AL20" s="289">
        <v>1.6483000000000001</v>
      </c>
      <c r="AM20" s="289">
        <v>1.5771999999999999</v>
      </c>
      <c r="AN20" s="289">
        <v>1.5465</v>
      </c>
      <c r="AO20" s="289">
        <v>1.5754999999999999</v>
      </c>
      <c r="AP20" s="289">
        <v>1.4944999999999999</v>
      </c>
      <c r="AQ20" s="289">
        <v>1.5336000000000001</v>
      </c>
      <c r="AR20" s="289">
        <v>1.5327</v>
      </c>
      <c r="AS20" s="289">
        <v>1.5814999999999999</v>
      </c>
      <c r="AT20" s="289">
        <v>1.6406000000000001</v>
      </c>
      <c r="AU20" s="289">
        <v>1.5398000000000001</v>
      </c>
      <c r="AV20" s="289">
        <v>1.5488</v>
      </c>
      <c r="AW20" s="289">
        <v>1.548</v>
      </c>
      <c r="AX20" s="289">
        <v>1.627</v>
      </c>
      <c r="AY20" s="855">
        <v>1.6045</v>
      </c>
      <c r="AZ20" s="855">
        <v>1.6519999999999999</v>
      </c>
      <c r="BA20" s="855">
        <v>1.6694</v>
      </c>
      <c r="BB20" s="855">
        <v>1.6469</v>
      </c>
      <c r="BC20" s="855">
        <v>1.6843999999999999</v>
      </c>
      <c r="BD20" s="855">
        <v>1.712</v>
      </c>
      <c r="BE20" s="855">
        <v>1.6794</v>
      </c>
      <c r="BF20" s="855">
        <v>1.7568999999999999</v>
      </c>
      <c r="BG20" s="855">
        <v>1.7345387804000001</v>
      </c>
      <c r="BH20" s="855">
        <v>1.6919696157999999</v>
      </c>
      <c r="BI20" s="855">
        <v>1.6294798235000001</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c r="BW20" s="195"/>
    </row>
    <row r="21" spans="1:75" ht="11.1" customHeight="1" x14ac:dyDescent="0.2">
      <c r="A21" s="323" t="s">
        <v>851</v>
      </c>
      <c r="B21" s="393" t="s">
        <v>982</v>
      </c>
      <c r="C21" s="289">
        <v>10.744</v>
      </c>
      <c r="D21" s="289">
        <v>9.8490000000000002</v>
      </c>
      <c r="E21" s="289">
        <v>9.8040000000000003</v>
      </c>
      <c r="F21" s="289">
        <v>9.8040000000000003</v>
      </c>
      <c r="G21" s="289">
        <v>10.135999999999999</v>
      </c>
      <c r="H21" s="289">
        <v>10.601000000000001</v>
      </c>
      <c r="I21" s="289">
        <v>11.11</v>
      </c>
      <c r="J21" s="289">
        <v>11.2112</v>
      </c>
      <c r="K21" s="289">
        <v>11.3133</v>
      </c>
      <c r="L21" s="289">
        <v>11.455500000000001</v>
      </c>
      <c r="M21" s="289">
        <v>11.5976</v>
      </c>
      <c r="N21" s="289">
        <v>11.6097</v>
      </c>
      <c r="O21" s="289">
        <v>11.715</v>
      </c>
      <c r="P21" s="289">
        <v>11.96</v>
      </c>
      <c r="Q21" s="289">
        <v>11.71</v>
      </c>
      <c r="R21" s="289">
        <v>12.01</v>
      </c>
      <c r="S21" s="289">
        <v>11.96</v>
      </c>
      <c r="T21" s="289">
        <v>12.06</v>
      </c>
      <c r="U21" s="289">
        <v>12.31</v>
      </c>
      <c r="V21" s="289">
        <v>12.654999999999999</v>
      </c>
      <c r="W21" s="289">
        <v>12.705</v>
      </c>
      <c r="X21" s="289">
        <v>12.205</v>
      </c>
      <c r="Y21" s="289">
        <v>12.205</v>
      </c>
      <c r="Z21" s="289">
        <v>12.205</v>
      </c>
      <c r="AA21" s="289">
        <v>11.4794</v>
      </c>
      <c r="AB21" s="289">
        <v>11.674899999999999</v>
      </c>
      <c r="AC21" s="289">
        <v>11.9297</v>
      </c>
      <c r="AD21" s="289">
        <v>12.2796</v>
      </c>
      <c r="AE21" s="289">
        <v>11.579700000000001</v>
      </c>
      <c r="AF21" s="289">
        <v>11.73</v>
      </c>
      <c r="AG21" s="289">
        <v>10.8499</v>
      </c>
      <c r="AH21" s="289">
        <v>10.379899999999999</v>
      </c>
      <c r="AI21" s="289">
        <v>10.88</v>
      </c>
      <c r="AJ21" s="289">
        <v>10.729699999999999</v>
      </c>
      <c r="AK21" s="289">
        <v>10.6899</v>
      </c>
      <c r="AL21" s="289">
        <v>10.440200000000001</v>
      </c>
      <c r="AM21" s="289">
        <v>10.6227</v>
      </c>
      <c r="AN21" s="289">
        <v>10.8283</v>
      </c>
      <c r="AO21" s="289">
        <v>10.928000000000001</v>
      </c>
      <c r="AP21" s="289">
        <v>10.933</v>
      </c>
      <c r="AQ21" s="289">
        <v>10.733000000000001</v>
      </c>
      <c r="AR21" s="289">
        <v>10.382999999999999</v>
      </c>
      <c r="AS21" s="289">
        <v>10.691599999999999</v>
      </c>
      <c r="AT21" s="289">
        <v>10.821400000000001</v>
      </c>
      <c r="AU21" s="289">
        <v>10.6126</v>
      </c>
      <c r="AV21" s="289">
        <v>10.692500000000001</v>
      </c>
      <c r="AW21" s="289">
        <v>10.6526</v>
      </c>
      <c r="AX21" s="289">
        <v>10.620100000000001</v>
      </c>
      <c r="AY21" s="855">
        <v>10.5898</v>
      </c>
      <c r="AZ21" s="855">
        <v>10.5898</v>
      </c>
      <c r="BA21" s="855">
        <v>10.839600000000001</v>
      </c>
      <c r="BB21" s="855">
        <v>10.659800000000001</v>
      </c>
      <c r="BC21" s="855">
        <v>10.809799999999999</v>
      </c>
      <c r="BD21" s="855">
        <v>11.4603</v>
      </c>
      <c r="BE21" s="855">
        <v>10.9602</v>
      </c>
      <c r="BF21" s="855">
        <v>10.86</v>
      </c>
      <c r="BG21" s="855">
        <v>11.761223253000001</v>
      </c>
      <c r="BH21" s="855">
        <v>11.60095445</v>
      </c>
      <c r="BI21" s="855">
        <v>11.501140360000001</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c r="BW21" s="195"/>
    </row>
    <row r="22" spans="1:75" ht="11.1" customHeight="1" x14ac:dyDescent="0.2">
      <c r="A22" s="323" t="s">
        <v>852</v>
      </c>
      <c r="B22" s="393" t="s">
        <v>983</v>
      </c>
      <c r="C22" s="289">
        <v>3.5992999999999999</v>
      </c>
      <c r="D22" s="289">
        <v>3.5992999999999999</v>
      </c>
      <c r="E22" s="289">
        <v>3.5992999999999999</v>
      </c>
      <c r="F22" s="289">
        <v>3.6743000000000001</v>
      </c>
      <c r="G22" s="289">
        <v>3.7042999999999999</v>
      </c>
      <c r="H22" s="289">
        <v>3.7543000000000002</v>
      </c>
      <c r="I22" s="289">
        <v>3.8092999999999999</v>
      </c>
      <c r="J22" s="289">
        <v>3.8677000000000001</v>
      </c>
      <c r="K22" s="289">
        <v>3.8923000000000001</v>
      </c>
      <c r="L22" s="289">
        <v>3.9369999999999998</v>
      </c>
      <c r="M22" s="289">
        <v>3.9615999999999998</v>
      </c>
      <c r="N22" s="289">
        <v>4.0162000000000004</v>
      </c>
      <c r="O22" s="289">
        <v>4.1265000000000001</v>
      </c>
      <c r="P22" s="289">
        <v>4.3164999999999996</v>
      </c>
      <c r="Q22" s="289">
        <v>4.2965</v>
      </c>
      <c r="R22" s="289">
        <v>4.4165000000000001</v>
      </c>
      <c r="S22" s="289">
        <v>4.4810999999999996</v>
      </c>
      <c r="T22" s="289">
        <v>4.5557999999999996</v>
      </c>
      <c r="U22" s="289">
        <v>4.4804000000000004</v>
      </c>
      <c r="V22" s="289">
        <v>4.5304000000000002</v>
      </c>
      <c r="W22" s="289">
        <v>4.5704000000000002</v>
      </c>
      <c r="X22" s="289">
        <v>4.6403999999999996</v>
      </c>
      <c r="Y22" s="289">
        <v>4.5603999999999996</v>
      </c>
      <c r="Z22" s="289">
        <v>4.5204000000000004</v>
      </c>
      <c r="AA22" s="289">
        <v>4.5488</v>
      </c>
      <c r="AB22" s="289">
        <v>4.5491999999999999</v>
      </c>
      <c r="AC22" s="289">
        <v>4.5690999999999997</v>
      </c>
      <c r="AD22" s="289">
        <v>4.4688999999999997</v>
      </c>
      <c r="AE22" s="289">
        <v>4.4390000000000001</v>
      </c>
      <c r="AF22" s="289">
        <v>4.3792999999999997</v>
      </c>
      <c r="AG22" s="289">
        <v>4.3692000000000002</v>
      </c>
      <c r="AH22" s="289">
        <v>4.2792000000000003</v>
      </c>
      <c r="AI22" s="289">
        <v>4.2892999999999999</v>
      </c>
      <c r="AJ22" s="289">
        <v>4.3490000000000002</v>
      </c>
      <c r="AK22" s="289">
        <v>4.3891999999999998</v>
      </c>
      <c r="AL22" s="289">
        <v>4.4494999999999996</v>
      </c>
      <c r="AM22" s="289">
        <v>4.5090000000000003</v>
      </c>
      <c r="AN22" s="289">
        <v>4.4896000000000003</v>
      </c>
      <c r="AO22" s="289">
        <v>4.4592999999999998</v>
      </c>
      <c r="AP22" s="289">
        <v>4.4493</v>
      </c>
      <c r="AQ22" s="289">
        <v>4.4893000000000001</v>
      </c>
      <c r="AR22" s="289">
        <v>4.4793000000000003</v>
      </c>
      <c r="AS22" s="289">
        <v>4.4683999999999999</v>
      </c>
      <c r="AT22" s="289">
        <v>4.4782999999999999</v>
      </c>
      <c r="AU22" s="289">
        <v>4.5892999999999997</v>
      </c>
      <c r="AV22" s="289">
        <v>4.6092000000000004</v>
      </c>
      <c r="AW22" s="289">
        <v>4.6093000000000002</v>
      </c>
      <c r="AX22" s="289">
        <v>4.5393999999999997</v>
      </c>
      <c r="AY22" s="855">
        <v>4.4090999999999996</v>
      </c>
      <c r="AZ22" s="855">
        <v>4.3990999999999998</v>
      </c>
      <c r="BA22" s="855">
        <v>4.4089999999999998</v>
      </c>
      <c r="BB22" s="855">
        <v>4.4191000000000003</v>
      </c>
      <c r="BC22" s="855">
        <v>4.5391000000000004</v>
      </c>
      <c r="BD22" s="855">
        <v>4.5095999999999998</v>
      </c>
      <c r="BE22" s="855">
        <v>4.6795</v>
      </c>
      <c r="BF22" s="855">
        <v>4.7192999999999996</v>
      </c>
      <c r="BG22" s="855">
        <v>4.7896266927999998</v>
      </c>
      <c r="BH22" s="855">
        <v>4.7593898030000004</v>
      </c>
      <c r="BI22" s="855">
        <v>4.7895394870999999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c r="BW22" s="195"/>
    </row>
    <row r="23" spans="1:75" ht="11.1" customHeight="1" x14ac:dyDescent="0.2">
      <c r="A23" s="323" t="s">
        <v>853</v>
      </c>
      <c r="B23" s="393" t="s">
        <v>984</v>
      </c>
      <c r="C23" s="289">
        <v>0.54920000000000002</v>
      </c>
      <c r="D23" s="289">
        <v>0.58919999999999995</v>
      </c>
      <c r="E23" s="289">
        <v>0.57920000000000005</v>
      </c>
      <c r="F23" s="289">
        <v>0.53920000000000001</v>
      </c>
      <c r="G23" s="289">
        <v>0.58420000000000005</v>
      </c>
      <c r="H23" s="289">
        <v>0.59919999999999995</v>
      </c>
      <c r="I23" s="289">
        <v>0.58919999999999995</v>
      </c>
      <c r="J23" s="289">
        <v>0.57879999999999998</v>
      </c>
      <c r="K23" s="289">
        <v>0.57879999999999998</v>
      </c>
      <c r="L23" s="289">
        <v>0.64880000000000004</v>
      </c>
      <c r="M23" s="289">
        <v>0.7288</v>
      </c>
      <c r="N23" s="289">
        <v>0.79879999999999995</v>
      </c>
      <c r="O23" s="289">
        <v>0.72889999999999999</v>
      </c>
      <c r="P23" s="289">
        <v>0.74890000000000001</v>
      </c>
      <c r="Q23" s="289">
        <v>0.77390000000000003</v>
      </c>
      <c r="R23" s="289">
        <v>0.79890000000000005</v>
      </c>
      <c r="S23" s="289">
        <v>0.76890000000000003</v>
      </c>
      <c r="T23" s="289">
        <v>0.74890000000000001</v>
      </c>
      <c r="U23" s="289">
        <v>0.66890000000000005</v>
      </c>
      <c r="V23" s="289">
        <v>0.74890000000000001</v>
      </c>
      <c r="W23" s="289">
        <v>0.71889999999999998</v>
      </c>
      <c r="X23" s="289">
        <v>0.76890000000000003</v>
      </c>
      <c r="Y23" s="289">
        <v>0.71889999999999998</v>
      </c>
      <c r="Z23" s="289">
        <v>0.71889999999999998</v>
      </c>
      <c r="AA23" s="289">
        <v>0.78890000000000005</v>
      </c>
      <c r="AB23" s="289">
        <v>0.73919999999999997</v>
      </c>
      <c r="AC23" s="289">
        <v>0.76910000000000001</v>
      </c>
      <c r="AD23" s="289">
        <v>0.80900000000000005</v>
      </c>
      <c r="AE23" s="289">
        <v>0.82909999999999995</v>
      </c>
      <c r="AF23" s="289">
        <v>0.82920000000000005</v>
      </c>
      <c r="AG23" s="289">
        <v>0.85919999999999996</v>
      </c>
      <c r="AH23" s="289">
        <v>0.82920000000000005</v>
      </c>
      <c r="AI23" s="289">
        <v>0.80420000000000003</v>
      </c>
      <c r="AJ23" s="289">
        <v>0.80410000000000004</v>
      </c>
      <c r="AK23" s="289">
        <v>0.81920000000000004</v>
      </c>
      <c r="AL23" s="289">
        <v>0.82930000000000004</v>
      </c>
      <c r="AM23" s="289">
        <v>0.83909999999999996</v>
      </c>
      <c r="AN23" s="289">
        <v>0.87439999999999996</v>
      </c>
      <c r="AO23" s="289">
        <v>0.87419999999999998</v>
      </c>
      <c r="AP23" s="289">
        <v>0.88919999999999999</v>
      </c>
      <c r="AQ23" s="289">
        <v>0.90920000000000001</v>
      </c>
      <c r="AR23" s="289">
        <v>0.8992</v>
      </c>
      <c r="AS23" s="289">
        <v>0.90880000000000005</v>
      </c>
      <c r="AT23" s="289">
        <v>0.92869999999999997</v>
      </c>
      <c r="AU23" s="289">
        <v>0.93920000000000003</v>
      </c>
      <c r="AV23" s="289">
        <v>0.94920000000000004</v>
      </c>
      <c r="AW23" s="289">
        <v>0.88919999999999999</v>
      </c>
      <c r="AX23" s="289">
        <v>0.92930000000000001</v>
      </c>
      <c r="AY23" s="855">
        <v>0.96909999999999996</v>
      </c>
      <c r="AZ23" s="855">
        <v>0.97909999999999997</v>
      </c>
      <c r="BA23" s="855">
        <v>0.98899999999999999</v>
      </c>
      <c r="BB23" s="855">
        <v>0.99909999999999999</v>
      </c>
      <c r="BC23" s="855">
        <v>1.0091000000000001</v>
      </c>
      <c r="BD23" s="855">
        <v>1.0193000000000001</v>
      </c>
      <c r="BE23" s="855">
        <v>1.0193000000000001</v>
      </c>
      <c r="BF23" s="855">
        <v>1.0342</v>
      </c>
      <c r="BG23" s="855">
        <v>1.0393539898999999</v>
      </c>
      <c r="BH23" s="855">
        <v>1.0442254025</v>
      </c>
      <c r="BI23" s="855">
        <v>1.0343066533</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55"/>
      <c r="AZ24" s="855"/>
      <c r="BA24" s="855"/>
      <c r="BB24" s="855"/>
      <c r="BC24" s="855"/>
      <c r="BD24" s="855"/>
      <c r="BE24" s="855"/>
      <c r="BF24" s="855"/>
      <c r="BG24" s="855"/>
      <c r="BH24" s="855"/>
      <c r="BI24" s="855"/>
      <c r="BJ24" s="355"/>
      <c r="BK24" s="355"/>
      <c r="BL24" s="355"/>
      <c r="BM24" s="355"/>
      <c r="BN24" s="355"/>
      <c r="BO24" s="355"/>
      <c r="BP24" s="355"/>
      <c r="BQ24" s="355"/>
      <c r="BR24" s="355"/>
      <c r="BS24" s="355"/>
      <c r="BT24" s="355"/>
      <c r="BU24" s="355"/>
      <c r="BV24" s="355"/>
    </row>
    <row r="25" spans="1:75" s="272" customFormat="1" ht="11.1" customHeight="1" x14ac:dyDescent="0.2">
      <c r="A25" s="395" t="s">
        <v>839</v>
      </c>
      <c r="B25" s="392" t="s">
        <v>854</v>
      </c>
      <c r="C25" s="105">
        <v>41.467199999999998</v>
      </c>
      <c r="D25" s="105">
        <v>40.855200000000004</v>
      </c>
      <c r="E25" s="105">
        <v>40.935000000000002</v>
      </c>
      <c r="F25" s="105">
        <v>41.098999999999997</v>
      </c>
      <c r="G25" s="105">
        <v>41.575400000000002</v>
      </c>
      <c r="H25" s="105">
        <v>42.042299999999997</v>
      </c>
      <c r="I25" s="105">
        <v>42.718200000000003</v>
      </c>
      <c r="J25" s="105">
        <v>42.490499999999997</v>
      </c>
      <c r="K25" s="105">
        <v>43.258600000000001</v>
      </c>
      <c r="L25" s="105">
        <v>43.8992</v>
      </c>
      <c r="M25" s="105">
        <v>44.464100000000002</v>
      </c>
      <c r="N25" s="105">
        <v>44.616199999999999</v>
      </c>
      <c r="O25" s="105">
        <v>44.8583</v>
      </c>
      <c r="P25" s="105">
        <v>45.5792</v>
      </c>
      <c r="Q25" s="105">
        <v>45.091700000000003</v>
      </c>
      <c r="R25" s="105">
        <v>44.484999999999999</v>
      </c>
      <c r="S25" s="105">
        <v>44.6248</v>
      </c>
      <c r="T25" s="105">
        <v>45.092199999999998</v>
      </c>
      <c r="U25" s="105">
        <v>45.548200000000001</v>
      </c>
      <c r="V25" s="105">
        <v>45.614699999999999</v>
      </c>
      <c r="W25" s="105">
        <v>45.857399999999998</v>
      </c>
      <c r="X25" s="105">
        <v>45.576500000000003</v>
      </c>
      <c r="Y25" s="105">
        <v>45.8035</v>
      </c>
      <c r="Z25" s="105">
        <v>45.7759</v>
      </c>
      <c r="AA25" s="105">
        <v>45.189700000000002</v>
      </c>
      <c r="AB25" s="105">
        <v>45.615099999999998</v>
      </c>
      <c r="AC25" s="105">
        <v>45.478900000000003</v>
      </c>
      <c r="AD25" s="105">
        <v>45.237000000000002</v>
      </c>
      <c r="AE25" s="105">
        <v>44.4071</v>
      </c>
      <c r="AF25" s="105">
        <v>44.510800000000003</v>
      </c>
      <c r="AG25" s="105">
        <v>43.320799999999998</v>
      </c>
      <c r="AH25" s="105">
        <v>42.787199999999999</v>
      </c>
      <c r="AI25" s="105">
        <v>43.681600000000003</v>
      </c>
      <c r="AJ25" s="105">
        <v>43.773200000000003</v>
      </c>
      <c r="AK25" s="105">
        <v>43.718800000000002</v>
      </c>
      <c r="AL25" s="105">
        <v>43.682499999999997</v>
      </c>
      <c r="AM25" s="105">
        <v>43.6494</v>
      </c>
      <c r="AN25" s="105">
        <v>43.603299999999997</v>
      </c>
      <c r="AO25" s="105">
        <v>43.750399999999999</v>
      </c>
      <c r="AP25" s="105">
        <v>43.452300000000001</v>
      </c>
      <c r="AQ25" s="105">
        <v>42.991599999999998</v>
      </c>
      <c r="AR25" s="105">
        <v>42.567999999999998</v>
      </c>
      <c r="AS25" s="105">
        <v>43.002099999999999</v>
      </c>
      <c r="AT25" s="105">
        <v>42.894799999999996</v>
      </c>
      <c r="AU25" s="105">
        <v>42.666600000000003</v>
      </c>
      <c r="AV25" s="105">
        <v>42.566800000000001</v>
      </c>
      <c r="AW25" s="105">
        <v>42.677700000000002</v>
      </c>
      <c r="AX25" s="105">
        <v>42.623899999999999</v>
      </c>
      <c r="AY25" s="866">
        <v>42.537799999999997</v>
      </c>
      <c r="AZ25" s="866">
        <v>42.874299999999998</v>
      </c>
      <c r="BA25" s="866">
        <v>43.227699999999999</v>
      </c>
      <c r="BB25" s="866">
        <v>42.930500000000002</v>
      </c>
      <c r="BC25" s="866">
        <v>43.250399999999999</v>
      </c>
      <c r="BD25" s="866">
        <v>44.114400000000003</v>
      </c>
      <c r="BE25" s="866">
        <v>43.747100000000003</v>
      </c>
      <c r="BF25" s="866">
        <v>43.828800000000001</v>
      </c>
      <c r="BG25" s="866">
        <v>44.992543136000002</v>
      </c>
      <c r="BH25" s="866">
        <v>44.694996162999999</v>
      </c>
      <c r="BI25" s="866">
        <v>44.666712902</v>
      </c>
      <c r="BJ25" s="388">
        <v>43.985381791999998</v>
      </c>
      <c r="BK25" s="388">
        <v>44.114451187</v>
      </c>
      <c r="BL25" s="388">
        <v>43.973886688999997</v>
      </c>
      <c r="BM25" s="388">
        <v>44.008079129000002</v>
      </c>
      <c r="BN25" s="388">
        <v>44.167050828999997</v>
      </c>
      <c r="BO25" s="388">
        <v>44.302644833000002</v>
      </c>
      <c r="BP25" s="388">
        <v>44.538207890999999</v>
      </c>
      <c r="BQ25" s="388">
        <v>44.459034998999996</v>
      </c>
      <c r="BR25" s="388">
        <v>44.314951911999998</v>
      </c>
      <c r="BS25" s="388">
        <v>44.436328121000003</v>
      </c>
      <c r="BT25" s="388">
        <v>44.509525730999997</v>
      </c>
      <c r="BU25" s="388">
        <v>44.434796943000002</v>
      </c>
      <c r="BV25" s="388">
        <v>44.234013079999997</v>
      </c>
      <c r="BW25" s="398"/>
    </row>
    <row r="26" spans="1:75" s="272" customFormat="1" ht="11.1" customHeight="1" x14ac:dyDescent="0.2">
      <c r="A26" s="395" t="s">
        <v>855</v>
      </c>
      <c r="B26" s="408" t="s">
        <v>970</v>
      </c>
      <c r="C26" s="105">
        <v>24.405100000000001</v>
      </c>
      <c r="D26" s="105">
        <v>23.750800000000002</v>
      </c>
      <c r="E26" s="105">
        <v>23.7531</v>
      </c>
      <c r="F26" s="105">
        <v>23.7788</v>
      </c>
      <c r="G26" s="105">
        <v>24.207599999999999</v>
      </c>
      <c r="H26" s="105">
        <v>24.691800000000001</v>
      </c>
      <c r="I26" s="105">
        <v>25.374600000000001</v>
      </c>
      <c r="J26" s="105">
        <v>25.476700000000001</v>
      </c>
      <c r="K26" s="105">
        <v>25.830400000000001</v>
      </c>
      <c r="L26" s="105">
        <v>26.0762</v>
      </c>
      <c r="M26" s="105">
        <v>26.401</v>
      </c>
      <c r="N26" s="105">
        <v>26.536000000000001</v>
      </c>
      <c r="O26" s="105">
        <v>26.700299999999999</v>
      </c>
      <c r="P26" s="105">
        <v>27.308199999999999</v>
      </c>
      <c r="Q26" s="105">
        <v>26.9011</v>
      </c>
      <c r="R26" s="105">
        <v>27.456399999999999</v>
      </c>
      <c r="S26" s="105">
        <v>27.354199999999999</v>
      </c>
      <c r="T26" s="105">
        <v>27.658999999999999</v>
      </c>
      <c r="U26" s="105">
        <v>27.933900000000001</v>
      </c>
      <c r="V26" s="105">
        <v>28.245899999999999</v>
      </c>
      <c r="W26" s="105">
        <v>28.447600000000001</v>
      </c>
      <c r="X26" s="105">
        <v>28.0365</v>
      </c>
      <c r="Y26" s="105">
        <v>27.7516</v>
      </c>
      <c r="Z26" s="105">
        <v>27.664300000000001</v>
      </c>
      <c r="AA26" s="105">
        <v>27.0869</v>
      </c>
      <c r="AB26" s="105">
        <v>27.339700000000001</v>
      </c>
      <c r="AC26" s="105">
        <v>27.514900000000001</v>
      </c>
      <c r="AD26" s="105">
        <v>27.3767</v>
      </c>
      <c r="AE26" s="105">
        <v>26.773700000000002</v>
      </c>
      <c r="AF26" s="105">
        <v>26.836099999999998</v>
      </c>
      <c r="AG26" s="105">
        <v>25.902999999999999</v>
      </c>
      <c r="AH26" s="105">
        <v>25.448899999999998</v>
      </c>
      <c r="AI26" s="105">
        <v>26.0837</v>
      </c>
      <c r="AJ26" s="105">
        <v>25.992899999999999</v>
      </c>
      <c r="AK26" s="105">
        <v>25.942900000000002</v>
      </c>
      <c r="AL26" s="105">
        <v>25.892900000000001</v>
      </c>
      <c r="AM26" s="105">
        <v>25.938800000000001</v>
      </c>
      <c r="AN26" s="105">
        <v>26.073799999999999</v>
      </c>
      <c r="AO26" s="105">
        <v>26.3123</v>
      </c>
      <c r="AP26" s="105">
        <v>26.226199999999999</v>
      </c>
      <c r="AQ26" s="105">
        <v>26.0975</v>
      </c>
      <c r="AR26" s="105">
        <v>25.678799999999999</v>
      </c>
      <c r="AS26" s="105">
        <v>26.098400000000002</v>
      </c>
      <c r="AT26" s="105">
        <v>26.2286</v>
      </c>
      <c r="AU26" s="105">
        <v>25.879100000000001</v>
      </c>
      <c r="AV26" s="105">
        <v>25.937899999999999</v>
      </c>
      <c r="AW26" s="105">
        <v>25.8322</v>
      </c>
      <c r="AX26" s="105">
        <v>25.852599999999999</v>
      </c>
      <c r="AY26" s="866">
        <v>25.7163</v>
      </c>
      <c r="AZ26" s="866">
        <v>25.733000000000001</v>
      </c>
      <c r="BA26" s="866">
        <v>26.1099</v>
      </c>
      <c r="BB26" s="866">
        <v>25.841899999999999</v>
      </c>
      <c r="BC26" s="866">
        <v>26.2239</v>
      </c>
      <c r="BD26" s="866">
        <v>26.901599999999998</v>
      </c>
      <c r="BE26" s="866">
        <v>26.508500000000002</v>
      </c>
      <c r="BF26" s="866">
        <v>26.5456</v>
      </c>
      <c r="BG26" s="866">
        <v>27.647758693</v>
      </c>
      <c r="BH26" s="866">
        <v>27.404595734000001</v>
      </c>
      <c r="BI26" s="866">
        <v>27.312308455</v>
      </c>
      <c r="BJ26" s="388">
        <v>26.853353284000001</v>
      </c>
      <c r="BK26" s="388">
        <v>26.870792098999999</v>
      </c>
      <c r="BL26" s="388">
        <v>26.568462516</v>
      </c>
      <c r="BM26" s="388">
        <v>26.595367285999998</v>
      </c>
      <c r="BN26" s="388">
        <v>26.802734611000002</v>
      </c>
      <c r="BO26" s="388">
        <v>27.049960509000002</v>
      </c>
      <c r="BP26" s="388">
        <v>27.258826523</v>
      </c>
      <c r="BQ26" s="388">
        <v>27.276271246</v>
      </c>
      <c r="BR26" s="388">
        <v>27.273773480999999</v>
      </c>
      <c r="BS26" s="388">
        <v>27.261295524000001</v>
      </c>
      <c r="BT26" s="388">
        <v>27.208188677999999</v>
      </c>
      <c r="BU26" s="388">
        <v>27.125957722999999</v>
      </c>
      <c r="BV26" s="388">
        <v>26.924705315000001</v>
      </c>
      <c r="BW26" s="398"/>
    </row>
    <row r="27" spans="1:75" s="272" customFormat="1" ht="11.1" customHeight="1" x14ac:dyDescent="0.2">
      <c r="A27" s="395" t="s">
        <v>856</v>
      </c>
      <c r="B27" s="409" t="s">
        <v>971</v>
      </c>
      <c r="C27" s="105">
        <v>17.062100000000001</v>
      </c>
      <c r="D27" s="105">
        <v>17.104399999999998</v>
      </c>
      <c r="E27" s="105">
        <v>17.181899999999999</v>
      </c>
      <c r="F27" s="105">
        <v>17.3202</v>
      </c>
      <c r="G27" s="105">
        <v>17.367799999999999</v>
      </c>
      <c r="H27" s="105">
        <v>17.3505</v>
      </c>
      <c r="I27" s="105">
        <v>17.343599999999999</v>
      </c>
      <c r="J27" s="105">
        <v>17.0138</v>
      </c>
      <c r="K27" s="105">
        <v>17.4282</v>
      </c>
      <c r="L27" s="105">
        <v>17.823</v>
      </c>
      <c r="M27" s="105">
        <v>18.063099999999999</v>
      </c>
      <c r="N27" s="105">
        <v>18.080200000000001</v>
      </c>
      <c r="O27" s="105">
        <v>18.158000000000001</v>
      </c>
      <c r="P27" s="105">
        <v>18.271000000000001</v>
      </c>
      <c r="Q27" s="105">
        <v>18.1906</v>
      </c>
      <c r="R27" s="105">
        <v>17.028600000000001</v>
      </c>
      <c r="S27" s="105">
        <v>17.270600000000002</v>
      </c>
      <c r="T27" s="105">
        <v>17.433199999999999</v>
      </c>
      <c r="U27" s="105">
        <v>17.6143</v>
      </c>
      <c r="V27" s="105">
        <v>17.3688</v>
      </c>
      <c r="W27" s="105">
        <v>17.409800000000001</v>
      </c>
      <c r="X27" s="105">
        <v>17.54</v>
      </c>
      <c r="Y27" s="105">
        <v>18.0519</v>
      </c>
      <c r="Z27" s="105">
        <v>18.111599999999999</v>
      </c>
      <c r="AA27" s="105">
        <v>18.102799999999998</v>
      </c>
      <c r="AB27" s="105">
        <v>18.275400000000001</v>
      </c>
      <c r="AC27" s="105">
        <v>17.963999999999999</v>
      </c>
      <c r="AD27" s="105">
        <v>17.860299999999999</v>
      </c>
      <c r="AE27" s="105">
        <v>17.633400000000002</v>
      </c>
      <c r="AF27" s="105">
        <v>17.674700000000001</v>
      </c>
      <c r="AG27" s="105">
        <v>17.4178</v>
      </c>
      <c r="AH27" s="105">
        <v>17.3383</v>
      </c>
      <c r="AI27" s="105">
        <v>17.597899999999999</v>
      </c>
      <c r="AJ27" s="105">
        <v>17.7803</v>
      </c>
      <c r="AK27" s="105">
        <v>17.7759</v>
      </c>
      <c r="AL27" s="105">
        <v>17.7896</v>
      </c>
      <c r="AM27" s="105">
        <v>17.710599999999999</v>
      </c>
      <c r="AN27" s="105">
        <v>17.529499999999999</v>
      </c>
      <c r="AO27" s="105">
        <v>17.438099999999999</v>
      </c>
      <c r="AP27" s="105">
        <v>17.226099999999999</v>
      </c>
      <c r="AQ27" s="105">
        <v>16.894100000000002</v>
      </c>
      <c r="AR27" s="105">
        <v>16.889199999999999</v>
      </c>
      <c r="AS27" s="105">
        <v>16.903700000000001</v>
      </c>
      <c r="AT27" s="105">
        <v>16.6662</v>
      </c>
      <c r="AU27" s="105">
        <v>16.787500000000001</v>
      </c>
      <c r="AV27" s="105">
        <v>16.628900000000002</v>
      </c>
      <c r="AW27" s="105">
        <v>16.845500000000001</v>
      </c>
      <c r="AX27" s="105">
        <v>16.7713</v>
      </c>
      <c r="AY27" s="866">
        <v>16.8215</v>
      </c>
      <c r="AZ27" s="866">
        <v>17.141300000000001</v>
      </c>
      <c r="BA27" s="866">
        <v>17.117799999999999</v>
      </c>
      <c r="BB27" s="866">
        <v>17.0886</v>
      </c>
      <c r="BC27" s="866">
        <v>17.026499999999999</v>
      </c>
      <c r="BD27" s="866">
        <v>17.212800000000001</v>
      </c>
      <c r="BE27" s="866">
        <v>17.238600000000002</v>
      </c>
      <c r="BF27" s="866">
        <v>17.283200000000001</v>
      </c>
      <c r="BG27" s="866">
        <v>17.344784443000002</v>
      </c>
      <c r="BH27" s="866">
        <v>17.290400429000002</v>
      </c>
      <c r="BI27" s="866">
        <v>17.354404447</v>
      </c>
      <c r="BJ27" s="388">
        <v>17.132028508000001</v>
      </c>
      <c r="BK27" s="388">
        <v>17.243659089000001</v>
      </c>
      <c r="BL27" s="388">
        <v>17.405424173</v>
      </c>
      <c r="BM27" s="388">
        <v>17.412711843</v>
      </c>
      <c r="BN27" s="388">
        <v>17.364316217999999</v>
      </c>
      <c r="BO27" s="388">
        <v>17.252684324000001</v>
      </c>
      <c r="BP27" s="388">
        <v>17.279381367999999</v>
      </c>
      <c r="BQ27" s="388">
        <v>17.182763753</v>
      </c>
      <c r="BR27" s="388">
        <v>17.041178430999999</v>
      </c>
      <c r="BS27" s="388">
        <v>17.175032597000001</v>
      </c>
      <c r="BT27" s="388">
        <v>17.301337053000001</v>
      </c>
      <c r="BU27" s="388">
        <v>17.308839219999999</v>
      </c>
      <c r="BV27" s="388">
        <v>17.309307765</v>
      </c>
      <c r="BW27" s="398"/>
    </row>
    <row r="28" spans="1:75" ht="11.1" customHeight="1" x14ac:dyDescent="0.2">
      <c r="A28" s="323" t="s">
        <v>857</v>
      </c>
      <c r="B28" s="410" t="s">
        <v>203</v>
      </c>
      <c r="C28" s="289">
        <v>0.75480000000000003</v>
      </c>
      <c r="D28" s="289">
        <v>0.74380000000000002</v>
      </c>
      <c r="E28" s="289">
        <v>0.73760000000000003</v>
      </c>
      <c r="F28" s="289">
        <v>0.70079999999999998</v>
      </c>
      <c r="G28" s="289">
        <v>0.67679999999999996</v>
      </c>
      <c r="H28" s="289">
        <v>0.70789999999999997</v>
      </c>
      <c r="I28" s="289">
        <v>0.7198</v>
      </c>
      <c r="J28" s="289">
        <v>0.71419999999999995</v>
      </c>
      <c r="K28" s="289">
        <v>0.70569999999999999</v>
      </c>
      <c r="L28" s="289">
        <v>0.70699999999999996</v>
      </c>
      <c r="M28" s="289">
        <v>0.71099999999999997</v>
      </c>
      <c r="N28" s="289">
        <v>0.72019999999999995</v>
      </c>
      <c r="O28" s="289">
        <v>0.70350000000000001</v>
      </c>
      <c r="P28" s="289">
        <v>0.68679999999999997</v>
      </c>
      <c r="Q28" s="289">
        <v>0.69910000000000005</v>
      </c>
      <c r="R28" s="289">
        <v>0.69579999999999997</v>
      </c>
      <c r="S28" s="289">
        <v>0.68259999999999998</v>
      </c>
      <c r="T28" s="289">
        <v>0.6351</v>
      </c>
      <c r="U28" s="289">
        <v>0.66169999999999995</v>
      </c>
      <c r="V28" s="289">
        <v>0.64370000000000005</v>
      </c>
      <c r="W28" s="289">
        <v>0.65669999999999995</v>
      </c>
      <c r="X28" s="289">
        <v>0.66649999999999998</v>
      </c>
      <c r="Y28" s="289">
        <v>0.66949999999999998</v>
      </c>
      <c r="Z28" s="289">
        <v>0.67069999999999996</v>
      </c>
      <c r="AA28" s="289">
        <v>0.65469999999999995</v>
      </c>
      <c r="AB28" s="289">
        <v>0.65080000000000005</v>
      </c>
      <c r="AC28" s="289">
        <v>0.63480000000000003</v>
      </c>
      <c r="AD28" s="289">
        <v>0.62870000000000004</v>
      </c>
      <c r="AE28" s="289">
        <v>0.61480000000000001</v>
      </c>
      <c r="AF28" s="289">
        <v>0.61280000000000001</v>
      </c>
      <c r="AG28" s="289">
        <v>0.62380000000000002</v>
      </c>
      <c r="AH28" s="289">
        <v>0.62280000000000002</v>
      </c>
      <c r="AI28" s="289">
        <v>0.60980000000000001</v>
      </c>
      <c r="AJ28" s="289">
        <v>0.60570000000000002</v>
      </c>
      <c r="AK28" s="289">
        <v>0.61180000000000001</v>
      </c>
      <c r="AL28" s="289">
        <v>0.6069</v>
      </c>
      <c r="AM28" s="289">
        <v>0.60070000000000001</v>
      </c>
      <c r="AN28" s="289">
        <v>0.6008</v>
      </c>
      <c r="AO28" s="289">
        <v>0.60770000000000002</v>
      </c>
      <c r="AP28" s="289">
        <v>0.60670000000000002</v>
      </c>
      <c r="AQ28" s="289">
        <v>0.57230000000000003</v>
      </c>
      <c r="AR28" s="289">
        <v>0.60060000000000002</v>
      </c>
      <c r="AS28" s="289">
        <v>0.60040000000000004</v>
      </c>
      <c r="AT28" s="289">
        <v>0.58330000000000004</v>
      </c>
      <c r="AU28" s="289">
        <v>0.58499999999999996</v>
      </c>
      <c r="AV28" s="289">
        <v>0.59409999999999996</v>
      </c>
      <c r="AW28" s="289">
        <v>0.60009999999999997</v>
      </c>
      <c r="AX28" s="289">
        <v>0.61170000000000002</v>
      </c>
      <c r="AY28" s="855">
        <v>0.55189999999999995</v>
      </c>
      <c r="AZ28" s="855">
        <v>0.58660000000000001</v>
      </c>
      <c r="BA28" s="855">
        <v>0.58260000000000001</v>
      </c>
      <c r="BB28" s="855">
        <v>0.56859999999999999</v>
      </c>
      <c r="BC28" s="855">
        <v>0.57520000000000004</v>
      </c>
      <c r="BD28" s="855">
        <v>0.57179999999999997</v>
      </c>
      <c r="BE28" s="855">
        <v>0.56769999999999998</v>
      </c>
      <c r="BF28" s="855">
        <v>0.56499999999999995</v>
      </c>
      <c r="BG28" s="855">
        <v>0.56160729895999995</v>
      </c>
      <c r="BH28" s="855">
        <v>0.55836517809999997</v>
      </c>
      <c r="BI28" s="855">
        <v>0.55635976138999998</v>
      </c>
      <c r="BJ28" s="355">
        <v>0.55364406655999998</v>
      </c>
      <c r="BK28" s="355">
        <v>0.55081235345000001</v>
      </c>
      <c r="BL28" s="355">
        <v>0.54834900802999997</v>
      </c>
      <c r="BM28" s="355">
        <v>0.54567193820000004</v>
      </c>
      <c r="BN28" s="355">
        <v>0.54317429638000003</v>
      </c>
      <c r="BO28" s="355">
        <v>0.54075151918999997</v>
      </c>
      <c r="BP28" s="355">
        <v>0.53832846875999996</v>
      </c>
      <c r="BQ28" s="355">
        <v>0.53586505511000004</v>
      </c>
      <c r="BR28" s="355">
        <v>0.53344003059</v>
      </c>
      <c r="BS28" s="355">
        <v>0.53105045189</v>
      </c>
      <c r="BT28" s="355">
        <v>0.52863176592000005</v>
      </c>
      <c r="BU28" s="355">
        <v>0.52635643362999995</v>
      </c>
      <c r="BV28" s="355">
        <v>0.52409230298999998</v>
      </c>
      <c r="BW28" s="195"/>
    </row>
    <row r="29" spans="1:75" ht="11.1" customHeight="1" x14ac:dyDescent="0.2">
      <c r="A29" s="323" t="s">
        <v>858</v>
      </c>
      <c r="B29" s="410" t="s">
        <v>859</v>
      </c>
      <c r="C29" s="289">
        <v>0.1837</v>
      </c>
      <c r="D29" s="289">
        <v>0.1837</v>
      </c>
      <c r="E29" s="289">
        <v>0.1837</v>
      </c>
      <c r="F29" s="289">
        <v>0.18360000000000001</v>
      </c>
      <c r="G29" s="289">
        <v>0.18559999999999999</v>
      </c>
      <c r="H29" s="289">
        <v>0.18759999999999999</v>
      </c>
      <c r="I29" s="289">
        <v>0.19059999999999999</v>
      </c>
      <c r="J29" s="289">
        <v>0.19239999999999999</v>
      </c>
      <c r="K29" s="289">
        <v>0.19439999999999999</v>
      </c>
      <c r="L29" s="289">
        <v>0.18140000000000001</v>
      </c>
      <c r="M29" s="289">
        <v>0.19839999999999999</v>
      </c>
      <c r="N29" s="289">
        <v>0.1973</v>
      </c>
      <c r="O29" s="289">
        <v>0.17430000000000001</v>
      </c>
      <c r="P29" s="289">
        <v>0.1943</v>
      </c>
      <c r="Q29" s="289">
        <v>0.21129999999999999</v>
      </c>
      <c r="R29" s="289">
        <v>0.20319999999999999</v>
      </c>
      <c r="S29" s="289">
        <v>0.1802</v>
      </c>
      <c r="T29" s="289">
        <v>0.2152</v>
      </c>
      <c r="U29" s="289">
        <v>0.2152</v>
      </c>
      <c r="V29" s="289">
        <v>0.21310000000000001</v>
      </c>
      <c r="W29" s="289">
        <v>0.21709999999999999</v>
      </c>
      <c r="X29" s="289">
        <v>0.21410000000000001</v>
      </c>
      <c r="Y29" s="289">
        <v>0.1671</v>
      </c>
      <c r="Z29" s="289">
        <v>0.21299999999999999</v>
      </c>
      <c r="AA29" s="289">
        <v>0.15</v>
      </c>
      <c r="AB29" s="289">
        <v>0.18010000000000001</v>
      </c>
      <c r="AC29" s="289">
        <v>0.20910000000000001</v>
      </c>
      <c r="AD29" s="289">
        <v>0.20100000000000001</v>
      </c>
      <c r="AE29" s="289">
        <v>0.20899999999999999</v>
      </c>
      <c r="AF29" s="289">
        <v>0.215</v>
      </c>
      <c r="AG29" s="289">
        <v>0.13100000000000001</v>
      </c>
      <c r="AH29" s="289">
        <v>0.2029</v>
      </c>
      <c r="AI29" s="289">
        <v>0.21190000000000001</v>
      </c>
      <c r="AJ29" s="289">
        <v>0.21490000000000001</v>
      </c>
      <c r="AK29" s="289">
        <v>0.21290000000000001</v>
      </c>
      <c r="AL29" s="289">
        <v>0.1779</v>
      </c>
      <c r="AM29" s="289">
        <v>0.20979999999999999</v>
      </c>
      <c r="AN29" s="289">
        <v>0.16089999999999999</v>
      </c>
      <c r="AO29" s="289">
        <v>0.17080000000000001</v>
      </c>
      <c r="AP29" s="289">
        <v>0.20069999999999999</v>
      </c>
      <c r="AQ29" s="289">
        <v>0.19769999999999999</v>
      </c>
      <c r="AR29" s="289">
        <v>0.19070000000000001</v>
      </c>
      <c r="AS29" s="289">
        <v>0.18959999999999999</v>
      </c>
      <c r="AT29" s="289">
        <v>0.16539999999999999</v>
      </c>
      <c r="AU29" s="289">
        <v>0.1686</v>
      </c>
      <c r="AV29" s="289">
        <v>0.18859999999999999</v>
      </c>
      <c r="AW29" s="289">
        <v>0.1966</v>
      </c>
      <c r="AX29" s="289">
        <v>0.1986</v>
      </c>
      <c r="AY29" s="855">
        <v>0.2034</v>
      </c>
      <c r="AZ29" s="855">
        <v>0.19439999999999999</v>
      </c>
      <c r="BA29" s="855">
        <v>0.19439999999999999</v>
      </c>
      <c r="BB29" s="855">
        <v>0.19739999999999999</v>
      </c>
      <c r="BC29" s="855">
        <v>0.18529999999999999</v>
      </c>
      <c r="BD29" s="855">
        <v>0.19839999999999999</v>
      </c>
      <c r="BE29" s="855">
        <v>0.19939999999999999</v>
      </c>
      <c r="BF29" s="855">
        <v>0.19239999999999999</v>
      </c>
      <c r="BG29" s="855">
        <v>0.19418063119000001</v>
      </c>
      <c r="BH29" s="855">
        <v>0.19814295773999999</v>
      </c>
      <c r="BI29" s="855">
        <v>0.18495552443999999</v>
      </c>
      <c r="BJ29" s="355">
        <v>0.17260311034</v>
      </c>
      <c r="BK29" s="355">
        <v>0.16115368136</v>
      </c>
      <c r="BL29" s="355">
        <v>0.17721855729</v>
      </c>
      <c r="BM29" s="355">
        <v>0.18441819178999999</v>
      </c>
      <c r="BN29" s="355">
        <v>0.18922499115999999</v>
      </c>
      <c r="BO29" s="355">
        <v>0.17819214092999999</v>
      </c>
      <c r="BP29" s="355">
        <v>0.18539715683999999</v>
      </c>
      <c r="BQ29" s="355">
        <v>0.17316145573</v>
      </c>
      <c r="BR29" s="355">
        <v>0.18383556651999999</v>
      </c>
      <c r="BS29" s="355">
        <v>0.18840560944000001</v>
      </c>
      <c r="BT29" s="355">
        <v>0.18621547092999999</v>
      </c>
      <c r="BU29" s="355">
        <v>0.18142582287</v>
      </c>
      <c r="BV29" s="355">
        <v>0.16907479811000001</v>
      </c>
      <c r="BW29" s="195"/>
    </row>
    <row r="30" spans="1:75" ht="11.1" customHeight="1" x14ac:dyDescent="0.2">
      <c r="A30" s="323" t="s">
        <v>860</v>
      </c>
      <c r="B30" s="410" t="s">
        <v>861</v>
      </c>
      <c r="C30" s="289">
        <v>0.1202</v>
      </c>
      <c r="D30" s="289">
        <v>0.11890000000000001</v>
      </c>
      <c r="E30" s="289">
        <v>0.10589999999999999</v>
      </c>
      <c r="F30" s="289">
        <v>0.1106</v>
      </c>
      <c r="G30" s="289">
        <v>0.1144</v>
      </c>
      <c r="H30" s="289">
        <v>0.109</v>
      </c>
      <c r="I30" s="289">
        <v>8.3400000000000002E-2</v>
      </c>
      <c r="J30" s="289">
        <v>0.11169999999999999</v>
      </c>
      <c r="K30" s="289">
        <v>9.6100000000000005E-2</v>
      </c>
      <c r="L30" s="289">
        <v>9.8000000000000004E-2</v>
      </c>
      <c r="M30" s="289">
        <v>0.1043</v>
      </c>
      <c r="N30" s="289">
        <v>0.108</v>
      </c>
      <c r="O30" s="289">
        <v>0.1027</v>
      </c>
      <c r="P30" s="289">
        <v>0.10539999999999999</v>
      </c>
      <c r="Q30" s="289">
        <v>0.1026</v>
      </c>
      <c r="R30" s="289">
        <v>0.1056</v>
      </c>
      <c r="S30" s="289">
        <v>9.1999999999999998E-2</v>
      </c>
      <c r="T30" s="289">
        <v>8.8599999999999998E-2</v>
      </c>
      <c r="U30" s="289">
        <v>8.9700000000000002E-2</v>
      </c>
      <c r="V30" s="289">
        <v>9.9900000000000003E-2</v>
      </c>
      <c r="W30" s="289">
        <v>7.3800000000000004E-2</v>
      </c>
      <c r="X30" s="289">
        <v>6.6699999999999995E-2</v>
      </c>
      <c r="Y30" s="289">
        <v>0.10009999999999999</v>
      </c>
      <c r="Z30" s="289">
        <v>9.8400000000000001E-2</v>
      </c>
      <c r="AA30" s="289">
        <v>9.6199999999999994E-2</v>
      </c>
      <c r="AB30" s="289">
        <v>9.5699999999999993E-2</v>
      </c>
      <c r="AC30" s="289">
        <v>0.12470000000000001</v>
      </c>
      <c r="AD30" s="289">
        <v>9.7500000000000003E-2</v>
      </c>
      <c r="AE30" s="289">
        <v>5.9400000000000001E-2</v>
      </c>
      <c r="AF30" s="289">
        <v>8.3299999999999999E-2</v>
      </c>
      <c r="AG30" s="289">
        <v>9.9400000000000002E-2</v>
      </c>
      <c r="AH30" s="289">
        <v>8.7900000000000006E-2</v>
      </c>
      <c r="AI30" s="289">
        <v>7.9899999999999999E-2</v>
      </c>
      <c r="AJ30" s="289">
        <v>9.5799999999999996E-2</v>
      </c>
      <c r="AK30" s="289">
        <v>0.1055</v>
      </c>
      <c r="AL30" s="289">
        <v>0.1085</v>
      </c>
      <c r="AM30" s="289">
        <v>0.1091</v>
      </c>
      <c r="AN30" s="289">
        <v>0.1011</v>
      </c>
      <c r="AO30" s="289">
        <v>0.1016</v>
      </c>
      <c r="AP30" s="289">
        <v>9.5299999999999996E-2</v>
      </c>
      <c r="AQ30" s="289">
        <v>7.0000000000000007E-2</v>
      </c>
      <c r="AR30" s="289">
        <v>8.9899999999999994E-2</v>
      </c>
      <c r="AS30" s="289">
        <v>0.1139</v>
      </c>
      <c r="AT30" s="289">
        <v>0.11310000000000001</v>
      </c>
      <c r="AU30" s="289">
        <v>0.1133</v>
      </c>
      <c r="AV30" s="289">
        <v>0.1048</v>
      </c>
      <c r="AW30" s="289">
        <v>0.10589999999999999</v>
      </c>
      <c r="AX30" s="289">
        <v>0.1129</v>
      </c>
      <c r="AY30" s="855">
        <v>0.112</v>
      </c>
      <c r="AZ30" s="855">
        <v>0.11509999999999999</v>
      </c>
      <c r="BA30" s="855">
        <v>0.1101</v>
      </c>
      <c r="BB30" s="855">
        <v>0.11169999999999999</v>
      </c>
      <c r="BC30" s="855">
        <v>8.8200000000000001E-2</v>
      </c>
      <c r="BD30" s="855">
        <v>0.10390000000000001</v>
      </c>
      <c r="BE30" s="855">
        <v>0.114</v>
      </c>
      <c r="BF30" s="855">
        <v>0.10630000000000001</v>
      </c>
      <c r="BG30" s="855">
        <v>0.10147070241</v>
      </c>
      <c r="BH30" s="855">
        <v>0.11375564704</v>
      </c>
      <c r="BI30" s="855">
        <v>0.10612555901</v>
      </c>
      <c r="BJ30" s="355">
        <v>0.10640347327000001</v>
      </c>
      <c r="BK30" s="355">
        <v>0.10606645905000001</v>
      </c>
      <c r="BL30" s="355">
        <v>0.10541668506</v>
      </c>
      <c r="BM30" s="355">
        <v>0.1049692024</v>
      </c>
      <c r="BN30" s="355">
        <v>0.10445239093</v>
      </c>
      <c r="BO30" s="355">
        <v>0.10358474682</v>
      </c>
      <c r="BP30" s="355">
        <v>0.10536909626</v>
      </c>
      <c r="BQ30" s="355">
        <v>0.10595674299000001</v>
      </c>
      <c r="BR30" s="355">
        <v>0.10514298656</v>
      </c>
      <c r="BS30" s="355">
        <v>0.10533617504999999</v>
      </c>
      <c r="BT30" s="355">
        <v>0.10534369355000001</v>
      </c>
      <c r="BU30" s="355">
        <v>0.10483035102</v>
      </c>
      <c r="BV30" s="355">
        <v>0.10503213438</v>
      </c>
      <c r="BW30" s="195"/>
    </row>
    <row r="31" spans="1:75" ht="11.1" customHeight="1" x14ac:dyDescent="0.2">
      <c r="A31" s="323" t="s">
        <v>862</v>
      </c>
      <c r="B31" s="410" t="s">
        <v>204</v>
      </c>
      <c r="C31" s="289">
        <v>1.8013999999999999</v>
      </c>
      <c r="D31" s="289">
        <v>1.9204000000000001</v>
      </c>
      <c r="E31" s="289">
        <v>1.8798999999999999</v>
      </c>
      <c r="F31" s="289">
        <v>1.8458000000000001</v>
      </c>
      <c r="G31" s="289">
        <v>1.8756999999999999</v>
      </c>
      <c r="H31" s="289">
        <v>1.8546</v>
      </c>
      <c r="I31" s="289">
        <v>1.8575999999999999</v>
      </c>
      <c r="J31" s="289">
        <v>1.6144000000000001</v>
      </c>
      <c r="K31" s="289">
        <v>1.6883999999999999</v>
      </c>
      <c r="L31" s="289">
        <v>1.9521999999999999</v>
      </c>
      <c r="M31" s="289">
        <v>2.0367000000000002</v>
      </c>
      <c r="N31" s="289">
        <v>2.0379999999999998</v>
      </c>
      <c r="O31" s="289">
        <v>2.0164</v>
      </c>
      <c r="P31" s="289">
        <v>2.0278</v>
      </c>
      <c r="Q31" s="289">
        <v>1.9761</v>
      </c>
      <c r="R31" s="289">
        <v>1.8005</v>
      </c>
      <c r="S31" s="289">
        <v>1.9480999999999999</v>
      </c>
      <c r="T31" s="289">
        <v>1.5671999999999999</v>
      </c>
      <c r="U31" s="289">
        <v>1.7668999999999999</v>
      </c>
      <c r="V31" s="289">
        <v>1.5881000000000001</v>
      </c>
      <c r="W31" s="289">
        <v>1.5082</v>
      </c>
      <c r="X31" s="289">
        <v>1.6626000000000001</v>
      </c>
      <c r="Y31" s="289">
        <v>2.0436999999999999</v>
      </c>
      <c r="Z31" s="289">
        <v>2.0512000000000001</v>
      </c>
      <c r="AA31" s="289">
        <v>2.0379999999999998</v>
      </c>
      <c r="AB31" s="289">
        <v>2.0146000000000002</v>
      </c>
      <c r="AC31" s="289">
        <v>2.0055000000000001</v>
      </c>
      <c r="AD31" s="289">
        <v>2.0076999999999998</v>
      </c>
      <c r="AE31" s="289">
        <v>1.9173</v>
      </c>
      <c r="AF31" s="289">
        <v>1.982</v>
      </c>
      <c r="AG31" s="289">
        <v>1.8562000000000001</v>
      </c>
      <c r="AH31" s="289">
        <v>1.8035000000000001</v>
      </c>
      <c r="AI31" s="289">
        <v>1.8896999999999999</v>
      </c>
      <c r="AJ31" s="289">
        <v>2.0131000000000001</v>
      </c>
      <c r="AK31" s="289">
        <v>1.9654</v>
      </c>
      <c r="AL31" s="289">
        <v>2.0003000000000002</v>
      </c>
      <c r="AM31" s="289">
        <v>1.9984999999999999</v>
      </c>
      <c r="AN31" s="289">
        <v>1.9910000000000001</v>
      </c>
      <c r="AO31" s="289">
        <v>1.9975000000000001</v>
      </c>
      <c r="AP31" s="289">
        <v>1.9363999999999999</v>
      </c>
      <c r="AQ31" s="289">
        <v>1.8424</v>
      </c>
      <c r="AR31" s="289">
        <v>1.9108000000000001</v>
      </c>
      <c r="AS31" s="289">
        <v>1.9367000000000001</v>
      </c>
      <c r="AT31" s="289">
        <v>1.8212999999999999</v>
      </c>
      <c r="AU31" s="289">
        <v>1.9582999999999999</v>
      </c>
      <c r="AV31" s="289">
        <v>1.7141</v>
      </c>
      <c r="AW31" s="289">
        <v>1.8777999999999999</v>
      </c>
      <c r="AX31" s="289">
        <v>1.8573</v>
      </c>
      <c r="AY31" s="855">
        <v>1.9809000000000001</v>
      </c>
      <c r="AZ31" s="855">
        <v>2.2349000000000001</v>
      </c>
      <c r="BA31" s="855">
        <v>2.2746</v>
      </c>
      <c r="BB31" s="855">
        <v>2.1823000000000001</v>
      </c>
      <c r="BC31" s="855">
        <v>2.1240999999999999</v>
      </c>
      <c r="BD31" s="855">
        <v>2.2486999999999999</v>
      </c>
      <c r="BE31" s="855">
        <v>2.1855000000000002</v>
      </c>
      <c r="BF31" s="855">
        <v>2.2502</v>
      </c>
      <c r="BG31" s="855">
        <v>2.1786903030000002</v>
      </c>
      <c r="BH31" s="855">
        <v>2.0332250294000001</v>
      </c>
      <c r="BI31" s="855">
        <v>2.2575993723000001</v>
      </c>
      <c r="BJ31" s="355">
        <v>2.1039451646999998</v>
      </c>
      <c r="BK31" s="355">
        <v>2.2002910407999998</v>
      </c>
      <c r="BL31" s="355">
        <v>2.2464401655000001</v>
      </c>
      <c r="BM31" s="355">
        <v>2.2444874843</v>
      </c>
      <c r="BN31" s="355">
        <v>2.2259317126</v>
      </c>
      <c r="BO31" s="355">
        <v>2.1635026504999999</v>
      </c>
      <c r="BP31" s="355">
        <v>2.2199819371</v>
      </c>
      <c r="BQ31" s="355">
        <v>2.2171431653</v>
      </c>
      <c r="BR31" s="355">
        <v>2.0744907169000002</v>
      </c>
      <c r="BS31" s="355">
        <v>2.1611140343000002</v>
      </c>
      <c r="BT31" s="355">
        <v>2.2226671476000002</v>
      </c>
      <c r="BU31" s="355">
        <v>2.2198396926999999</v>
      </c>
      <c r="BV31" s="355">
        <v>2.2170444189</v>
      </c>
      <c r="BW31" s="195"/>
    </row>
    <row r="32" spans="1:75" ht="11.1" customHeight="1" x14ac:dyDescent="0.2">
      <c r="A32" s="323" t="s">
        <v>863</v>
      </c>
      <c r="B32" s="410" t="s">
        <v>194</v>
      </c>
      <c r="C32" s="289">
        <v>0.67910000000000004</v>
      </c>
      <c r="D32" s="289">
        <v>0.65290000000000004</v>
      </c>
      <c r="E32" s="289">
        <v>0.61929999999999996</v>
      </c>
      <c r="F32" s="289">
        <v>0.61099999999999999</v>
      </c>
      <c r="G32" s="289">
        <v>0.63200000000000001</v>
      </c>
      <c r="H32" s="289">
        <v>0.63100000000000001</v>
      </c>
      <c r="I32" s="289">
        <v>0.5806</v>
      </c>
      <c r="J32" s="289">
        <v>0.56289999999999996</v>
      </c>
      <c r="K32" s="289">
        <v>0.57579999999999998</v>
      </c>
      <c r="L32" s="289">
        <v>0.56189999999999996</v>
      </c>
      <c r="M32" s="289">
        <v>0.60089999999999999</v>
      </c>
      <c r="N32" s="289">
        <v>0.59889999999999999</v>
      </c>
      <c r="O32" s="289">
        <v>0.59909999999999997</v>
      </c>
      <c r="P32" s="289">
        <v>0.6431</v>
      </c>
      <c r="Q32" s="289">
        <v>0.61109999999999998</v>
      </c>
      <c r="R32" s="289">
        <v>0.60209999999999997</v>
      </c>
      <c r="S32" s="289">
        <v>0.58389999999999997</v>
      </c>
      <c r="T32" s="289">
        <v>0.60870000000000002</v>
      </c>
      <c r="U32" s="289">
        <v>0.54559999999999997</v>
      </c>
      <c r="V32" s="289">
        <v>0.59240000000000004</v>
      </c>
      <c r="W32" s="289">
        <v>0.59619999999999995</v>
      </c>
      <c r="X32" s="289">
        <v>0.60109999999999997</v>
      </c>
      <c r="Y32" s="289">
        <v>0.62690000000000001</v>
      </c>
      <c r="Z32" s="289">
        <v>0.62470000000000003</v>
      </c>
      <c r="AA32" s="289">
        <v>0.60560000000000003</v>
      </c>
      <c r="AB32" s="289">
        <v>0.62280000000000002</v>
      </c>
      <c r="AC32" s="289">
        <v>0.60650000000000004</v>
      </c>
      <c r="AD32" s="289">
        <v>0.60229999999999995</v>
      </c>
      <c r="AE32" s="289">
        <v>0.55220000000000002</v>
      </c>
      <c r="AF32" s="289">
        <v>0.59219999999999995</v>
      </c>
      <c r="AG32" s="289">
        <v>0.59699999999999998</v>
      </c>
      <c r="AH32" s="289">
        <v>0.54779999999999995</v>
      </c>
      <c r="AI32" s="289">
        <v>0.59870000000000001</v>
      </c>
      <c r="AJ32" s="289">
        <v>0.60840000000000005</v>
      </c>
      <c r="AK32" s="289">
        <v>0.61439999999999995</v>
      </c>
      <c r="AL32" s="289">
        <v>0.62039999999999995</v>
      </c>
      <c r="AM32" s="289">
        <v>0.60089999999999999</v>
      </c>
      <c r="AN32" s="289">
        <v>0.60119999999999996</v>
      </c>
      <c r="AO32" s="289">
        <v>0.59370000000000001</v>
      </c>
      <c r="AP32" s="289">
        <v>0.58260000000000001</v>
      </c>
      <c r="AQ32" s="289">
        <v>0.57840000000000003</v>
      </c>
      <c r="AR32" s="289">
        <v>0.5867</v>
      </c>
      <c r="AS32" s="289">
        <v>0.55110000000000003</v>
      </c>
      <c r="AT32" s="289">
        <v>0.53180000000000005</v>
      </c>
      <c r="AU32" s="289">
        <v>0.50670000000000004</v>
      </c>
      <c r="AV32" s="289">
        <v>0.5625</v>
      </c>
      <c r="AW32" s="289">
        <v>0.59240000000000004</v>
      </c>
      <c r="AX32" s="289">
        <v>0.5534</v>
      </c>
      <c r="AY32" s="855">
        <v>0.55979999999999996</v>
      </c>
      <c r="AZ32" s="855">
        <v>0.58589999999999998</v>
      </c>
      <c r="BA32" s="855">
        <v>0.57730000000000004</v>
      </c>
      <c r="BB32" s="855">
        <v>0.58220000000000005</v>
      </c>
      <c r="BC32" s="855">
        <v>0.61509999999999998</v>
      </c>
      <c r="BD32" s="855">
        <v>0.61229999999999996</v>
      </c>
      <c r="BE32" s="855">
        <v>0.62809999999999999</v>
      </c>
      <c r="BF32" s="855">
        <v>0.63319999999999999</v>
      </c>
      <c r="BG32" s="855">
        <v>0.63436206571999998</v>
      </c>
      <c r="BH32" s="855">
        <v>0.62299840126999995</v>
      </c>
      <c r="BI32" s="855">
        <v>0.62277311090999998</v>
      </c>
      <c r="BJ32" s="355">
        <v>0.62274337051999995</v>
      </c>
      <c r="BK32" s="355">
        <v>0.58917060962000001</v>
      </c>
      <c r="BL32" s="355">
        <v>0.59095303394999998</v>
      </c>
      <c r="BM32" s="355">
        <v>0.59261986528999999</v>
      </c>
      <c r="BN32" s="355">
        <v>0.59403756817999998</v>
      </c>
      <c r="BO32" s="355">
        <v>0.59788778649999996</v>
      </c>
      <c r="BP32" s="355">
        <v>0.59792958617000003</v>
      </c>
      <c r="BQ32" s="355">
        <v>0.59572503659999998</v>
      </c>
      <c r="BR32" s="355">
        <v>0.59351943005999996</v>
      </c>
      <c r="BS32" s="355">
        <v>0.59134756202000005</v>
      </c>
      <c r="BT32" s="355">
        <v>0.58897711251999996</v>
      </c>
      <c r="BU32" s="355">
        <v>0.58694509425999997</v>
      </c>
      <c r="BV32" s="355">
        <v>0.58489624559999998</v>
      </c>
      <c r="BW32" s="195"/>
    </row>
    <row r="33" spans="1:75" ht="11.1" customHeight="1" x14ac:dyDescent="0.2">
      <c r="A33" s="323" t="s">
        <v>176</v>
      </c>
      <c r="B33" s="410" t="s">
        <v>195</v>
      </c>
      <c r="C33" s="289">
        <v>1.9180999999999999</v>
      </c>
      <c r="D33" s="289">
        <v>1.9441999999999999</v>
      </c>
      <c r="E33" s="289">
        <v>1.9686999999999999</v>
      </c>
      <c r="F33" s="289">
        <v>1.9645999999999999</v>
      </c>
      <c r="G33" s="289">
        <v>1.9762</v>
      </c>
      <c r="H33" s="289">
        <v>1.9841</v>
      </c>
      <c r="I33" s="289">
        <v>1.9858</v>
      </c>
      <c r="J33" s="289">
        <v>1.9278</v>
      </c>
      <c r="K33" s="289">
        <v>1.9681999999999999</v>
      </c>
      <c r="L33" s="289">
        <v>1.9801</v>
      </c>
      <c r="M33" s="289">
        <v>2.0030000000000001</v>
      </c>
      <c r="N33" s="289">
        <v>2.0055000000000001</v>
      </c>
      <c r="O33" s="289">
        <v>2.0274999999999999</v>
      </c>
      <c r="P33" s="289">
        <v>2.0091000000000001</v>
      </c>
      <c r="Q33" s="289">
        <v>2.0308999999999999</v>
      </c>
      <c r="R33" s="289">
        <v>2.0184000000000002</v>
      </c>
      <c r="S33" s="289">
        <v>2.0335000000000001</v>
      </c>
      <c r="T33" s="289">
        <v>2.0419</v>
      </c>
      <c r="U33" s="289">
        <v>2.0211999999999999</v>
      </c>
      <c r="V33" s="289">
        <v>2.0348999999999999</v>
      </c>
      <c r="W33" s="289">
        <v>2.0384000000000002</v>
      </c>
      <c r="X33" s="289">
        <v>2.0327999999999999</v>
      </c>
      <c r="Y33" s="289">
        <v>2.0383</v>
      </c>
      <c r="Z33" s="289">
        <v>2.0301</v>
      </c>
      <c r="AA33" s="289">
        <v>2.1225000000000001</v>
      </c>
      <c r="AB33" s="289">
        <v>2.1120999999999999</v>
      </c>
      <c r="AC33" s="289">
        <v>2.1221000000000001</v>
      </c>
      <c r="AD33" s="289">
        <v>2.1604999999999999</v>
      </c>
      <c r="AE33" s="289">
        <v>2.1640000000000001</v>
      </c>
      <c r="AF33" s="289">
        <v>2.1480000000000001</v>
      </c>
      <c r="AG33" s="289">
        <v>2.0912000000000002</v>
      </c>
      <c r="AH33" s="289">
        <v>2.1089000000000002</v>
      </c>
      <c r="AI33" s="289">
        <v>2.1214</v>
      </c>
      <c r="AJ33" s="289">
        <v>2.0975999999999999</v>
      </c>
      <c r="AK33" s="289">
        <v>2.0977000000000001</v>
      </c>
      <c r="AL33" s="289">
        <v>2.0855999999999999</v>
      </c>
      <c r="AM33" s="289">
        <v>2.0543999999999998</v>
      </c>
      <c r="AN33" s="289">
        <v>2.0463</v>
      </c>
      <c r="AO33" s="289">
        <v>2.0415999999999999</v>
      </c>
      <c r="AP33" s="289">
        <v>2.0036999999999998</v>
      </c>
      <c r="AQ33" s="289">
        <v>1.9936</v>
      </c>
      <c r="AR33" s="289">
        <v>2.0125000000000002</v>
      </c>
      <c r="AS33" s="289">
        <v>2.0392000000000001</v>
      </c>
      <c r="AT33" s="289">
        <v>2.0375000000000001</v>
      </c>
      <c r="AU33" s="289">
        <v>2.0428000000000002</v>
      </c>
      <c r="AV33" s="289">
        <v>1.9982</v>
      </c>
      <c r="AW33" s="289">
        <v>1.9576</v>
      </c>
      <c r="AX33" s="289">
        <v>1.8989</v>
      </c>
      <c r="AY33" s="855">
        <v>1.8745000000000001</v>
      </c>
      <c r="AZ33" s="855">
        <v>1.8758999999999999</v>
      </c>
      <c r="BA33" s="855">
        <v>1.8496999999999999</v>
      </c>
      <c r="BB33" s="855">
        <v>1.8585</v>
      </c>
      <c r="BC33" s="855">
        <v>1.85</v>
      </c>
      <c r="BD33" s="855">
        <v>1.8568</v>
      </c>
      <c r="BE33" s="855">
        <v>1.8871</v>
      </c>
      <c r="BF33" s="855">
        <v>1.8839999999999999</v>
      </c>
      <c r="BG33" s="855">
        <v>1.8775149697</v>
      </c>
      <c r="BH33" s="855">
        <v>1.8320114288</v>
      </c>
      <c r="BI33" s="855">
        <v>1.8182414002</v>
      </c>
      <c r="BJ33" s="355">
        <v>1.8162973054</v>
      </c>
      <c r="BK33" s="355">
        <v>1.8241003296</v>
      </c>
      <c r="BL33" s="355">
        <v>1.8254324636000001</v>
      </c>
      <c r="BM33" s="355">
        <v>1.821213891</v>
      </c>
      <c r="BN33" s="355">
        <v>1.8048456998</v>
      </c>
      <c r="BO33" s="355">
        <v>1.7979413954000001</v>
      </c>
      <c r="BP33" s="355">
        <v>1.7929952875999999</v>
      </c>
      <c r="BQ33" s="355">
        <v>1.7824721003999999</v>
      </c>
      <c r="BR33" s="355">
        <v>1.7816877181999999</v>
      </c>
      <c r="BS33" s="355">
        <v>1.7780582364999999</v>
      </c>
      <c r="BT33" s="355">
        <v>1.7639889756</v>
      </c>
      <c r="BU33" s="355">
        <v>1.7513340943</v>
      </c>
      <c r="BV33" s="355">
        <v>1.7503899361999999</v>
      </c>
      <c r="BW33" s="195"/>
    </row>
    <row r="34" spans="1:75" ht="11.1" customHeight="1" x14ac:dyDescent="0.2">
      <c r="A34" s="323" t="s">
        <v>864</v>
      </c>
      <c r="B34" s="410" t="s">
        <v>207</v>
      </c>
      <c r="C34" s="289">
        <v>0.96740000000000004</v>
      </c>
      <c r="D34" s="289">
        <v>0.95840000000000003</v>
      </c>
      <c r="E34" s="289">
        <v>0.96140000000000003</v>
      </c>
      <c r="F34" s="289">
        <v>0.95940000000000003</v>
      </c>
      <c r="G34" s="289">
        <v>0.96440000000000003</v>
      </c>
      <c r="H34" s="289">
        <v>0.97140000000000004</v>
      </c>
      <c r="I34" s="289">
        <v>0.97540000000000004</v>
      </c>
      <c r="J34" s="289">
        <v>0.98229999999999995</v>
      </c>
      <c r="K34" s="289">
        <v>0.99229999999999996</v>
      </c>
      <c r="L34" s="289">
        <v>1.0013000000000001</v>
      </c>
      <c r="M34" s="289">
        <v>1.0073000000000001</v>
      </c>
      <c r="N34" s="289">
        <v>1.0193000000000001</v>
      </c>
      <c r="O34" s="289">
        <v>1.0373000000000001</v>
      </c>
      <c r="P34" s="289">
        <v>1.0463</v>
      </c>
      <c r="Q34" s="289">
        <v>1.0532999999999999</v>
      </c>
      <c r="R34" s="289">
        <v>1.0583</v>
      </c>
      <c r="S34" s="289">
        <v>1.0623</v>
      </c>
      <c r="T34" s="289">
        <v>1.0783</v>
      </c>
      <c r="U34" s="289">
        <v>1.0932999999999999</v>
      </c>
      <c r="V34" s="289">
        <v>1.1003000000000001</v>
      </c>
      <c r="W34" s="289">
        <v>1.1003000000000001</v>
      </c>
      <c r="X34" s="289">
        <v>1.1032999999999999</v>
      </c>
      <c r="Y34" s="289">
        <v>1.0703</v>
      </c>
      <c r="Z34" s="289">
        <v>1.0652999999999999</v>
      </c>
      <c r="AA34" s="289">
        <v>1.0743</v>
      </c>
      <c r="AB34" s="289">
        <v>1.0704</v>
      </c>
      <c r="AC34" s="289">
        <v>1.0723</v>
      </c>
      <c r="AD34" s="289">
        <v>1.0752999999999999</v>
      </c>
      <c r="AE34" s="289">
        <v>1.0532999999999999</v>
      </c>
      <c r="AF34" s="289">
        <v>1.0495000000000001</v>
      </c>
      <c r="AG34" s="289">
        <v>1.0478000000000001</v>
      </c>
      <c r="AH34" s="289">
        <v>1.0504</v>
      </c>
      <c r="AI34" s="289">
        <v>1.0501</v>
      </c>
      <c r="AJ34" s="289">
        <v>1.0499000000000001</v>
      </c>
      <c r="AK34" s="289">
        <v>1.0457000000000001</v>
      </c>
      <c r="AL34" s="289">
        <v>1.0490999999999999</v>
      </c>
      <c r="AM34" s="289">
        <v>1.0167999999999999</v>
      </c>
      <c r="AN34" s="289">
        <v>1.0037</v>
      </c>
      <c r="AO34" s="289">
        <v>1.0033000000000001</v>
      </c>
      <c r="AP34" s="289">
        <v>1.0015000000000001</v>
      </c>
      <c r="AQ34" s="289">
        <v>1.0011000000000001</v>
      </c>
      <c r="AR34" s="289">
        <v>1.0006999999999999</v>
      </c>
      <c r="AS34" s="289">
        <v>1.0012000000000001</v>
      </c>
      <c r="AT34" s="289">
        <v>1.0018</v>
      </c>
      <c r="AU34" s="289">
        <v>1.0006999999999999</v>
      </c>
      <c r="AV34" s="289">
        <v>1.0006999999999999</v>
      </c>
      <c r="AW34" s="289">
        <v>0.99399999999999999</v>
      </c>
      <c r="AX34" s="289">
        <v>0.99619999999999997</v>
      </c>
      <c r="AY34" s="855">
        <v>0.99670000000000003</v>
      </c>
      <c r="AZ34" s="855">
        <v>0.99560000000000004</v>
      </c>
      <c r="BA34" s="855">
        <v>0.99580000000000002</v>
      </c>
      <c r="BB34" s="855">
        <v>0.99560000000000004</v>
      </c>
      <c r="BC34" s="855">
        <v>1.0004999999999999</v>
      </c>
      <c r="BD34" s="855">
        <v>1.0064</v>
      </c>
      <c r="BE34" s="855">
        <v>1.0118</v>
      </c>
      <c r="BF34" s="855">
        <v>1.0172000000000001</v>
      </c>
      <c r="BG34" s="855">
        <v>1.0179066923</v>
      </c>
      <c r="BH34" s="855">
        <v>1.0245048183000001</v>
      </c>
      <c r="BI34" s="855">
        <v>1.0378365861000001</v>
      </c>
      <c r="BJ34" s="355">
        <v>1.0419376613</v>
      </c>
      <c r="BK34" s="355">
        <v>1.0434160639000001</v>
      </c>
      <c r="BL34" s="355">
        <v>1.0393570226</v>
      </c>
      <c r="BM34" s="355">
        <v>1.0443179630999999</v>
      </c>
      <c r="BN34" s="355">
        <v>1.0492736449</v>
      </c>
      <c r="BO34" s="355">
        <v>1.0492611159</v>
      </c>
      <c r="BP34" s="355">
        <v>1.0492490433999999</v>
      </c>
      <c r="BQ34" s="355">
        <v>1.0492285139999999</v>
      </c>
      <c r="BR34" s="355">
        <v>1.0491997907999999</v>
      </c>
      <c r="BS34" s="355">
        <v>1.0492398885000001</v>
      </c>
      <c r="BT34" s="355">
        <v>1.0492061851000001</v>
      </c>
      <c r="BU34" s="355">
        <v>1.0492034020000001</v>
      </c>
      <c r="BV34" s="355">
        <v>1.0493083141999999</v>
      </c>
      <c r="BW34" s="195"/>
    </row>
    <row r="35" spans="1:75" ht="11.1" customHeight="1" x14ac:dyDescent="0.2">
      <c r="A35" s="323" t="s">
        <v>865</v>
      </c>
      <c r="B35" s="410" t="s">
        <v>205</v>
      </c>
      <c r="C35" s="289">
        <v>10.404</v>
      </c>
      <c r="D35" s="289">
        <v>10.3528</v>
      </c>
      <c r="E35" s="289">
        <v>10.508599999999999</v>
      </c>
      <c r="F35" s="289">
        <v>10.7279</v>
      </c>
      <c r="G35" s="289">
        <v>10.724500000000001</v>
      </c>
      <c r="H35" s="289">
        <v>10.682</v>
      </c>
      <c r="I35" s="289">
        <v>10.7301</v>
      </c>
      <c r="J35" s="289">
        <v>10.696199999999999</v>
      </c>
      <c r="K35" s="289">
        <v>10.989000000000001</v>
      </c>
      <c r="L35" s="289">
        <v>11.1182</v>
      </c>
      <c r="M35" s="289">
        <v>11.1816</v>
      </c>
      <c r="N35" s="289">
        <v>11.1785</v>
      </c>
      <c r="O35" s="289">
        <v>11.2776</v>
      </c>
      <c r="P35" s="289">
        <v>11.3308</v>
      </c>
      <c r="Q35" s="289">
        <v>11.287100000000001</v>
      </c>
      <c r="R35" s="289">
        <v>10.3224</v>
      </c>
      <c r="S35" s="289">
        <v>10.4674</v>
      </c>
      <c r="T35" s="289">
        <v>10.977499999999999</v>
      </c>
      <c r="U35" s="289">
        <v>10.9992</v>
      </c>
      <c r="V35" s="289">
        <v>10.8743</v>
      </c>
      <c r="W35" s="289">
        <v>10.991300000000001</v>
      </c>
      <c r="X35" s="289">
        <v>10.9664</v>
      </c>
      <c r="Y35" s="289">
        <v>11.116400000000001</v>
      </c>
      <c r="Z35" s="289">
        <v>11.144399999999999</v>
      </c>
      <c r="AA35" s="289">
        <v>11.1532</v>
      </c>
      <c r="AB35" s="289">
        <v>11.323399999999999</v>
      </c>
      <c r="AC35" s="289">
        <v>10.9947</v>
      </c>
      <c r="AD35" s="289">
        <v>10.898899999999999</v>
      </c>
      <c r="AE35" s="289">
        <v>10.859400000000001</v>
      </c>
      <c r="AF35" s="289">
        <v>10.7743</v>
      </c>
      <c r="AG35" s="289">
        <v>10.745699999999999</v>
      </c>
      <c r="AH35" s="289">
        <v>10.688700000000001</v>
      </c>
      <c r="AI35" s="289">
        <v>10.8087</v>
      </c>
      <c r="AJ35" s="289">
        <v>10.8657</v>
      </c>
      <c r="AK35" s="289">
        <v>10.8912</v>
      </c>
      <c r="AL35" s="289">
        <v>10.908099999999999</v>
      </c>
      <c r="AM35" s="289">
        <v>10.8886</v>
      </c>
      <c r="AN35" s="289">
        <v>10.8127</v>
      </c>
      <c r="AO35" s="289">
        <v>10.790100000000001</v>
      </c>
      <c r="AP35" s="289">
        <v>10.6874</v>
      </c>
      <c r="AQ35" s="289">
        <v>10.546799999999999</v>
      </c>
      <c r="AR35" s="289">
        <v>10.4055</v>
      </c>
      <c r="AS35" s="289">
        <v>10.379899999999999</v>
      </c>
      <c r="AT35" s="289">
        <v>10.3203</v>
      </c>
      <c r="AU35" s="289">
        <v>10.3203</v>
      </c>
      <c r="AV35" s="289">
        <v>10.3741</v>
      </c>
      <c r="AW35" s="289">
        <v>10.4293</v>
      </c>
      <c r="AX35" s="289">
        <v>10.4505</v>
      </c>
      <c r="AY35" s="855">
        <v>10.4506</v>
      </c>
      <c r="AZ35" s="855">
        <v>10.4412</v>
      </c>
      <c r="BA35" s="855">
        <v>10.441599999999999</v>
      </c>
      <c r="BB35" s="855">
        <v>10.5006</v>
      </c>
      <c r="BC35" s="855">
        <v>10.4664</v>
      </c>
      <c r="BD35" s="855">
        <v>10.432700000000001</v>
      </c>
      <c r="BE35" s="855">
        <v>10.463200000000001</v>
      </c>
      <c r="BF35" s="855">
        <v>10.453099999999999</v>
      </c>
      <c r="BG35" s="855">
        <v>10.596889343999999</v>
      </c>
      <c r="BH35" s="855">
        <v>10.725258788</v>
      </c>
      <c r="BI35" s="855">
        <v>10.608358317</v>
      </c>
      <c r="BJ35" s="355">
        <v>10.532283452</v>
      </c>
      <c r="BK35" s="355">
        <v>10.586517546</v>
      </c>
      <c r="BL35" s="355">
        <v>10.690088236999999</v>
      </c>
      <c r="BM35" s="355">
        <v>10.692862297</v>
      </c>
      <c r="BN35" s="355">
        <v>10.671209914</v>
      </c>
      <c r="BO35" s="355">
        <v>10.639392730999999</v>
      </c>
      <c r="BP35" s="355">
        <v>10.607933128999999</v>
      </c>
      <c r="BQ35" s="355">
        <v>10.541016341000001</v>
      </c>
      <c r="BR35" s="355">
        <v>10.537669266</v>
      </c>
      <c r="BS35" s="355">
        <v>10.58828602</v>
      </c>
      <c r="BT35" s="355">
        <v>10.674134361</v>
      </c>
      <c r="BU35" s="355">
        <v>10.706713325999999</v>
      </c>
      <c r="BV35" s="355">
        <v>10.727261951999999</v>
      </c>
      <c r="BW35" s="195"/>
    </row>
    <row r="36" spans="1:75" ht="11.1" customHeight="1" x14ac:dyDescent="0.2">
      <c r="A36" s="323" t="s">
        <v>866</v>
      </c>
      <c r="B36" s="410"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55">
        <v>0.06</v>
      </c>
      <c r="AZ36" s="855">
        <v>0.08</v>
      </c>
      <c r="BA36" s="855">
        <v>0.06</v>
      </c>
      <c r="BB36" s="855">
        <v>0.06</v>
      </c>
      <c r="BC36" s="855">
        <v>0.09</v>
      </c>
      <c r="BD36" s="855">
        <v>0.15</v>
      </c>
      <c r="BE36" s="855">
        <v>0.15</v>
      </c>
      <c r="BF36" s="855">
        <v>0.15</v>
      </c>
      <c r="BG36" s="855">
        <v>0.15</v>
      </c>
      <c r="BH36" s="855">
        <v>0.15</v>
      </c>
      <c r="BI36" s="855">
        <v>0.13</v>
      </c>
      <c r="BJ36" s="355">
        <v>0.15</v>
      </c>
      <c r="BK36" s="355">
        <v>0.15</v>
      </c>
      <c r="BL36" s="355">
        <v>0.15</v>
      </c>
      <c r="BM36" s="355">
        <v>0.15</v>
      </c>
      <c r="BN36" s="355">
        <v>0.15</v>
      </c>
      <c r="BO36" s="355">
        <v>0.15</v>
      </c>
      <c r="BP36" s="355">
        <v>0.15</v>
      </c>
      <c r="BQ36" s="355">
        <v>0.15</v>
      </c>
      <c r="BR36" s="355">
        <v>0.15</v>
      </c>
      <c r="BS36" s="355">
        <v>0.15</v>
      </c>
      <c r="BT36" s="355">
        <v>0.15</v>
      </c>
      <c r="BU36" s="355">
        <v>0.15</v>
      </c>
      <c r="BV36" s="355">
        <v>0.15</v>
      </c>
      <c r="BW36" s="195"/>
    </row>
    <row r="37" spans="1:75" ht="11.1" customHeight="1" x14ac:dyDescent="0.2">
      <c r="A37" s="323" t="s">
        <v>867</v>
      </c>
      <c r="B37" s="411" t="s">
        <v>868</v>
      </c>
      <c r="C37" s="329">
        <v>6.6100000000000006E-2</v>
      </c>
      <c r="D37" s="329">
        <v>6.6600000000000006E-2</v>
      </c>
      <c r="E37" s="329">
        <v>6.4500000000000002E-2</v>
      </c>
      <c r="F37" s="329">
        <v>6.2399999999999997E-2</v>
      </c>
      <c r="G37" s="329">
        <v>6.2399999999999997E-2</v>
      </c>
      <c r="H37" s="329">
        <v>6.2399999999999997E-2</v>
      </c>
      <c r="I37" s="329">
        <v>6.2399999999999997E-2</v>
      </c>
      <c r="J37" s="329">
        <v>6.2300000000000001E-2</v>
      </c>
      <c r="K37" s="329">
        <v>6.2300000000000001E-2</v>
      </c>
      <c r="L37" s="329">
        <v>6.2300000000000001E-2</v>
      </c>
      <c r="M37" s="329">
        <v>6.2300000000000001E-2</v>
      </c>
      <c r="N37" s="329">
        <v>6.3500000000000001E-2</v>
      </c>
      <c r="O37" s="329">
        <v>6.5699999999999995E-2</v>
      </c>
      <c r="P37" s="329">
        <v>6.7599999999999993E-2</v>
      </c>
      <c r="Q37" s="329">
        <v>6.83E-2</v>
      </c>
      <c r="R37" s="329">
        <v>6.7299999999999999E-2</v>
      </c>
      <c r="S37" s="329">
        <v>6.7299999999999999E-2</v>
      </c>
      <c r="T37" s="329">
        <v>6.5500000000000003E-2</v>
      </c>
      <c r="U37" s="329">
        <v>6.4699999999999994E-2</v>
      </c>
      <c r="V37" s="329">
        <v>6.4000000000000001E-2</v>
      </c>
      <c r="W37" s="329">
        <v>6.5199999999999994E-2</v>
      </c>
      <c r="X37" s="329">
        <v>6.7100000000000007E-2</v>
      </c>
      <c r="Y37" s="329">
        <v>6.8199999999999997E-2</v>
      </c>
      <c r="Z37" s="329">
        <v>6.88E-2</v>
      </c>
      <c r="AA37" s="329">
        <v>6.88E-2</v>
      </c>
      <c r="AB37" s="329">
        <v>6.9500000000000006E-2</v>
      </c>
      <c r="AC37" s="329">
        <v>6.9800000000000001E-2</v>
      </c>
      <c r="AD37" s="329">
        <v>7.0800000000000002E-2</v>
      </c>
      <c r="AE37" s="329">
        <v>7.0000000000000007E-2</v>
      </c>
      <c r="AF37" s="329">
        <v>7.0300000000000001E-2</v>
      </c>
      <c r="AG37" s="329">
        <v>6.8699999999999997E-2</v>
      </c>
      <c r="AH37" s="329">
        <v>6.8199999999999997E-2</v>
      </c>
      <c r="AI37" s="329">
        <v>6.7699999999999996E-2</v>
      </c>
      <c r="AJ37" s="329">
        <v>6.9199999999999998E-2</v>
      </c>
      <c r="AK37" s="329">
        <v>7.1300000000000002E-2</v>
      </c>
      <c r="AL37" s="329">
        <v>7.2800000000000004E-2</v>
      </c>
      <c r="AM37" s="329">
        <v>7.1800000000000003E-2</v>
      </c>
      <c r="AN37" s="329">
        <v>5.1799999999999999E-2</v>
      </c>
      <c r="AO37" s="329">
        <v>5.1799999999999999E-2</v>
      </c>
      <c r="AP37" s="329">
        <v>4.1799999999999997E-2</v>
      </c>
      <c r="AQ37" s="329">
        <v>3.1800000000000002E-2</v>
      </c>
      <c r="AR37" s="329">
        <v>3.1800000000000002E-2</v>
      </c>
      <c r="AS37" s="329">
        <v>3.1699999999999999E-2</v>
      </c>
      <c r="AT37" s="329">
        <v>3.1699999999999999E-2</v>
      </c>
      <c r="AU37" s="329">
        <v>3.1800000000000002E-2</v>
      </c>
      <c r="AV37" s="329">
        <v>3.1800000000000002E-2</v>
      </c>
      <c r="AW37" s="329">
        <v>3.1800000000000002E-2</v>
      </c>
      <c r="AX37" s="329">
        <v>3.1800000000000002E-2</v>
      </c>
      <c r="AY37" s="868">
        <v>3.1699999999999999E-2</v>
      </c>
      <c r="AZ37" s="868">
        <v>3.1699999999999999E-2</v>
      </c>
      <c r="BA37" s="868">
        <v>3.1699999999999999E-2</v>
      </c>
      <c r="BB37" s="868">
        <v>3.1699999999999999E-2</v>
      </c>
      <c r="BC37" s="868">
        <v>3.1699999999999999E-2</v>
      </c>
      <c r="BD37" s="868">
        <v>3.1800000000000002E-2</v>
      </c>
      <c r="BE37" s="868">
        <v>3.1800000000000002E-2</v>
      </c>
      <c r="BF37" s="868">
        <v>3.1800000000000002E-2</v>
      </c>
      <c r="BG37" s="868">
        <v>3.2162435303000003E-2</v>
      </c>
      <c r="BH37" s="868">
        <v>3.2138180922999998E-2</v>
      </c>
      <c r="BI37" s="868">
        <v>3.2154816240000002E-2</v>
      </c>
      <c r="BJ37" s="400">
        <v>3.2170904340000001E-2</v>
      </c>
      <c r="BK37" s="400">
        <v>3.2131004866999997E-2</v>
      </c>
      <c r="BL37" s="400">
        <v>3.2169000099999998E-2</v>
      </c>
      <c r="BM37" s="400">
        <v>3.2151009376000003E-2</v>
      </c>
      <c r="BN37" s="400">
        <v>3.2166000386000003E-2</v>
      </c>
      <c r="BO37" s="400">
        <v>3.2170237227999998E-2</v>
      </c>
      <c r="BP37" s="400">
        <v>3.2197662454999998E-2</v>
      </c>
      <c r="BQ37" s="400">
        <v>3.2195341904000002E-2</v>
      </c>
      <c r="BR37" s="400">
        <v>3.2192925371999997E-2</v>
      </c>
      <c r="BS37" s="400">
        <v>3.2194618937999998E-2</v>
      </c>
      <c r="BT37" s="400">
        <v>3.2172341237000003E-2</v>
      </c>
      <c r="BU37" s="400">
        <v>3.2191003337999999E-2</v>
      </c>
      <c r="BV37" s="400">
        <v>3.2207663270999998E-2</v>
      </c>
      <c r="BW37" s="195"/>
    </row>
    <row r="38" spans="1:75" ht="12" customHeight="1" x14ac:dyDescent="0.2">
      <c r="B38" s="1014" t="s">
        <v>830</v>
      </c>
      <c r="C38" s="1003"/>
      <c r="D38" s="1003"/>
      <c r="E38" s="1003"/>
      <c r="F38" s="1003"/>
      <c r="G38" s="1003"/>
      <c r="H38" s="1003"/>
      <c r="I38" s="1003"/>
      <c r="J38" s="1003"/>
      <c r="K38" s="1003"/>
      <c r="L38" s="1003"/>
      <c r="M38" s="1003"/>
      <c r="N38" s="1003"/>
      <c r="O38" s="1003"/>
      <c r="P38" s="1003"/>
      <c r="Q38" s="1003"/>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1001" t="s">
        <v>831</v>
      </c>
      <c r="C39" s="1001"/>
      <c r="D39" s="1001"/>
      <c r="E39" s="1001"/>
      <c r="F39" s="1001"/>
      <c r="G39" s="1001"/>
      <c r="H39" s="1001"/>
      <c r="I39" s="1001"/>
      <c r="J39" s="1001"/>
      <c r="K39" s="1001"/>
      <c r="L39" s="1001"/>
      <c r="M39" s="1001"/>
      <c r="N39" s="1001"/>
      <c r="O39" s="1001"/>
      <c r="P39" s="1001"/>
      <c r="Q39" s="1001"/>
      <c r="BD39" s="640"/>
      <c r="BE39" s="640"/>
      <c r="BF39" s="640"/>
      <c r="BK39" s="195"/>
      <c r="BL39" s="195"/>
      <c r="BM39" s="195"/>
      <c r="BN39" s="195"/>
      <c r="BO39" s="195"/>
      <c r="BP39" s="195"/>
      <c r="BQ39" s="195"/>
      <c r="BR39" s="195"/>
      <c r="BS39" s="195"/>
      <c r="BT39" s="195"/>
      <c r="BU39" s="195"/>
      <c r="BV39" s="195"/>
      <c r="BW39" s="195"/>
    </row>
    <row r="40" spans="1:75" ht="12" customHeight="1" x14ac:dyDescent="0.2">
      <c r="B40" s="1001" t="s">
        <v>832</v>
      </c>
      <c r="C40" s="1001"/>
      <c r="D40" s="1001"/>
      <c r="E40" s="1001"/>
      <c r="F40" s="1001"/>
      <c r="G40" s="1001"/>
      <c r="H40" s="1001"/>
      <c r="I40" s="1001"/>
      <c r="J40" s="1001"/>
      <c r="K40" s="1001"/>
      <c r="L40" s="1001"/>
      <c r="M40" s="1001"/>
      <c r="N40" s="1001"/>
      <c r="O40" s="1001"/>
      <c r="P40" s="1001"/>
      <c r="Q40" s="1001"/>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
      <c r="A41" s="159"/>
      <c r="B41" s="1014" t="s">
        <v>834</v>
      </c>
      <c r="C41" s="1003"/>
      <c r="D41" s="1003"/>
      <c r="E41" s="1003"/>
      <c r="F41" s="1003"/>
      <c r="G41" s="1003"/>
      <c r="H41" s="1003"/>
      <c r="I41" s="1003"/>
      <c r="J41" s="1003"/>
      <c r="K41" s="1003"/>
      <c r="L41" s="1003"/>
      <c r="M41" s="1003"/>
      <c r="N41" s="1003"/>
      <c r="O41" s="1003"/>
      <c r="P41" s="1003"/>
      <c r="Q41" s="1003"/>
      <c r="R41" s="298"/>
      <c r="AY41" s="826"/>
      <c r="AZ41" s="826"/>
      <c r="BA41" s="826"/>
      <c r="BB41" s="826"/>
      <c r="BC41" s="826"/>
      <c r="BD41" s="635"/>
      <c r="BE41" s="635"/>
      <c r="BF41" s="635"/>
      <c r="BG41" s="826"/>
      <c r="BH41" s="826"/>
      <c r="BI41" s="826"/>
      <c r="BJ41" s="221"/>
    </row>
    <row r="42" spans="1:75" s="161" customFormat="1" ht="12"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
      <c r="A43" s="162"/>
      <c r="B43" s="800" t="str">
        <f>Dates!$G$2</f>
        <v>EIA completed modeling and analysis for this report on Thursday, December 4, 2025.</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
      <c r="A44" s="162"/>
      <c r="B44" s="1011" t="s">
        <v>483</v>
      </c>
      <c r="C44" s="1012"/>
      <c r="D44" s="1012"/>
      <c r="E44" s="1012"/>
      <c r="F44" s="1012"/>
      <c r="G44" s="1012"/>
      <c r="H44" s="1012"/>
      <c r="I44" s="1012"/>
      <c r="J44" s="1012"/>
      <c r="K44" s="1012"/>
      <c r="L44" s="1012"/>
      <c r="M44" s="1012"/>
      <c r="N44" s="1012"/>
      <c r="O44" s="1012"/>
      <c r="P44" s="1012"/>
      <c r="Q44" s="1012"/>
      <c r="AY44" s="641"/>
      <c r="AZ44" s="641"/>
      <c r="BA44" s="641"/>
      <c r="BB44" s="641"/>
      <c r="BC44" s="641"/>
      <c r="BD44" s="639"/>
      <c r="BE44" s="639"/>
      <c r="BF44" s="639"/>
      <c r="BG44" s="641"/>
      <c r="BH44" s="641"/>
      <c r="BI44" s="641"/>
      <c r="BJ44" s="220"/>
    </row>
    <row r="45" spans="1:75" s="161" customFormat="1" ht="12" customHeight="1" x14ac:dyDescent="0.2">
      <c r="A45" s="162"/>
      <c r="B45" s="987" t="s">
        <v>1418</v>
      </c>
      <c r="C45" s="974"/>
      <c r="D45" s="974"/>
      <c r="E45" s="974"/>
      <c r="F45" s="974"/>
      <c r="G45" s="974"/>
      <c r="H45" s="974"/>
      <c r="I45" s="974"/>
      <c r="J45" s="974"/>
      <c r="K45" s="974"/>
      <c r="L45" s="974"/>
      <c r="M45" s="974"/>
      <c r="N45" s="974"/>
      <c r="O45" s="974"/>
      <c r="P45" s="974"/>
      <c r="Q45" s="974"/>
      <c r="AY45" s="641"/>
      <c r="AZ45" s="641"/>
      <c r="BA45" s="641"/>
      <c r="BB45" s="641"/>
      <c r="BC45" s="641"/>
      <c r="BD45" s="639"/>
      <c r="BE45" s="639"/>
      <c r="BF45" s="639"/>
      <c r="BG45" s="641"/>
      <c r="BH45" s="641"/>
      <c r="BI45" s="641"/>
      <c r="BJ45" s="220"/>
    </row>
    <row r="46" spans="1:75" s="161" customFormat="1" ht="12" customHeight="1" x14ac:dyDescent="0.2">
      <c r="A46" s="162"/>
      <c r="B46" s="982" t="s">
        <v>492</v>
      </c>
      <c r="C46" s="1003"/>
      <c r="D46" s="1003"/>
      <c r="E46" s="1003"/>
      <c r="F46" s="1003"/>
      <c r="G46" s="1003"/>
      <c r="H46" s="1003"/>
      <c r="I46" s="1003"/>
      <c r="J46" s="1003"/>
      <c r="K46" s="1003"/>
      <c r="L46" s="1003"/>
      <c r="M46" s="1003"/>
      <c r="N46" s="1003"/>
      <c r="O46" s="1003"/>
      <c r="P46" s="1003"/>
      <c r="Q46" s="1003"/>
      <c r="AY46" s="641"/>
      <c r="AZ46" s="641"/>
      <c r="BA46" s="641"/>
      <c r="BB46" s="641"/>
      <c r="BC46" s="641"/>
      <c r="BD46" s="639"/>
      <c r="BE46" s="639"/>
      <c r="BF46" s="639"/>
      <c r="BG46" s="641"/>
      <c r="BH46" s="641"/>
      <c r="BI46" s="641"/>
      <c r="BJ46" s="220"/>
    </row>
    <row r="47" spans="1:75" s="161" customFormat="1" ht="12" customHeight="1" x14ac:dyDescent="0.2">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75" x14ac:dyDescent="0.2">
      <c r="B48" s="1004" t="s">
        <v>828</v>
      </c>
      <c r="C48" s="1003"/>
      <c r="D48" s="1003"/>
      <c r="E48" s="1003"/>
      <c r="F48" s="1003"/>
      <c r="G48" s="1003"/>
      <c r="H48" s="1003"/>
      <c r="I48" s="1003"/>
      <c r="J48" s="1003"/>
      <c r="K48" s="1003"/>
      <c r="L48" s="1003"/>
      <c r="M48" s="1003"/>
      <c r="N48" s="1003"/>
      <c r="O48" s="1003"/>
      <c r="P48" s="1003"/>
      <c r="Q48" s="1003"/>
      <c r="BK48" s="151"/>
      <c r="BL48" s="151"/>
      <c r="BM48" s="151"/>
      <c r="BN48" s="151"/>
      <c r="BO48" s="151"/>
      <c r="BP48" s="151"/>
      <c r="BQ48" s="151"/>
      <c r="BR48" s="151"/>
      <c r="BS48" s="151"/>
      <c r="BT48" s="151"/>
      <c r="BU48" s="151"/>
      <c r="BV48" s="151"/>
    </row>
    <row r="49" spans="2:74" ht="12.75" x14ac:dyDescent="0.2">
      <c r="B49" s="989" t="s">
        <v>829</v>
      </c>
      <c r="C49" s="1003"/>
      <c r="D49" s="1003"/>
      <c r="E49" s="1003"/>
      <c r="F49" s="1003"/>
      <c r="G49" s="1003"/>
      <c r="H49" s="1003"/>
      <c r="I49" s="1003"/>
      <c r="J49" s="1003"/>
      <c r="K49" s="1003"/>
      <c r="L49" s="1003"/>
      <c r="M49" s="1003"/>
      <c r="N49" s="1003"/>
      <c r="O49" s="1003"/>
      <c r="P49" s="1003"/>
      <c r="Q49" s="1003"/>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customHeight="1" x14ac:dyDescent="0.2">
      <c r="A1" s="962" t="s">
        <v>479</v>
      </c>
      <c r="B1" s="1017" t="s">
        <v>897</v>
      </c>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c r="AC1" s="1017"/>
      <c r="AD1" s="1017"/>
      <c r="AE1" s="1017"/>
      <c r="AF1" s="1017"/>
      <c r="AG1" s="1017"/>
      <c r="AH1" s="1017"/>
      <c r="AI1" s="1017"/>
      <c r="AJ1" s="1017"/>
      <c r="AK1" s="1017"/>
      <c r="AL1" s="1017"/>
      <c r="AM1" s="1017"/>
      <c r="AN1" s="1017"/>
      <c r="AO1" s="1017"/>
      <c r="AP1" s="1017"/>
      <c r="AQ1" s="1017"/>
      <c r="AR1" s="1017"/>
      <c r="AS1" s="1017"/>
      <c r="AT1" s="1017"/>
      <c r="AU1" s="1017"/>
      <c r="AV1" s="1017"/>
      <c r="AW1" s="1017"/>
      <c r="AX1" s="1017"/>
      <c r="AY1" s="1017"/>
      <c r="AZ1" s="1017"/>
      <c r="BA1" s="1017"/>
      <c r="BB1" s="1017"/>
      <c r="BC1" s="1017"/>
      <c r="BD1" s="1017"/>
      <c r="BE1" s="1017"/>
      <c r="BF1" s="1017"/>
      <c r="BG1" s="1017"/>
      <c r="BH1" s="1017"/>
      <c r="BI1" s="1017"/>
      <c r="BJ1" s="1017"/>
      <c r="BK1" s="1017"/>
      <c r="BL1" s="1017"/>
      <c r="BM1" s="1017"/>
      <c r="BN1" s="1017"/>
      <c r="BO1" s="1017"/>
      <c r="BP1" s="1017"/>
      <c r="BQ1" s="1017"/>
      <c r="BR1" s="1017"/>
      <c r="BS1" s="1017"/>
      <c r="BT1" s="1017"/>
      <c r="BU1" s="1017"/>
      <c r="BV1" s="1017"/>
    </row>
    <row r="2" spans="1:74" ht="12.75" customHeight="1" x14ac:dyDescent="0.2">
      <c r="A2" s="963"/>
      <c r="B2" s="222" t="str">
        <f>"U.S. Energy Information Administration  |  Short-Term Energy Outlook  - "&amp;Dates!D1</f>
        <v>U.S. Energy Information Administration  |  Short-Term Energy Outlook  - December 2025</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75" x14ac:dyDescent="0.2">
      <c r="A3" s="316" t="s">
        <v>764</v>
      </c>
      <c r="B3" s="193"/>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x14ac:dyDescent="0.2">
      <c r="A4" s="322" t="str">
        <f>TEXT(Dates!$D$2,"dddd, mmmm d, yyyy")</f>
        <v>Thursday, December 4, 2025</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35"/>
      <c r="B5" s="327" t="s">
        <v>869</v>
      </c>
      <c r="AY5" s="644"/>
      <c r="BG5" s="637"/>
      <c r="BH5" s="637"/>
      <c r="BI5" s="637"/>
      <c r="BJ5" s="399"/>
      <c r="BK5" s="399"/>
      <c r="BL5" s="399"/>
      <c r="BM5" s="399"/>
      <c r="BN5" s="399"/>
      <c r="BO5" s="399"/>
      <c r="BP5" s="399"/>
      <c r="BQ5" s="399"/>
      <c r="BR5" s="399"/>
      <c r="BS5" s="399"/>
      <c r="BT5" s="399"/>
      <c r="BU5" s="399"/>
      <c r="BV5" s="399"/>
    </row>
    <row r="6" spans="1:74" s="272" customFormat="1" ht="11.1" customHeight="1" x14ac:dyDescent="0.2">
      <c r="A6" s="418" t="s">
        <v>815</v>
      </c>
      <c r="B6" s="412" t="s">
        <v>814</v>
      </c>
      <c r="C6" s="105">
        <v>70.999362977999994</v>
      </c>
      <c r="D6" s="105">
        <v>69.143711288000006</v>
      </c>
      <c r="E6" s="105">
        <v>71.042454801999995</v>
      </c>
      <c r="F6" s="105">
        <v>70.611390649000001</v>
      </c>
      <c r="G6" s="105">
        <v>71.120875302000002</v>
      </c>
      <c r="H6" s="105">
        <v>71.701942646999996</v>
      </c>
      <c r="I6" s="105">
        <v>72.946262841000006</v>
      </c>
      <c r="J6" s="105">
        <v>72.646307793999995</v>
      </c>
      <c r="K6" s="105">
        <v>72.903841287999995</v>
      </c>
      <c r="L6" s="105">
        <v>74.169779172999995</v>
      </c>
      <c r="M6" s="105">
        <v>74.934943649999994</v>
      </c>
      <c r="N6" s="105">
        <v>74.514522192000001</v>
      </c>
      <c r="O6" s="105">
        <v>74.604158698999996</v>
      </c>
      <c r="P6" s="105">
        <v>75.846891506000006</v>
      </c>
      <c r="Q6" s="105">
        <v>75.751307853</v>
      </c>
      <c r="R6" s="105">
        <v>75.090164361999996</v>
      </c>
      <c r="S6" s="105">
        <v>74.471552674999998</v>
      </c>
      <c r="T6" s="105">
        <v>74.765997295999995</v>
      </c>
      <c r="U6" s="105">
        <v>75.714630002999996</v>
      </c>
      <c r="V6" s="105">
        <v>76.757349501999997</v>
      </c>
      <c r="W6" s="105">
        <v>77.288801934999995</v>
      </c>
      <c r="X6" s="105">
        <v>77.242087061999996</v>
      </c>
      <c r="Y6" s="105">
        <v>77.361835893999995</v>
      </c>
      <c r="Z6" s="105">
        <v>76.779679826999995</v>
      </c>
      <c r="AA6" s="105">
        <v>76.819525017999993</v>
      </c>
      <c r="AB6" s="105">
        <v>77.420400388999994</v>
      </c>
      <c r="AC6" s="105">
        <v>77.425712035000004</v>
      </c>
      <c r="AD6" s="105">
        <v>76.781533214999996</v>
      </c>
      <c r="AE6" s="105">
        <v>76.181143024999997</v>
      </c>
      <c r="AF6" s="105">
        <v>76.652682476999999</v>
      </c>
      <c r="AG6" s="105">
        <v>76.031262849000001</v>
      </c>
      <c r="AH6" s="105">
        <v>75.565976989999996</v>
      </c>
      <c r="AI6" s="105">
        <v>76.531095764</v>
      </c>
      <c r="AJ6" s="105">
        <v>76.731738978999999</v>
      </c>
      <c r="AK6" s="105">
        <v>77.498721110000005</v>
      </c>
      <c r="AL6" s="105">
        <v>77.753052263000001</v>
      </c>
      <c r="AM6" s="105">
        <v>76.357499978999996</v>
      </c>
      <c r="AN6" s="105">
        <v>77.048276041999998</v>
      </c>
      <c r="AO6" s="105">
        <v>77.495130125000003</v>
      </c>
      <c r="AP6" s="105">
        <v>77.018228948000001</v>
      </c>
      <c r="AQ6" s="105">
        <v>76.350967713000003</v>
      </c>
      <c r="AR6" s="105">
        <v>76.066508190999997</v>
      </c>
      <c r="AS6" s="105">
        <v>76.346916954999998</v>
      </c>
      <c r="AT6" s="105">
        <v>76.576230512999999</v>
      </c>
      <c r="AU6" s="105">
        <v>75.478522553999994</v>
      </c>
      <c r="AV6" s="105">
        <v>76.461357539000005</v>
      </c>
      <c r="AW6" s="105">
        <v>76.632718154000003</v>
      </c>
      <c r="AX6" s="105">
        <v>77.023548582999993</v>
      </c>
      <c r="AY6" s="866">
        <v>76.691330281000006</v>
      </c>
      <c r="AZ6" s="866">
        <v>76.906750000000002</v>
      </c>
      <c r="BA6" s="866">
        <v>78.013056000000006</v>
      </c>
      <c r="BB6" s="866">
        <v>77.542511000000005</v>
      </c>
      <c r="BC6" s="866">
        <v>77.635964999999999</v>
      </c>
      <c r="BD6" s="866">
        <v>78.750184000000004</v>
      </c>
      <c r="BE6" s="866">
        <v>79.272380999999996</v>
      </c>
      <c r="BF6" s="866">
        <v>79.695577</v>
      </c>
      <c r="BG6" s="866">
        <v>80.860745570999995</v>
      </c>
      <c r="BH6" s="866">
        <v>80.567073210000004</v>
      </c>
      <c r="BI6" s="866">
        <v>80.911844677000005</v>
      </c>
      <c r="BJ6" s="388">
        <v>79.821336521000006</v>
      </c>
      <c r="BK6" s="388">
        <v>79.544447089000002</v>
      </c>
      <c r="BL6" s="388">
        <v>79.364747625000007</v>
      </c>
      <c r="BM6" s="388">
        <v>79.189607652999996</v>
      </c>
      <c r="BN6" s="388">
        <v>79.228984023999999</v>
      </c>
      <c r="BO6" s="388">
        <v>79.148551373999993</v>
      </c>
      <c r="BP6" s="388">
        <v>79.662155412000004</v>
      </c>
      <c r="BQ6" s="388">
        <v>79.736995657999998</v>
      </c>
      <c r="BR6" s="388">
        <v>79.575911990999998</v>
      </c>
      <c r="BS6" s="388">
        <v>79.540841951000004</v>
      </c>
      <c r="BT6" s="388">
        <v>79.721229362000003</v>
      </c>
      <c r="BU6" s="388">
        <v>80.050457456000004</v>
      </c>
      <c r="BV6" s="388">
        <v>79.775650034999998</v>
      </c>
    </row>
    <row r="7" spans="1:74" ht="11.1" customHeight="1" x14ac:dyDescent="0.2">
      <c r="A7" s="335" t="s">
        <v>809</v>
      </c>
      <c r="B7" s="404" t="s">
        <v>854</v>
      </c>
      <c r="C7" s="289">
        <v>35.046900000000001</v>
      </c>
      <c r="D7" s="289">
        <v>34.469700000000003</v>
      </c>
      <c r="E7" s="289">
        <v>34.597200000000001</v>
      </c>
      <c r="F7" s="289">
        <v>34.743899999999996</v>
      </c>
      <c r="G7" s="289">
        <v>35.1648</v>
      </c>
      <c r="H7" s="289">
        <v>35.684600000000003</v>
      </c>
      <c r="I7" s="289">
        <v>36.364800000000002</v>
      </c>
      <c r="J7" s="289">
        <v>36.278599999999997</v>
      </c>
      <c r="K7" s="289">
        <v>36.898699999999998</v>
      </c>
      <c r="L7" s="289">
        <v>37.441200000000002</v>
      </c>
      <c r="M7" s="289">
        <v>37.848700000000001</v>
      </c>
      <c r="N7" s="289">
        <v>37.994100000000003</v>
      </c>
      <c r="O7" s="289">
        <v>38.150100000000002</v>
      </c>
      <c r="P7" s="289">
        <v>38.829000000000001</v>
      </c>
      <c r="Q7" s="289">
        <v>38.314900000000002</v>
      </c>
      <c r="R7" s="289">
        <v>37.8581</v>
      </c>
      <c r="S7" s="289">
        <v>37.915700000000001</v>
      </c>
      <c r="T7" s="289">
        <v>38.424599999999998</v>
      </c>
      <c r="U7" s="289">
        <v>38.8825</v>
      </c>
      <c r="V7" s="289">
        <v>39.045099999999998</v>
      </c>
      <c r="W7" s="289">
        <v>39.3309</v>
      </c>
      <c r="X7" s="289">
        <v>38.9392</v>
      </c>
      <c r="Y7" s="289">
        <v>38.947699999999998</v>
      </c>
      <c r="Z7" s="289">
        <v>38.979399999999998</v>
      </c>
      <c r="AA7" s="289">
        <v>38.234699999999997</v>
      </c>
      <c r="AB7" s="289">
        <v>38.636899999999997</v>
      </c>
      <c r="AC7" s="289">
        <v>38.546900000000001</v>
      </c>
      <c r="AD7" s="289">
        <v>38.254899999999999</v>
      </c>
      <c r="AE7" s="289">
        <v>37.518599999999999</v>
      </c>
      <c r="AF7" s="289">
        <v>37.5715</v>
      </c>
      <c r="AG7" s="289">
        <v>36.472099999999998</v>
      </c>
      <c r="AH7" s="289">
        <v>36.007899999999999</v>
      </c>
      <c r="AI7" s="289">
        <v>36.836799999999997</v>
      </c>
      <c r="AJ7" s="289">
        <v>36.795499999999997</v>
      </c>
      <c r="AK7" s="289">
        <v>36.680100000000003</v>
      </c>
      <c r="AL7" s="289">
        <v>36.627499999999998</v>
      </c>
      <c r="AM7" s="289">
        <v>36.603000000000002</v>
      </c>
      <c r="AN7" s="289">
        <v>36.563299999999998</v>
      </c>
      <c r="AO7" s="289">
        <v>36.717700000000001</v>
      </c>
      <c r="AP7" s="289">
        <v>36.474699999999999</v>
      </c>
      <c r="AQ7" s="289">
        <v>36.071599999999997</v>
      </c>
      <c r="AR7" s="289">
        <v>35.662500000000001</v>
      </c>
      <c r="AS7" s="289">
        <v>36.069299999999998</v>
      </c>
      <c r="AT7" s="289">
        <v>35.992899999999999</v>
      </c>
      <c r="AU7" s="289">
        <v>35.716299999999997</v>
      </c>
      <c r="AV7" s="289">
        <v>35.472299999999997</v>
      </c>
      <c r="AW7" s="289">
        <v>35.538400000000003</v>
      </c>
      <c r="AX7" s="289">
        <v>35.448999999999998</v>
      </c>
      <c r="AY7" s="855">
        <v>35.402500000000003</v>
      </c>
      <c r="AZ7" s="855">
        <v>35.671100000000003</v>
      </c>
      <c r="BA7" s="855">
        <v>36.033999999999999</v>
      </c>
      <c r="BB7" s="855">
        <v>35.7973</v>
      </c>
      <c r="BC7" s="855">
        <v>36.154499999999999</v>
      </c>
      <c r="BD7" s="855">
        <v>37.038600000000002</v>
      </c>
      <c r="BE7" s="855">
        <v>36.750900000000001</v>
      </c>
      <c r="BF7" s="855">
        <v>36.825400000000002</v>
      </c>
      <c r="BG7" s="855">
        <v>38.041009469000002</v>
      </c>
      <c r="BH7" s="855">
        <v>37.672264247999998</v>
      </c>
      <c r="BI7" s="855">
        <v>37.498520208000002</v>
      </c>
      <c r="BJ7" s="355">
        <v>36.780388995999999</v>
      </c>
      <c r="BK7" s="355">
        <v>36.926382588999999</v>
      </c>
      <c r="BL7" s="355">
        <v>36.789903203000001</v>
      </c>
      <c r="BM7" s="355">
        <v>36.808705222999997</v>
      </c>
      <c r="BN7" s="355">
        <v>37.015441131000003</v>
      </c>
      <c r="BO7" s="355">
        <v>37.151185009000002</v>
      </c>
      <c r="BP7" s="355">
        <v>37.420834655</v>
      </c>
      <c r="BQ7" s="355">
        <v>37.398059957999997</v>
      </c>
      <c r="BR7" s="355">
        <v>37.264120538</v>
      </c>
      <c r="BS7" s="355">
        <v>37.357871398</v>
      </c>
      <c r="BT7" s="355">
        <v>37.296532573999997</v>
      </c>
      <c r="BU7" s="355">
        <v>37.173307344999998</v>
      </c>
      <c r="BV7" s="355">
        <v>36.954389216000003</v>
      </c>
    </row>
    <row r="8" spans="1:74" ht="11.1" customHeight="1" x14ac:dyDescent="0.2">
      <c r="A8" s="335" t="s">
        <v>870</v>
      </c>
      <c r="B8" s="404" t="s">
        <v>196</v>
      </c>
      <c r="C8" s="289">
        <v>11.155578</v>
      </c>
      <c r="D8" s="289">
        <v>9.9305830000000004</v>
      </c>
      <c r="E8" s="289">
        <v>11.375774</v>
      </c>
      <c r="F8" s="289">
        <v>11.35534</v>
      </c>
      <c r="G8" s="289">
        <v>11.425008999999999</v>
      </c>
      <c r="H8" s="289">
        <v>11.400919</v>
      </c>
      <c r="I8" s="289">
        <v>11.420494</v>
      </c>
      <c r="J8" s="289">
        <v>11.317954</v>
      </c>
      <c r="K8" s="289">
        <v>10.960716</v>
      </c>
      <c r="L8" s="289">
        <v>11.640148</v>
      </c>
      <c r="M8" s="289">
        <v>11.870915</v>
      </c>
      <c r="N8" s="289">
        <v>11.759573</v>
      </c>
      <c r="O8" s="289">
        <v>11.450569</v>
      </c>
      <c r="P8" s="289">
        <v>11.465123999999999</v>
      </c>
      <c r="Q8" s="289">
        <v>11.888377999999999</v>
      </c>
      <c r="R8" s="289">
        <v>11.82958</v>
      </c>
      <c r="S8" s="289">
        <v>11.757607</v>
      </c>
      <c r="T8" s="289">
        <v>11.919069</v>
      </c>
      <c r="U8" s="289">
        <v>12.008948</v>
      </c>
      <c r="V8" s="289">
        <v>12.134452</v>
      </c>
      <c r="W8" s="289">
        <v>12.429211</v>
      </c>
      <c r="X8" s="289">
        <v>12.441943</v>
      </c>
      <c r="Y8" s="289">
        <v>12.493145</v>
      </c>
      <c r="Z8" s="289">
        <v>12.201518</v>
      </c>
      <c r="AA8" s="289">
        <v>12.640105</v>
      </c>
      <c r="AB8" s="289">
        <v>12.620922999999999</v>
      </c>
      <c r="AC8" s="289">
        <v>12.867153999999999</v>
      </c>
      <c r="AD8" s="289">
        <v>12.734163000000001</v>
      </c>
      <c r="AE8" s="289">
        <v>12.73226</v>
      </c>
      <c r="AF8" s="289">
        <v>12.787032999999999</v>
      </c>
      <c r="AG8" s="289">
        <v>12.912464</v>
      </c>
      <c r="AH8" s="289">
        <v>12.999148999999999</v>
      </c>
      <c r="AI8" s="289">
        <v>13.17794</v>
      </c>
      <c r="AJ8" s="289">
        <v>13.213355</v>
      </c>
      <c r="AK8" s="289">
        <v>13.315652999999999</v>
      </c>
      <c r="AL8" s="289">
        <v>13.29698</v>
      </c>
      <c r="AM8" s="289">
        <v>12.517327999999999</v>
      </c>
      <c r="AN8" s="289">
        <v>13.128899000000001</v>
      </c>
      <c r="AO8" s="289">
        <v>13.190308999999999</v>
      </c>
      <c r="AP8" s="289">
        <v>13.313839</v>
      </c>
      <c r="AQ8" s="289">
        <v>13.256073000000001</v>
      </c>
      <c r="AR8" s="289">
        <v>13.251652</v>
      </c>
      <c r="AS8" s="289">
        <v>13.21224</v>
      </c>
      <c r="AT8" s="289">
        <v>13.41051</v>
      </c>
      <c r="AU8" s="289">
        <v>13.170586</v>
      </c>
      <c r="AV8" s="289">
        <v>13.529911999999999</v>
      </c>
      <c r="AW8" s="289">
        <v>13.395830999999999</v>
      </c>
      <c r="AX8" s="289">
        <v>13.437274</v>
      </c>
      <c r="AY8" s="855">
        <v>13.140373</v>
      </c>
      <c r="AZ8" s="855">
        <v>13.239549999999999</v>
      </c>
      <c r="BA8" s="855">
        <v>13.452956</v>
      </c>
      <c r="BB8" s="855">
        <v>13.465611000000001</v>
      </c>
      <c r="BC8" s="855">
        <v>13.446565</v>
      </c>
      <c r="BD8" s="855">
        <v>13.610484</v>
      </c>
      <c r="BE8" s="855">
        <v>13.707281</v>
      </c>
      <c r="BF8" s="855">
        <v>13.799677000000001</v>
      </c>
      <c r="BG8" s="855">
        <v>13.844431</v>
      </c>
      <c r="BH8" s="855">
        <v>13.869322125</v>
      </c>
      <c r="BI8" s="855">
        <v>13.860941368000001</v>
      </c>
      <c r="BJ8" s="355">
        <v>13.848089999999999</v>
      </c>
      <c r="BK8" s="355">
        <v>13.711869999999999</v>
      </c>
      <c r="BL8" s="355">
        <v>13.53978</v>
      </c>
      <c r="BM8" s="355">
        <v>13.62256</v>
      </c>
      <c r="BN8" s="355">
        <v>13.60444</v>
      </c>
      <c r="BO8" s="355">
        <v>13.583320000000001</v>
      </c>
      <c r="BP8" s="355">
        <v>13.565910000000001</v>
      </c>
      <c r="BQ8" s="355">
        <v>13.50093</v>
      </c>
      <c r="BR8" s="355">
        <v>13.476570000000001</v>
      </c>
      <c r="BS8" s="355">
        <v>13.33972</v>
      </c>
      <c r="BT8" s="355">
        <v>13.376519999999999</v>
      </c>
      <c r="BU8" s="355">
        <v>13.5726</v>
      </c>
      <c r="BV8" s="355">
        <v>13.51315</v>
      </c>
    </row>
    <row r="9" spans="1:74" ht="11.1" customHeight="1" x14ac:dyDescent="0.2">
      <c r="A9" s="335" t="s">
        <v>871</v>
      </c>
      <c r="B9" s="404" t="s">
        <v>972</v>
      </c>
      <c r="C9" s="289">
        <v>24.796884978000001</v>
      </c>
      <c r="D9" s="289">
        <v>24.743428288</v>
      </c>
      <c r="E9" s="289">
        <v>25.069480802000001</v>
      </c>
      <c r="F9" s="289">
        <v>24.512150648999999</v>
      </c>
      <c r="G9" s="289">
        <v>24.531066301999999</v>
      </c>
      <c r="H9" s="289">
        <v>24.616423647000001</v>
      </c>
      <c r="I9" s="289">
        <v>25.160968840999999</v>
      </c>
      <c r="J9" s="289">
        <v>25.049753794000001</v>
      </c>
      <c r="K9" s="289">
        <v>25.044425287999999</v>
      </c>
      <c r="L9" s="289">
        <v>25.088431173</v>
      </c>
      <c r="M9" s="289">
        <v>25.21532865</v>
      </c>
      <c r="N9" s="289">
        <v>24.760849191999998</v>
      </c>
      <c r="O9" s="289">
        <v>25.003489698999999</v>
      </c>
      <c r="P9" s="289">
        <v>25.552767505999999</v>
      </c>
      <c r="Q9" s="289">
        <v>25.548029852999999</v>
      </c>
      <c r="R9" s="289">
        <v>25.402484361999999</v>
      </c>
      <c r="S9" s="289">
        <v>24.798245675</v>
      </c>
      <c r="T9" s="289">
        <v>24.422328296</v>
      </c>
      <c r="U9" s="289">
        <v>24.823182002999999</v>
      </c>
      <c r="V9" s="289">
        <v>25.577797501999999</v>
      </c>
      <c r="W9" s="289">
        <v>25.528690935</v>
      </c>
      <c r="X9" s="289">
        <v>25.860944062000002</v>
      </c>
      <c r="Y9" s="289">
        <v>25.920990893999999</v>
      </c>
      <c r="Z9" s="289">
        <v>25.598761827000001</v>
      </c>
      <c r="AA9" s="289">
        <v>25.944720018000002</v>
      </c>
      <c r="AB9" s="289">
        <v>26.162577388999999</v>
      </c>
      <c r="AC9" s="289">
        <v>26.011658035</v>
      </c>
      <c r="AD9" s="289">
        <v>25.792470215000002</v>
      </c>
      <c r="AE9" s="289">
        <v>25.930283025000001</v>
      </c>
      <c r="AF9" s="289">
        <v>26.294149477000001</v>
      </c>
      <c r="AG9" s="289">
        <v>26.646698849</v>
      </c>
      <c r="AH9" s="289">
        <v>26.558927990000001</v>
      </c>
      <c r="AI9" s="289">
        <v>26.516355764</v>
      </c>
      <c r="AJ9" s="289">
        <v>26.722883978999999</v>
      </c>
      <c r="AK9" s="289">
        <v>27.502968110000001</v>
      </c>
      <c r="AL9" s="289">
        <v>27.828572263000002</v>
      </c>
      <c r="AM9" s="289">
        <v>27.237171978999999</v>
      </c>
      <c r="AN9" s="289">
        <v>27.356077041999999</v>
      </c>
      <c r="AO9" s="289">
        <v>27.587121124999999</v>
      </c>
      <c r="AP9" s="289">
        <v>27.229689948000001</v>
      </c>
      <c r="AQ9" s="289">
        <v>27.023294712999999</v>
      </c>
      <c r="AR9" s="289">
        <v>27.152356190999999</v>
      </c>
      <c r="AS9" s="289">
        <v>27.065376955000001</v>
      </c>
      <c r="AT9" s="289">
        <v>27.172820513000001</v>
      </c>
      <c r="AU9" s="289">
        <v>26.591636554000001</v>
      </c>
      <c r="AV9" s="289">
        <v>27.459145539000001</v>
      </c>
      <c r="AW9" s="289">
        <v>27.698487153999999</v>
      </c>
      <c r="AX9" s="289">
        <v>28.137274583</v>
      </c>
      <c r="AY9" s="855">
        <v>28.148457280999999</v>
      </c>
      <c r="AZ9" s="855">
        <v>27.996099999999998</v>
      </c>
      <c r="BA9" s="855">
        <v>28.5261</v>
      </c>
      <c r="BB9" s="855">
        <v>28.279599999999999</v>
      </c>
      <c r="BC9" s="855">
        <v>28.0349</v>
      </c>
      <c r="BD9" s="855">
        <v>28.101099999999999</v>
      </c>
      <c r="BE9" s="855">
        <v>28.8142</v>
      </c>
      <c r="BF9" s="855">
        <v>29.070499999999999</v>
      </c>
      <c r="BG9" s="855">
        <v>28.975305101</v>
      </c>
      <c r="BH9" s="855">
        <v>29.025486836999999</v>
      </c>
      <c r="BI9" s="855">
        <v>29.552383101</v>
      </c>
      <c r="BJ9" s="355">
        <v>29.192857525000001</v>
      </c>
      <c r="BK9" s="355">
        <v>28.906194499000001</v>
      </c>
      <c r="BL9" s="355">
        <v>29.035064422000001</v>
      </c>
      <c r="BM9" s="355">
        <v>28.758342430999999</v>
      </c>
      <c r="BN9" s="355">
        <v>28.609102892999999</v>
      </c>
      <c r="BO9" s="355">
        <v>28.414046365000001</v>
      </c>
      <c r="BP9" s="355">
        <v>28.675410756000002</v>
      </c>
      <c r="BQ9" s="355">
        <v>28.8380057</v>
      </c>
      <c r="BR9" s="355">
        <v>28.835221452999999</v>
      </c>
      <c r="BS9" s="355">
        <v>28.843250553000001</v>
      </c>
      <c r="BT9" s="355">
        <v>29.048176787999999</v>
      </c>
      <c r="BU9" s="355">
        <v>29.304550111000001</v>
      </c>
      <c r="BV9" s="355">
        <v>29.308110818999999</v>
      </c>
    </row>
    <row r="10" spans="1:74" ht="11.1" customHeight="1" x14ac:dyDescent="0.2">
      <c r="A10" s="335"/>
      <c r="B10" s="413"/>
      <c r="AY10" s="644"/>
      <c r="AZ10" s="644"/>
      <c r="BA10" s="644"/>
      <c r="BB10" s="644"/>
      <c r="BC10" s="644"/>
      <c r="BD10" s="644"/>
      <c r="BE10" s="644"/>
      <c r="BF10" s="644"/>
      <c r="BG10" s="644"/>
      <c r="BH10" s="644"/>
      <c r="BI10" s="644"/>
      <c r="BJ10" s="399"/>
      <c r="BK10" s="399"/>
      <c r="BL10" s="399"/>
      <c r="BM10" s="399"/>
      <c r="BN10" s="399"/>
      <c r="BO10" s="399"/>
      <c r="BP10" s="399"/>
      <c r="BQ10" s="399"/>
      <c r="BR10" s="399"/>
      <c r="BS10" s="399"/>
      <c r="BT10" s="399"/>
      <c r="BU10" s="399"/>
      <c r="BV10" s="399"/>
    </row>
    <row r="11" spans="1:74" s="272" customFormat="1" ht="11.1" customHeight="1" x14ac:dyDescent="0.2">
      <c r="A11" s="418" t="s">
        <v>178</v>
      </c>
      <c r="B11" s="414" t="s">
        <v>841</v>
      </c>
      <c r="C11" s="105">
        <v>24.204999999999998</v>
      </c>
      <c r="D11" s="105">
        <v>23.785</v>
      </c>
      <c r="E11" s="105">
        <v>23.895</v>
      </c>
      <c r="F11" s="105">
        <v>23.885000000000002</v>
      </c>
      <c r="G11" s="105">
        <v>24.391999999999999</v>
      </c>
      <c r="H11" s="105">
        <v>24.954999999999998</v>
      </c>
      <c r="I11" s="105">
        <v>25.61</v>
      </c>
      <c r="J11" s="105">
        <v>25.635000000000002</v>
      </c>
      <c r="K11" s="105">
        <v>25.965</v>
      </c>
      <c r="L11" s="105">
        <v>26.285</v>
      </c>
      <c r="M11" s="105">
        <v>26.635000000000002</v>
      </c>
      <c r="N11" s="105">
        <v>26.7</v>
      </c>
      <c r="O11" s="105">
        <v>26.75</v>
      </c>
      <c r="P11" s="105">
        <v>27.6</v>
      </c>
      <c r="Q11" s="105">
        <v>27.215</v>
      </c>
      <c r="R11" s="105">
        <v>27.62</v>
      </c>
      <c r="S11" s="105">
        <v>27.204599999999999</v>
      </c>
      <c r="T11" s="105">
        <v>27.4</v>
      </c>
      <c r="U11" s="105">
        <v>27.54</v>
      </c>
      <c r="V11" s="105">
        <v>28.52</v>
      </c>
      <c r="W11" s="105">
        <v>28.7</v>
      </c>
      <c r="X11" s="105">
        <v>28.364999999999998</v>
      </c>
      <c r="Y11" s="105">
        <v>27.99</v>
      </c>
      <c r="Z11" s="105">
        <v>28</v>
      </c>
      <c r="AA11" s="105">
        <v>27.395</v>
      </c>
      <c r="AB11" s="105">
        <v>27.68</v>
      </c>
      <c r="AC11" s="105">
        <v>27.914999999999999</v>
      </c>
      <c r="AD11" s="105">
        <v>27.82</v>
      </c>
      <c r="AE11" s="105">
        <v>27.315000000000001</v>
      </c>
      <c r="AF11" s="105">
        <v>27.405000000000001</v>
      </c>
      <c r="AG11" s="105">
        <v>26.55</v>
      </c>
      <c r="AH11" s="105">
        <v>26.245000000000001</v>
      </c>
      <c r="AI11" s="105">
        <v>26.905000000000001</v>
      </c>
      <c r="AJ11" s="105">
        <v>26.855</v>
      </c>
      <c r="AK11" s="105">
        <v>26.95</v>
      </c>
      <c r="AL11" s="105">
        <v>26.94</v>
      </c>
      <c r="AM11" s="105">
        <v>26.81</v>
      </c>
      <c r="AN11" s="105">
        <v>27.094999999999999</v>
      </c>
      <c r="AO11" s="105">
        <v>27.395</v>
      </c>
      <c r="AP11" s="105">
        <v>27.34</v>
      </c>
      <c r="AQ11" s="105">
        <v>27.23</v>
      </c>
      <c r="AR11" s="105">
        <v>26.82</v>
      </c>
      <c r="AS11" s="105">
        <v>27.25</v>
      </c>
      <c r="AT11" s="105">
        <v>27.18</v>
      </c>
      <c r="AU11" s="105">
        <v>26.56</v>
      </c>
      <c r="AV11" s="105">
        <v>27.08</v>
      </c>
      <c r="AW11" s="105">
        <v>27.094999999999999</v>
      </c>
      <c r="AX11" s="105">
        <v>27.18</v>
      </c>
      <c r="AY11" s="866">
        <v>27.04</v>
      </c>
      <c r="AZ11" s="866">
        <v>27.16</v>
      </c>
      <c r="BA11" s="866">
        <v>27.42</v>
      </c>
      <c r="BB11" s="866">
        <v>27.234999999999999</v>
      </c>
      <c r="BC11" s="866">
        <v>27.71</v>
      </c>
      <c r="BD11" s="866">
        <v>28.18</v>
      </c>
      <c r="BE11" s="866">
        <v>27.91</v>
      </c>
      <c r="BF11" s="866">
        <v>27.865300000000001</v>
      </c>
      <c r="BG11" s="866">
        <v>29.14</v>
      </c>
      <c r="BH11" s="866">
        <v>28.805</v>
      </c>
      <c r="BI11" s="866">
        <v>28.725000000000001</v>
      </c>
      <c r="BJ11" s="388">
        <v>27.882332999999999</v>
      </c>
      <c r="BK11" s="388">
        <v>27.785</v>
      </c>
      <c r="BL11" s="388">
        <v>27.489000000000001</v>
      </c>
      <c r="BM11" s="388">
        <v>27.503</v>
      </c>
      <c r="BN11" s="388">
        <v>27.716999999999999</v>
      </c>
      <c r="BO11" s="388">
        <v>27.931000000000001</v>
      </c>
      <c r="BP11" s="388">
        <v>28.146000000000001</v>
      </c>
      <c r="BQ11" s="388">
        <v>28.15</v>
      </c>
      <c r="BR11" s="388">
        <v>28.154</v>
      </c>
      <c r="BS11" s="388">
        <v>28.108000000000001</v>
      </c>
      <c r="BT11" s="388">
        <v>28.062000000000001</v>
      </c>
      <c r="BU11" s="388">
        <v>27.966000000000001</v>
      </c>
      <c r="BV11" s="388">
        <v>27.771000000000001</v>
      </c>
    </row>
    <row r="12" spans="1:74" ht="11.1" customHeight="1" x14ac:dyDescent="0.2">
      <c r="A12" s="335" t="s">
        <v>552</v>
      </c>
      <c r="B12" s="404" t="s">
        <v>973</v>
      </c>
      <c r="C12" s="289">
        <v>0.85</v>
      </c>
      <c r="D12" s="289">
        <v>0.87</v>
      </c>
      <c r="E12" s="289">
        <v>0.87</v>
      </c>
      <c r="F12" s="289">
        <v>0.87</v>
      </c>
      <c r="G12" s="289">
        <v>0.88</v>
      </c>
      <c r="H12" s="289">
        <v>0.89500000000000002</v>
      </c>
      <c r="I12" s="289">
        <v>0.91</v>
      </c>
      <c r="J12" s="289">
        <v>0.92</v>
      </c>
      <c r="K12" s="289">
        <v>0.93</v>
      </c>
      <c r="L12" s="289">
        <v>0.94</v>
      </c>
      <c r="M12" s="289">
        <v>0.95</v>
      </c>
      <c r="N12" s="289">
        <v>0.96</v>
      </c>
      <c r="O12" s="289">
        <v>0.97</v>
      </c>
      <c r="P12" s="289">
        <v>0.97</v>
      </c>
      <c r="Q12" s="289">
        <v>0.98</v>
      </c>
      <c r="R12" s="289">
        <v>0.99</v>
      </c>
      <c r="S12" s="289">
        <v>1</v>
      </c>
      <c r="T12" s="289">
        <v>1.01</v>
      </c>
      <c r="U12" s="289">
        <v>1.01</v>
      </c>
      <c r="V12" s="289">
        <v>1.02</v>
      </c>
      <c r="W12" s="289">
        <v>1.02</v>
      </c>
      <c r="X12" s="289">
        <v>1.03</v>
      </c>
      <c r="Y12" s="289">
        <v>1.01</v>
      </c>
      <c r="Z12" s="289">
        <v>1.01</v>
      </c>
      <c r="AA12" s="289">
        <v>1.01</v>
      </c>
      <c r="AB12" s="289">
        <v>1.01</v>
      </c>
      <c r="AC12" s="289">
        <v>1</v>
      </c>
      <c r="AD12" s="289">
        <v>1.01</v>
      </c>
      <c r="AE12" s="289">
        <v>0.98</v>
      </c>
      <c r="AF12" s="289">
        <v>0.95</v>
      </c>
      <c r="AG12" s="289">
        <v>0.96</v>
      </c>
      <c r="AH12" s="289">
        <v>0.94</v>
      </c>
      <c r="AI12" s="289">
        <v>0.95</v>
      </c>
      <c r="AJ12" s="289">
        <v>0.96</v>
      </c>
      <c r="AK12" s="289">
        <v>0.96</v>
      </c>
      <c r="AL12" s="289">
        <v>0.95</v>
      </c>
      <c r="AM12" s="289">
        <v>0.92</v>
      </c>
      <c r="AN12" s="289">
        <v>0.91</v>
      </c>
      <c r="AO12" s="289">
        <v>0.91</v>
      </c>
      <c r="AP12" s="289">
        <v>0.91</v>
      </c>
      <c r="AQ12" s="289">
        <v>0.9</v>
      </c>
      <c r="AR12" s="289">
        <v>0.9</v>
      </c>
      <c r="AS12" s="289">
        <v>0.91</v>
      </c>
      <c r="AT12" s="289">
        <v>0.91</v>
      </c>
      <c r="AU12" s="289">
        <v>0.91</v>
      </c>
      <c r="AV12" s="289">
        <v>0.91</v>
      </c>
      <c r="AW12" s="289">
        <v>0.90500000000000003</v>
      </c>
      <c r="AX12" s="289">
        <v>0.92</v>
      </c>
      <c r="AY12" s="855">
        <v>0.91</v>
      </c>
      <c r="AZ12" s="855">
        <v>0.92</v>
      </c>
      <c r="BA12" s="855">
        <v>0.91</v>
      </c>
      <c r="BB12" s="855">
        <v>0.91500000000000004</v>
      </c>
      <c r="BC12" s="855">
        <v>0.92</v>
      </c>
      <c r="BD12" s="855">
        <v>0.92</v>
      </c>
      <c r="BE12" s="855">
        <v>0.93</v>
      </c>
      <c r="BF12" s="855">
        <v>0.94</v>
      </c>
      <c r="BG12" s="855">
        <v>0.95</v>
      </c>
      <c r="BH12" s="855">
        <v>0.94</v>
      </c>
      <c r="BI12" s="855">
        <v>0.97</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row>
    <row r="13" spans="1:74" ht="11.1" customHeight="1" x14ac:dyDescent="0.2">
      <c r="A13" s="335" t="s">
        <v>576</v>
      </c>
      <c r="B13" s="404" t="s">
        <v>974</v>
      </c>
      <c r="C13" s="289">
        <v>0.27</v>
      </c>
      <c r="D13" s="289">
        <v>0.27</v>
      </c>
      <c r="E13" s="289">
        <v>0.28999999999999998</v>
      </c>
      <c r="F13" s="289">
        <v>0.27500000000000002</v>
      </c>
      <c r="G13" s="289">
        <v>0.26</v>
      </c>
      <c r="H13" s="289">
        <v>0.27</v>
      </c>
      <c r="I13" s="289">
        <v>0.26</v>
      </c>
      <c r="J13" s="289">
        <v>0.26</v>
      </c>
      <c r="K13" s="289">
        <v>0.25</v>
      </c>
      <c r="L13" s="289">
        <v>0.26</v>
      </c>
      <c r="M13" s="289">
        <v>0.25</v>
      </c>
      <c r="N13" s="289">
        <v>0.26</v>
      </c>
      <c r="O13" s="289">
        <v>0.27</v>
      </c>
      <c r="P13" s="289">
        <v>0.28000000000000003</v>
      </c>
      <c r="Q13" s="289">
        <v>0.26</v>
      </c>
      <c r="R13" s="289">
        <v>0.27</v>
      </c>
      <c r="S13" s="289">
        <v>0.28000000000000003</v>
      </c>
      <c r="T13" s="289">
        <v>0.28999999999999998</v>
      </c>
      <c r="U13" s="289">
        <v>0.27</v>
      </c>
      <c r="V13" s="289">
        <v>0.28000000000000003</v>
      </c>
      <c r="W13" s="289">
        <v>0.28999999999999998</v>
      </c>
      <c r="X13" s="289">
        <v>0.27</v>
      </c>
      <c r="Y13" s="289">
        <v>0.25</v>
      </c>
      <c r="Z13" s="289">
        <v>0.25</v>
      </c>
      <c r="AA13" s="289">
        <v>0.26</v>
      </c>
      <c r="AB13" s="289">
        <v>0.28000000000000003</v>
      </c>
      <c r="AC13" s="289">
        <v>0.26</v>
      </c>
      <c r="AD13" s="289">
        <v>0.26</v>
      </c>
      <c r="AE13" s="289">
        <v>0.25</v>
      </c>
      <c r="AF13" s="289">
        <v>0.25</v>
      </c>
      <c r="AG13" s="289">
        <v>0.26</v>
      </c>
      <c r="AH13" s="289">
        <v>0.25</v>
      </c>
      <c r="AI13" s="289">
        <v>0.26</v>
      </c>
      <c r="AJ13" s="289">
        <v>0.26</v>
      </c>
      <c r="AK13" s="289">
        <v>0.27</v>
      </c>
      <c r="AL13" s="289">
        <v>0.25</v>
      </c>
      <c r="AM13" s="289">
        <v>0.25</v>
      </c>
      <c r="AN13" s="289">
        <v>0.24</v>
      </c>
      <c r="AO13" s="289">
        <v>0.25</v>
      </c>
      <c r="AP13" s="289">
        <v>0.26</v>
      </c>
      <c r="AQ13" s="289">
        <v>0.25</v>
      </c>
      <c r="AR13" s="289">
        <v>0.25</v>
      </c>
      <c r="AS13" s="289">
        <v>0.24</v>
      </c>
      <c r="AT13" s="289">
        <v>0.25</v>
      </c>
      <c r="AU13" s="289">
        <v>0.24</v>
      </c>
      <c r="AV13" s="289">
        <v>0.24</v>
      </c>
      <c r="AW13" s="289">
        <v>0.22</v>
      </c>
      <c r="AX13" s="289">
        <v>0.24</v>
      </c>
      <c r="AY13" s="855">
        <v>0.24</v>
      </c>
      <c r="AZ13" s="855">
        <v>0.24</v>
      </c>
      <c r="BA13" s="855">
        <v>0.23</v>
      </c>
      <c r="BB13" s="855">
        <v>0.23</v>
      </c>
      <c r="BC13" s="855">
        <v>0.22</v>
      </c>
      <c r="BD13" s="855">
        <v>0.23</v>
      </c>
      <c r="BE13" s="855">
        <v>0.24</v>
      </c>
      <c r="BF13" s="855">
        <v>0.23</v>
      </c>
      <c r="BG13" s="855">
        <v>0.25</v>
      </c>
      <c r="BH13" s="855">
        <v>0.26</v>
      </c>
      <c r="BI13" s="855">
        <v>0.25</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row>
    <row r="14" spans="1:74" ht="11.1" customHeight="1" x14ac:dyDescent="0.2">
      <c r="A14" s="335" t="s">
        <v>569</v>
      </c>
      <c r="B14" s="404" t="s">
        <v>975</v>
      </c>
      <c r="C14" s="289">
        <v>0.105</v>
      </c>
      <c r="D14" s="289">
        <v>0.105</v>
      </c>
      <c r="E14" s="289">
        <v>0.105</v>
      </c>
      <c r="F14" s="289">
        <v>0.1</v>
      </c>
      <c r="G14" s="289">
        <v>0.105</v>
      </c>
      <c r="H14" s="289">
        <v>0.1</v>
      </c>
      <c r="I14" s="289">
        <v>0.1</v>
      </c>
      <c r="J14" s="289">
        <v>0.1</v>
      </c>
      <c r="K14" s="289">
        <v>0.1</v>
      </c>
      <c r="L14" s="289">
        <v>8.5000000000000006E-2</v>
      </c>
      <c r="M14" s="289">
        <v>0.09</v>
      </c>
      <c r="N14" s="289">
        <v>0.1</v>
      </c>
      <c r="O14" s="289">
        <v>0.1</v>
      </c>
      <c r="P14" s="289">
        <v>0.09</v>
      </c>
      <c r="Q14" s="289">
        <v>0.09</v>
      </c>
      <c r="R14" s="289">
        <v>0.09</v>
      </c>
      <c r="S14" s="289">
        <v>0.09</v>
      </c>
      <c r="T14" s="289">
        <v>0.09</v>
      </c>
      <c r="U14" s="289">
        <v>0.1</v>
      </c>
      <c r="V14" s="289">
        <v>0.08</v>
      </c>
      <c r="W14" s="289">
        <v>0.1</v>
      </c>
      <c r="X14" s="289">
        <v>7.4999999999999997E-2</v>
      </c>
      <c r="Y14" s="289">
        <v>0.06</v>
      </c>
      <c r="Z14" s="289">
        <v>0.06</v>
      </c>
      <c r="AA14" s="289">
        <v>5.5E-2</v>
      </c>
      <c r="AB14" s="289">
        <v>0.06</v>
      </c>
      <c r="AC14" s="289">
        <v>5.5E-2</v>
      </c>
      <c r="AD14" s="289">
        <v>0.06</v>
      </c>
      <c r="AE14" s="289">
        <v>5.5E-2</v>
      </c>
      <c r="AF14" s="289">
        <v>6.5000000000000002E-2</v>
      </c>
      <c r="AG14" s="289">
        <v>0.06</v>
      </c>
      <c r="AH14" s="289">
        <v>6.5000000000000002E-2</v>
      </c>
      <c r="AI14" s="289">
        <v>0.05</v>
      </c>
      <c r="AJ14" s="289">
        <v>0.06</v>
      </c>
      <c r="AK14" s="289">
        <v>0.05</v>
      </c>
      <c r="AL14" s="289">
        <v>0.05</v>
      </c>
      <c r="AM14" s="289">
        <v>0.06</v>
      </c>
      <c r="AN14" s="289">
        <v>0.05</v>
      </c>
      <c r="AO14" s="289">
        <v>0.06</v>
      </c>
      <c r="AP14" s="289">
        <v>0.05</v>
      </c>
      <c r="AQ14" s="289">
        <v>0.06</v>
      </c>
      <c r="AR14" s="289">
        <v>0.05</v>
      </c>
      <c r="AS14" s="289">
        <v>0.06</v>
      </c>
      <c r="AT14" s="289">
        <v>0.06</v>
      </c>
      <c r="AU14" s="289">
        <v>0.06</v>
      </c>
      <c r="AV14" s="289">
        <v>0.05</v>
      </c>
      <c r="AW14" s="289">
        <v>0.06</v>
      </c>
      <c r="AX14" s="289">
        <v>7.0000000000000007E-2</v>
      </c>
      <c r="AY14" s="855">
        <v>0.05</v>
      </c>
      <c r="AZ14" s="855">
        <v>0.06</v>
      </c>
      <c r="BA14" s="855">
        <v>0.06</v>
      </c>
      <c r="BB14" s="855">
        <v>0.05</v>
      </c>
      <c r="BC14" s="855">
        <v>0.06</v>
      </c>
      <c r="BD14" s="855">
        <v>0.05</v>
      </c>
      <c r="BE14" s="855">
        <v>0.06</v>
      </c>
      <c r="BF14" s="855">
        <v>5.0299999999999997E-2</v>
      </c>
      <c r="BG14" s="855">
        <v>0.06</v>
      </c>
      <c r="BH14" s="855">
        <v>0.05</v>
      </c>
      <c r="BI14" s="855">
        <v>0.05</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row>
    <row r="15" spans="1:74" ht="11.1" customHeight="1" x14ac:dyDescent="0.2">
      <c r="A15" s="335" t="s">
        <v>553</v>
      </c>
      <c r="B15" s="404" t="s">
        <v>976</v>
      </c>
      <c r="C15" s="289">
        <v>0.16</v>
      </c>
      <c r="D15" s="289">
        <v>0.16</v>
      </c>
      <c r="E15" s="289">
        <v>0.15</v>
      </c>
      <c r="F15" s="289">
        <v>0.17</v>
      </c>
      <c r="G15" s="289">
        <v>0.17</v>
      </c>
      <c r="H15" s="289">
        <v>0.18</v>
      </c>
      <c r="I15" s="289">
        <v>0.18</v>
      </c>
      <c r="J15" s="289">
        <v>0.18</v>
      </c>
      <c r="K15" s="289">
        <v>0.19</v>
      </c>
      <c r="L15" s="289">
        <v>0.18</v>
      </c>
      <c r="M15" s="289">
        <v>0.19</v>
      </c>
      <c r="N15" s="289">
        <v>0.19</v>
      </c>
      <c r="O15" s="289">
        <v>0.18</v>
      </c>
      <c r="P15" s="289">
        <v>0.19</v>
      </c>
      <c r="Q15" s="289">
        <v>0.19</v>
      </c>
      <c r="R15" s="289">
        <v>0.2</v>
      </c>
      <c r="S15" s="289">
        <v>0.18</v>
      </c>
      <c r="T15" s="289">
        <v>0.19</v>
      </c>
      <c r="U15" s="289">
        <v>0.2</v>
      </c>
      <c r="V15" s="289">
        <v>0.19</v>
      </c>
      <c r="W15" s="289">
        <v>0.21</v>
      </c>
      <c r="X15" s="289">
        <v>0.22</v>
      </c>
      <c r="Y15" s="289">
        <v>0.21</v>
      </c>
      <c r="Z15" s="289">
        <v>0.19</v>
      </c>
      <c r="AA15" s="289">
        <v>0.2</v>
      </c>
      <c r="AB15" s="289">
        <v>0.19</v>
      </c>
      <c r="AC15" s="289">
        <v>0.2</v>
      </c>
      <c r="AD15" s="289">
        <v>0.21</v>
      </c>
      <c r="AE15" s="289">
        <v>0.21</v>
      </c>
      <c r="AF15" s="289">
        <v>0.2</v>
      </c>
      <c r="AG15" s="289">
        <v>0.21</v>
      </c>
      <c r="AH15" s="289">
        <v>0.2</v>
      </c>
      <c r="AI15" s="289">
        <v>0.2</v>
      </c>
      <c r="AJ15" s="289">
        <v>0.2</v>
      </c>
      <c r="AK15" s="289">
        <v>0.21</v>
      </c>
      <c r="AL15" s="289">
        <v>0.22</v>
      </c>
      <c r="AM15" s="289">
        <v>0.21</v>
      </c>
      <c r="AN15" s="289">
        <v>0.21</v>
      </c>
      <c r="AO15" s="289">
        <v>0.22</v>
      </c>
      <c r="AP15" s="289">
        <v>0.21</v>
      </c>
      <c r="AQ15" s="289">
        <v>0.22</v>
      </c>
      <c r="AR15" s="289">
        <v>0.22</v>
      </c>
      <c r="AS15" s="289">
        <v>0.21</v>
      </c>
      <c r="AT15" s="289">
        <v>0.21</v>
      </c>
      <c r="AU15" s="289">
        <v>0.21</v>
      </c>
      <c r="AV15" s="289">
        <v>0.22</v>
      </c>
      <c r="AW15" s="289">
        <v>0.22</v>
      </c>
      <c r="AX15" s="289">
        <v>0.22</v>
      </c>
      <c r="AY15" s="855">
        <v>0.24</v>
      </c>
      <c r="AZ15" s="855">
        <v>0.22</v>
      </c>
      <c r="BA15" s="855">
        <v>0.24</v>
      </c>
      <c r="BB15" s="855">
        <v>0.23</v>
      </c>
      <c r="BC15" s="855">
        <v>0.24</v>
      </c>
      <c r="BD15" s="855">
        <v>0.25</v>
      </c>
      <c r="BE15" s="855">
        <v>0.23</v>
      </c>
      <c r="BF15" s="855">
        <v>0.24</v>
      </c>
      <c r="BG15" s="855">
        <v>0.24</v>
      </c>
      <c r="BH15" s="855">
        <v>0.25</v>
      </c>
      <c r="BI15" s="855">
        <v>0.24</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row>
    <row r="16" spans="1:74" ht="11.1" customHeight="1" x14ac:dyDescent="0.2">
      <c r="A16" s="335" t="s">
        <v>872</v>
      </c>
      <c r="B16" s="404" t="s">
        <v>977</v>
      </c>
      <c r="C16" s="289">
        <v>2.0499999999999998</v>
      </c>
      <c r="D16" s="289">
        <v>2.2000000000000002</v>
      </c>
      <c r="E16" s="289">
        <v>2.2999999999999998</v>
      </c>
      <c r="F16" s="289">
        <v>2.4500000000000002</v>
      </c>
      <c r="G16" s="289">
        <v>2.4500000000000002</v>
      </c>
      <c r="H16" s="289">
        <v>2.5</v>
      </c>
      <c r="I16" s="289">
        <v>2.5</v>
      </c>
      <c r="J16" s="289">
        <v>2.4500000000000002</v>
      </c>
      <c r="K16" s="289">
        <v>2.4500000000000002</v>
      </c>
      <c r="L16" s="289">
        <v>2.4500000000000002</v>
      </c>
      <c r="M16" s="289">
        <v>2.4500000000000002</v>
      </c>
      <c r="N16" s="289">
        <v>2.4500000000000002</v>
      </c>
      <c r="O16" s="289">
        <v>2.5</v>
      </c>
      <c r="P16" s="289">
        <v>2.5499999999999998</v>
      </c>
      <c r="Q16" s="289">
        <v>2.6</v>
      </c>
      <c r="R16" s="289">
        <v>2.6</v>
      </c>
      <c r="S16" s="289">
        <v>2.5</v>
      </c>
      <c r="T16" s="289">
        <v>2.5</v>
      </c>
      <c r="U16" s="289">
        <v>2.5</v>
      </c>
      <c r="V16" s="289">
        <v>2.5499999999999998</v>
      </c>
      <c r="W16" s="289">
        <v>2.5299999999999998</v>
      </c>
      <c r="X16" s="289">
        <v>2.5499999999999998</v>
      </c>
      <c r="Y16" s="289">
        <v>2.56</v>
      </c>
      <c r="Z16" s="289">
        <v>2.56</v>
      </c>
      <c r="AA16" s="289">
        <v>2.5499999999999998</v>
      </c>
      <c r="AB16" s="289">
        <v>2.6</v>
      </c>
      <c r="AC16" s="289">
        <v>2.65</v>
      </c>
      <c r="AD16" s="289">
        <v>2.68</v>
      </c>
      <c r="AE16" s="289">
        <v>2.75</v>
      </c>
      <c r="AF16" s="289">
        <v>2.78</v>
      </c>
      <c r="AG16" s="289">
        <v>2.85</v>
      </c>
      <c r="AH16" s="289">
        <v>3</v>
      </c>
      <c r="AI16" s="289">
        <v>3.05</v>
      </c>
      <c r="AJ16" s="289">
        <v>3.1</v>
      </c>
      <c r="AK16" s="289">
        <v>3.2</v>
      </c>
      <c r="AL16" s="289">
        <v>3.25</v>
      </c>
      <c r="AM16" s="289">
        <v>3.22</v>
      </c>
      <c r="AN16" s="289">
        <v>3.22</v>
      </c>
      <c r="AO16" s="289">
        <v>3.28</v>
      </c>
      <c r="AP16" s="289">
        <v>3.26</v>
      </c>
      <c r="AQ16" s="289">
        <v>3.26</v>
      </c>
      <c r="AR16" s="289">
        <v>3.26</v>
      </c>
      <c r="AS16" s="289">
        <v>3.3</v>
      </c>
      <c r="AT16" s="289">
        <v>3.33</v>
      </c>
      <c r="AU16" s="289">
        <v>3.4</v>
      </c>
      <c r="AV16" s="289">
        <v>3.35</v>
      </c>
      <c r="AW16" s="289">
        <v>3.42</v>
      </c>
      <c r="AX16" s="289">
        <v>3.4</v>
      </c>
      <c r="AY16" s="855">
        <v>3.4</v>
      </c>
      <c r="AZ16" s="855">
        <v>3.45</v>
      </c>
      <c r="BA16" s="855">
        <v>3.35</v>
      </c>
      <c r="BB16" s="855">
        <v>3.4</v>
      </c>
      <c r="BC16" s="855">
        <v>3.45</v>
      </c>
      <c r="BD16" s="855">
        <v>3.25</v>
      </c>
      <c r="BE16" s="855">
        <v>3.35</v>
      </c>
      <c r="BF16" s="855">
        <v>3.3</v>
      </c>
      <c r="BG16" s="855">
        <v>3.4</v>
      </c>
      <c r="BH16" s="855">
        <v>3.38</v>
      </c>
      <c r="BI16" s="855">
        <v>3.38</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row>
    <row r="17" spans="1:74" ht="11.1" customHeight="1" x14ac:dyDescent="0.2">
      <c r="A17" s="335" t="s">
        <v>191</v>
      </c>
      <c r="B17" s="404" t="s">
        <v>978</v>
      </c>
      <c r="C17" s="289">
        <v>3.86</v>
      </c>
      <c r="D17" s="289">
        <v>3.95</v>
      </c>
      <c r="E17" s="289">
        <v>4</v>
      </c>
      <c r="F17" s="289">
        <v>4</v>
      </c>
      <c r="G17" s="289">
        <v>4</v>
      </c>
      <c r="H17" s="289">
        <v>3.95</v>
      </c>
      <c r="I17" s="289">
        <v>4</v>
      </c>
      <c r="J17" s="289">
        <v>4.0750000000000002</v>
      </c>
      <c r="K17" s="289">
        <v>4.125</v>
      </c>
      <c r="L17" s="289">
        <v>4.2</v>
      </c>
      <c r="M17" s="289">
        <v>4.25</v>
      </c>
      <c r="N17" s="289">
        <v>4.3</v>
      </c>
      <c r="O17" s="289">
        <v>4.25</v>
      </c>
      <c r="P17" s="289">
        <v>4.3499999999999996</v>
      </c>
      <c r="Q17" s="289">
        <v>4.3</v>
      </c>
      <c r="R17" s="289">
        <v>4.4000000000000004</v>
      </c>
      <c r="S17" s="289">
        <v>4.4000000000000004</v>
      </c>
      <c r="T17" s="289">
        <v>4.45</v>
      </c>
      <c r="U17" s="289">
        <v>4.55</v>
      </c>
      <c r="V17" s="289">
        <v>4.55</v>
      </c>
      <c r="W17" s="289">
        <v>4.55</v>
      </c>
      <c r="X17" s="289">
        <v>4.58</v>
      </c>
      <c r="Y17" s="289">
        <v>4.4800000000000004</v>
      </c>
      <c r="Z17" s="289">
        <v>4.4800000000000004</v>
      </c>
      <c r="AA17" s="289">
        <v>4.43</v>
      </c>
      <c r="AB17" s="289">
        <v>4.43</v>
      </c>
      <c r="AC17" s="289">
        <v>4.38</v>
      </c>
      <c r="AD17" s="289">
        <v>4.17</v>
      </c>
      <c r="AE17" s="289">
        <v>4.2</v>
      </c>
      <c r="AF17" s="289">
        <v>4.21</v>
      </c>
      <c r="AG17" s="289">
        <v>4.28</v>
      </c>
      <c r="AH17" s="289">
        <v>4.3600000000000003</v>
      </c>
      <c r="AI17" s="289">
        <v>4.3499999999999996</v>
      </c>
      <c r="AJ17" s="289">
        <v>4.37</v>
      </c>
      <c r="AK17" s="289">
        <v>4.34</v>
      </c>
      <c r="AL17" s="289">
        <v>4.42</v>
      </c>
      <c r="AM17" s="289">
        <v>4.4000000000000004</v>
      </c>
      <c r="AN17" s="289">
        <v>4.41</v>
      </c>
      <c r="AO17" s="289">
        <v>4.49</v>
      </c>
      <c r="AP17" s="289">
        <v>4.4800000000000004</v>
      </c>
      <c r="AQ17" s="289">
        <v>4.47</v>
      </c>
      <c r="AR17" s="289">
        <v>4.4400000000000004</v>
      </c>
      <c r="AS17" s="289">
        <v>4.55</v>
      </c>
      <c r="AT17" s="289">
        <v>4.47</v>
      </c>
      <c r="AU17" s="289">
        <v>4.32</v>
      </c>
      <c r="AV17" s="289">
        <v>4.2699999999999996</v>
      </c>
      <c r="AW17" s="289">
        <v>4.25</v>
      </c>
      <c r="AX17" s="289">
        <v>4.22</v>
      </c>
      <c r="AY17" s="855">
        <v>4.3</v>
      </c>
      <c r="AZ17" s="855">
        <v>4.2699999999999996</v>
      </c>
      <c r="BA17" s="855">
        <v>4.3499999999999996</v>
      </c>
      <c r="BB17" s="855">
        <v>4.28</v>
      </c>
      <c r="BC17" s="855">
        <v>4.3099999999999996</v>
      </c>
      <c r="BD17" s="855">
        <v>4.32</v>
      </c>
      <c r="BE17" s="855">
        <v>4.3</v>
      </c>
      <c r="BF17" s="855">
        <v>4.3499999999999996</v>
      </c>
      <c r="BG17" s="855">
        <v>4.37</v>
      </c>
      <c r="BH17" s="855">
        <v>4.3899999999999997</v>
      </c>
      <c r="BI17" s="855">
        <v>4.4000000000000004</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row>
    <row r="18" spans="1:74" ht="11.1" customHeight="1" x14ac:dyDescent="0.2">
      <c r="A18" s="335" t="s">
        <v>185</v>
      </c>
      <c r="B18" s="404" t="s">
        <v>979</v>
      </c>
      <c r="C18" s="289">
        <v>2.33</v>
      </c>
      <c r="D18" s="289">
        <v>2.33</v>
      </c>
      <c r="E18" s="289">
        <v>2.33</v>
      </c>
      <c r="F18" s="289">
        <v>2.33</v>
      </c>
      <c r="G18" s="289">
        <v>2.36</v>
      </c>
      <c r="H18" s="289">
        <v>2.383</v>
      </c>
      <c r="I18" s="289">
        <v>2.42</v>
      </c>
      <c r="J18" s="289">
        <v>2.4500000000000002</v>
      </c>
      <c r="K18" s="289">
        <v>2.4700000000000002</v>
      </c>
      <c r="L18" s="289">
        <v>2.5</v>
      </c>
      <c r="M18" s="289">
        <v>2.5350000000000001</v>
      </c>
      <c r="N18" s="289">
        <v>2.5499999999999998</v>
      </c>
      <c r="O18" s="289">
        <v>2.58</v>
      </c>
      <c r="P18" s="289">
        <v>2.61</v>
      </c>
      <c r="Q18" s="289">
        <v>2.64</v>
      </c>
      <c r="R18" s="289">
        <v>2.66</v>
      </c>
      <c r="S18" s="289">
        <v>2.6945999999999999</v>
      </c>
      <c r="T18" s="289">
        <v>2.72</v>
      </c>
      <c r="U18" s="289">
        <v>2.77</v>
      </c>
      <c r="V18" s="289">
        <v>2.81</v>
      </c>
      <c r="W18" s="289">
        <v>2.82</v>
      </c>
      <c r="X18" s="289">
        <v>2.8</v>
      </c>
      <c r="Y18" s="289">
        <v>2.7</v>
      </c>
      <c r="Z18" s="289">
        <v>2.65</v>
      </c>
      <c r="AA18" s="289">
        <v>2.7</v>
      </c>
      <c r="AB18" s="289">
        <v>2.68</v>
      </c>
      <c r="AC18" s="289">
        <v>2.67</v>
      </c>
      <c r="AD18" s="289">
        <v>2.63</v>
      </c>
      <c r="AE18" s="289">
        <v>2.57</v>
      </c>
      <c r="AF18" s="289">
        <v>2.57</v>
      </c>
      <c r="AG18" s="289">
        <v>2.5499999999999998</v>
      </c>
      <c r="AH18" s="289">
        <v>2.54</v>
      </c>
      <c r="AI18" s="289">
        <v>2.58</v>
      </c>
      <c r="AJ18" s="289">
        <v>2.52</v>
      </c>
      <c r="AK18" s="289">
        <v>2.5499999999999998</v>
      </c>
      <c r="AL18" s="289">
        <v>2.52</v>
      </c>
      <c r="AM18" s="289">
        <v>2.4500000000000002</v>
      </c>
      <c r="AN18" s="289">
        <v>2.4500000000000002</v>
      </c>
      <c r="AO18" s="289">
        <v>2.48</v>
      </c>
      <c r="AP18" s="289">
        <v>2.5</v>
      </c>
      <c r="AQ18" s="289">
        <v>2.5</v>
      </c>
      <c r="AR18" s="289">
        <v>2.48</v>
      </c>
      <c r="AS18" s="289">
        <v>2.44</v>
      </c>
      <c r="AT18" s="289">
        <v>2.44</v>
      </c>
      <c r="AU18" s="289">
        <v>2.4500000000000002</v>
      </c>
      <c r="AV18" s="289">
        <v>2.4500000000000002</v>
      </c>
      <c r="AW18" s="289">
        <v>2.42</v>
      </c>
      <c r="AX18" s="289">
        <v>2.4500000000000002</v>
      </c>
      <c r="AY18" s="855">
        <v>2.42</v>
      </c>
      <c r="AZ18" s="855">
        <v>2.4300000000000002</v>
      </c>
      <c r="BA18" s="855">
        <v>2.4500000000000002</v>
      </c>
      <c r="BB18" s="855">
        <v>2.46</v>
      </c>
      <c r="BC18" s="855">
        <v>2.4900000000000002</v>
      </c>
      <c r="BD18" s="855">
        <v>2.5</v>
      </c>
      <c r="BE18" s="855">
        <v>2.48</v>
      </c>
      <c r="BF18" s="855">
        <v>2.4500000000000002</v>
      </c>
      <c r="BG18" s="855">
        <v>2.5499999999999998</v>
      </c>
      <c r="BH18" s="855">
        <v>2.52</v>
      </c>
      <c r="BI18" s="855">
        <v>2.54</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row>
    <row r="19" spans="1:74" ht="11.1" customHeight="1" x14ac:dyDescent="0.2">
      <c r="A19" s="335" t="s">
        <v>186</v>
      </c>
      <c r="B19" s="404" t="s">
        <v>980</v>
      </c>
      <c r="C19" s="289">
        <v>1.1499999999999999</v>
      </c>
      <c r="D19" s="289">
        <v>1.19</v>
      </c>
      <c r="E19" s="289">
        <v>1.21</v>
      </c>
      <c r="F19" s="289">
        <v>1.1399999999999999</v>
      </c>
      <c r="G19" s="289">
        <v>1.17</v>
      </c>
      <c r="H19" s="289">
        <v>1.18</v>
      </c>
      <c r="I19" s="289">
        <v>1.19</v>
      </c>
      <c r="J19" s="289">
        <v>1.18</v>
      </c>
      <c r="K19" s="289">
        <v>1.1599999999999999</v>
      </c>
      <c r="L19" s="289">
        <v>1.1599999999999999</v>
      </c>
      <c r="M19" s="289">
        <v>1.1399999999999999</v>
      </c>
      <c r="N19" s="289">
        <v>1.05</v>
      </c>
      <c r="O19" s="289">
        <v>0.98</v>
      </c>
      <c r="P19" s="289">
        <v>1.1299999999999999</v>
      </c>
      <c r="Q19" s="289">
        <v>1.08</v>
      </c>
      <c r="R19" s="289">
        <v>0.91</v>
      </c>
      <c r="S19" s="289">
        <v>0.73</v>
      </c>
      <c r="T19" s="289">
        <v>0.65</v>
      </c>
      <c r="U19" s="289">
        <v>0.6</v>
      </c>
      <c r="V19" s="289">
        <v>1.1200000000000001</v>
      </c>
      <c r="W19" s="289">
        <v>1.1499999999999999</v>
      </c>
      <c r="X19" s="289">
        <v>1.1599999999999999</v>
      </c>
      <c r="Y19" s="289">
        <v>1.1100000000000001</v>
      </c>
      <c r="Z19" s="289">
        <v>1.1499999999999999</v>
      </c>
      <c r="AA19" s="289">
        <v>1.1299999999999999</v>
      </c>
      <c r="AB19" s="289">
        <v>1.1599999999999999</v>
      </c>
      <c r="AC19" s="289">
        <v>1.1399999999999999</v>
      </c>
      <c r="AD19" s="289">
        <v>1.1399999999999999</v>
      </c>
      <c r="AE19" s="289">
        <v>1.1499999999999999</v>
      </c>
      <c r="AF19" s="289">
        <v>1.1499999999999999</v>
      </c>
      <c r="AG19" s="289">
        <v>1.1299999999999999</v>
      </c>
      <c r="AH19" s="289">
        <v>1.1599999999999999</v>
      </c>
      <c r="AI19" s="289">
        <v>1.1599999999999999</v>
      </c>
      <c r="AJ19" s="289">
        <v>1.1499999999999999</v>
      </c>
      <c r="AK19" s="289">
        <v>1.19</v>
      </c>
      <c r="AL19" s="289">
        <v>1.17</v>
      </c>
      <c r="AM19" s="289">
        <v>1.02</v>
      </c>
      <c r="AN19" s="289">
        <v>1.1399999999999999</v>
      </c>
      <c r="AO19" s="289">
        <v>1.1399999999999999</v>
      </c>
      <c r="AP19" s="289">
        <v>1.18</v>
      </c>
      <c r="AQ19" s="289">
        <v>1.18</v>
      </c>
      <c r="AR19" s="289">
        <v>1.2</v>
      </c>
      <c r="AS19" s="289">
        <v>1.17</v>
      </c>
      <c r="AT19" s="289">
        <v>0.92</v>
      </c>
      <c r="AU19" s="289">
        <v>0.56999999999999995</v>
      </c>
      <c r="AV19" s="289">
        <v>1.07</v>
      </c>
      <c r="AW19" s="289">
        <v>1.18</v>
      </c>
      <c r="AX19" s="289">
        <v>1.25</v>
      </c>
      <c r="AY19" s="855">
        <v>1.23</v>
      </c>
      <c r="AZ19" s="855">
        <v>1.27</v>
      </c>
      <c r="BA19" s="855">
        <v>1.24</v>
      </c>
      <c r="BB19" s="855">
        <v>1.28</v>
      </c>
      <c r="BC19" s="855">
        <v>1.31</v>
      </c>
      <c r="BD19" s="855">
        <v>1.29</v>
      </c>
      <c r="BE19" s="855">
        <v>1.31</v>
      </c>
      <c r="BF19" s="855">
        <v>1.26</v>
      </c>
      <c r="BG19" s="855">
        <v>1.32</v>
      </c>
      <c r="BH19" s="855">
        <v>1.28</v>
      </c>
      <c r="BI19" s="855">
        <v>1.3</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row>
    <row r="20" spans="1:74" ht="11.1" customHeight="1" x14ac:dyDescent="0.2">
      <c r="A20" s="335" t="s">
        <v>187</v>
      </c>
      <c r="B20" s="404" t="s">
        <v>981</v>
      </c>
      <c r="C20" s="289">
        <v>1.22</v>
      </c>
      <c r="D20" s="289">
        <v>1.36</v>
      </c>
      <c r="E20" s="289">
        <v>1.35</v>
      </c>
      <c r="F20" s="289">
        <v>1.3</v>
      </c>
      <c r="G20" s="289">
        <v>1.34</v>
      </c>
      <c r="H20" s="289">
        <v>1.31</v>
      </c>
      <c r="I20" s="289">
        <v>1.34</v>
      </c>
      <c r="J20" s="289">
        <v>1.17</v>
      </c>
      <c r="K20" s="289">
        <v>1.32</v>
      </c>
      <c r="L20" s="289">
        <v>1.28</v>
      </c>
      <c r="M20" s="289">
        <v>1.35</v>
      </c>
      <c r="N20" s="289">
        <v>1.29</v>
      </c>
      <c r="O20" s="289">
        <v>1.28</v>
      </c>
      <c r="P20" s="289">
        <v>1.33</v>
      </c>
      <c r="Q20" s="289">
        <v>1.22</v>
      </c>
      <c r="R20" s="289">
        <v>1.2</v>
      </c>
      <c r="S20" s="289">
        <v>1.05</v>
      </c>
      <c r="T20" s="289">
        <v>1.07</v>
      </c>
      <c r="U20" s="289">
        <v>1.02</v>
      </c>
      <c r="V20" s="289">
        <v>0.92</v>
      </c>
      <c r="W20" s="289">
        <v>0.97</v>
      </c>
      <c r="X20" s="289">
        <v>1</v>
      </c>
      <c r="Y20" s="289">
        <v>1.06</v>
      </c>
      <c r="Z20" s="289">
        <v>1.1399999999999999</v>
      </c>
      <c r="AA20" s="289">
        <v>1.2</v>
      </c>
      <c r="AB20" s="289">
        <v>1.26</v>
      </c>
      <c r="AC20" s="289">
        <v>1.25</v>
      </c>
      <c r="AD20" s="289">
        <v>1.06</v>
      </c>
      <c r="AE20" s="289">
        <v>1.26</v>
      </c>
      <c r="AF20" s="289">
        <v>1.25</v>
      </c>
      <c r="AG20" s="289">
        <v>1.1299999999999999</v>
      </c>
      <c r="AH20" s="289">
        <v>1.2</v>
      </c>
      <c r="AI20" s="289">
        <v>1.29</v>
      </c>
      <c r="AJ20" s="289">
        <v>1.31</v>
      </c>
      <c r="AK20" s="289">
        <v>1.25</v>
      </c>
      <c r="AL20" s="289">
        <v>1.36</v>
      </c>
      <c r="AM20" s="289">
        <v>1.29</v>
      </c>
      <c r="AN20" s="289">
        <v>1.26</v>
      </c>
      <c r="AO20" s="289">
        <v>1.29</v>
      </c>
      <c r="AP20" s="289">
        <v>1.21</v>
      </c>
      <c r="AQ20" s="289">
        <v>1.25</v>
      </c>
      <c r="AR20" s="289">
        <v>1.25</v>
      </c>
      <c r="AS20" s="289">
        <v>1.3</v>
      </c>
      <c r="AT20" s="289">
        <v>1.36</v>
      </c>
      <c r="AU20" s="289">
        <v>1.26</v>
      </c>
      <c r="AV20" s="289">
        <v>1.27</v>
      </c>
      <c r="AW20" s="289">
        <v>1.27</v>
      </c>
      <c r="AX20" s="289">
        <v>1.35</v>
      </c>
      <c r="AY20" s="855">
        <v>1.33</v>
      </c>
      <c r="AZ20" s="855">
        <v>1.38</v>
      </c>
      <c r="BA20" s="855">
        <v>1.4</v>
      </c>
      <c r="BB20" s="855">
        <v>1.38</v>
      </c>
      <c r="BC20" s="855">
        <v>1.42</v>
      </c>
      <c r="BD20" s="855">
        <v>1.45</v>
      </c>
      <c r="BE20" s="855">
        <v>1.42</v>
      </c>
      <c r="BF20" s="855">
        <v>1.5</v>
      </c>
      <c r="BG20" s="855">
        <v>1.48</v>
      </c>
      <c r="BH20" s="855">
        <v>1.44</v>
      </c>
      <c r="BI20" s="855">
        <v>1.38</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row>
    <row r="21" spans="1:74" ht="11.1" customHeight="1" x14ac:dyDescent="0.2">
      <c r="A21" s="335" t="s">
        <v>188</v>
      </c>
      <c r="B21" s="404" t="s">
        <v>982</v>
      </c>
      <c r="C21" s="289">
        <v>9.1</v>
      </c>
      <c r="D21" s="289">
        <v>8.1999999999999993</v>
      </c>
      <c r="E21" s="289">
        <v>8.15</v>
      </c>
      <c r="F21" s="289">
        <v>8.15</v>
      </c>
      <c r="G21" s="289">
        <v>8.4819999999999993</v>
      </c>
      <c r="H21" s="289">
        <v>8.9469999999999992</v>
      </c>
      <c r="I21" s="289">
        <v>9.4499999999999993</v>
      </c>
      <c r="J21" s="289">
        <v>9.5500000000000007</v>
      </c>
      <c r="K21" s="289">
        <v>9.65</v>
      </c>
      <c r="L21" s="289">
        <v>9.8000000000000007</v>
      </c>
      <c r="M21" s="289">
        <v>9.9</v>
      </c>
      <c r="N21" s="289">
        <v>9.9</v>
      </c>
      <c r="O21" s="289">
        <v>10</v>
      </c>
      <c r="P21" s="289">
        <v>10.25</v>
      </c>
      <c r="Q21" s="289">
        <v>10</v>
      </c>
      <c r="R21" s="289">
        <v>10.3</v>
      </c>
      <c r="S21" s="289">
        <v>10.25</v>
      </c>
      <c r="T21" s="289">
        <v>10.35</v>
      </c>
      <c r="U21" s="289">
        <v>10.6</v>
      </c>
      <c r="V21" s="289">
        <v>10.95</v>
      </c>
      <c r="W21" s="289">
        <v>11</v>
      </c>
      <c r="X21" s="289">
        <v>10.5</v>
      </c>
      <c r="Y21" s="289">
        <v>10.5</v>
      </c>
      <c r="Z21" s="289">
        <v>10.5</v>
      </c>
      <c r="AA21" s="289">
        <v>9.8000000000000007</v>
      </c>
      <c r="AB21" s="289">
        <v>10</v>
      </c>
      <c r="AC21" s="289">
        <v>10.25</v>
      </c>
      <c r="AD21" s="289">
        <v>10.6</v>
      </c>
      <c r="AE21" s="289">
        <v>9.9</v>
      </c>
      <c r="AF21" s="289">
        <v>10.050000000000001</v>
      </c>
      <c r="AG21" s="289">
        <v>9.17</v>
      </c>
      <c r="AH21" s="289">
        <v>8.6999999999999993</v>
      </c>
      <c r="AI21" s="289">
        <v>9.1999999999999993</v>
      </c>
      <c r="AJ21" s="289">
        <v>9.0500000000000007</v>
      </c>
      <c r="AK21" s="289">
        <v>9</v>
      </c>
      <c r="AL21" s="289">
        <v>8.75</v>
      </c>
      <c r="AM21" s="289">
        <v>8.9499999999999993</v>
      </c>
      <c r="AN21" s="289">
        <v>9.15</v>
      </c>
      <c r="AO21" s="289">
        <v>9.25</v>
      </c>
      <c r="AP21" s="289">
        <v>9.25</v>
      </c>
      <c r="AQ21" s="289">
        <v>9.0500000000000007</v>
      </c>
      <c r="AR21" s="289">
        <v>8.6999999999999993</v>
      </c>
      <c r="AS21" s="289">
        <v>9</v>
      </c>
      <c r="AT21" s="289">
        <v>9.1300000000000008</v>
      </c>
      <c r="AU21" s="289">
        <v>8.92</v>
      </c>
      <c r="AV21" s="289">
        <v>9</v>
      </c>
      <c r="AW21" s="289">
        <v>8.9600000000000009</v>
      </c>
      <c r="AX21" s="289">
        <v>8.9</v>
      </c>
      <c r="AY21" s="855">
        <v>8.85</v>
      </c>
      <c r="AZ21" s="855">
        <v>8.85</v>
      </c>
      <c r="BA21" s="855">
        <v>9.1</v>
      </c>
      <c r="BB21" s="855">
        <v>8.9</v>
      </c>
      <c r="BC21" s="855">
        <v>9.0500000000000007</v>
      </c>
      <c r="BD21" s="855">
        <v>9.6999999999999993</v>
      </c>
      <c r="BE21" s="855">
        <v>9.1999999999999993</v>
      </c>
      <c r="BF21" s="855">
        <v>9.1</v>
      </c>
      <c r="BG21" s="855">
        <v>10</v>
      </c>
      <c r="BH21" s="855">
        <v>9.8000000000000007</v>
      </c>
      <c r="BI21" s="855">
        <v>9.6999999999999993</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row>
    <row r="22" spans="1:74" ht="11.1" customHeight="1" x14ac:dyDescent="0.2">
      <c r="A22" s="335" t="s">
        <v>189</v>
      </c>
      <c r="B22" s="404" t="s">
        <v>983</v>
      </c>
      <c r="C22" s="289">
        <v>2.61</v>
      </c>
      <c r="D22" s="289">
        <v>2.61</v>
      </c>
      <c r="E22" s="289">
        <v>2.61</v>
      </c>
      <c r="F22" s="289">
        <v>2.61</v>
      </c>
      <c r="G22" s="289">
        <v>2.64</v>
      </c>
      <c r="H22" s="289">
        <v>2.69</v>
      </c>
      <c r="I22" s="289">
        <v>2.72</v>
      </c>
      <c r="J22" s="289">
        <v>2.77</v>
      </c>
      <c r="K22" s="289">
        <v>2.79</v>
      </c>
      <c r="L22" s="289">
        <v>2.83</v>
      </c>
      <c r="M22" s="289">
        <v>2.85</v>
      </c>
      <c r="N22" s="289">
        <v>2.9</v>
      </c>
      <c r="O22" s="289">
        <v>2.96</v>
      </c>
      <c r="P22" s="289">
        <v>3.15</v>
      </c>
      <c r="Q22" s="289">
        <v>3.13</v>
      </c>
      <c r="R22" s="289">
        <v>3.25</v>
      </c>
      <c r="S22" s="289">
        <v>3.31</v>
      </c>
      <c r="T22" s="289">
        <v>3.38</v>
      </c>
      <c r="U22" s="289">
        <v>3.3</v>
      </c>
      <c r="V22" s="289">
        <v>3.35</v>
      </c>
      <c r="W22" s="289">
        <v>3.39</v>
      </c>
      <c r="X22" s="289">
        <v>3.46</v>
      </c>
      <c r="Y22" s="289">
        <v>3.38</v>
      </c>
      <c r="Z22" s="289">
        <v>3.34</v>
      </c>
      <c r="AA22" s="289">
        <v>3.34</v>
      </c>
      <c r="AB22" s="289">
        <v>3.34</v>
      </c>
      <c r="AC22" s="289">
        <v>3.36</v>
      </c>
      <c r="AD22" s="289">
        <v>3.26</v>
      </c>
      <c r="AE22" s="289">
        <v>3.23</v>
      </c>
      <c r="AF22" s="289">
        <v>3.17</v>
      </c>
      <c r="AG22" s="289">
        <v>3.16</v>
      </c>
      <c r="AH22" s="289">
        <v>3.07</v>
      </c>
      <c r="AI22" s="289">
        <v>3.08</v>
      </c>
      <c r="AJ22" s="289">
        <v>3.14</v>
      </c>
      <c r="AK22" s="289">
        <v>3.18</v>
      </c>
      <c r="AL22" s="289">
        <v>3.24</v>
      </c>
      <c r="AM22" s="289">
        <v>3.27</v>
      </c>
      <c r="AN22" s="289">
        <v>3.25</v>
      </c>
      <c r="AO22" s="289">
        <v>3.22</v>
      </c>
      <c r="AP22" s="289">
        <v>3.21</v>
      </c>
      <c r="AQ22" s="289">
        <v>3.25</v>
      </c>
      <c r="AR22" s="289">
        <v>3.24</v>
      </c>
      <c r="AS22" s="289">
        <v>3.23</v>
      </c>
      <c r="AT22" s="289">
        <v>3.24</v>
      </c>
      <c r="AU22" s="289">
        <v>3.35</v>
      </c>
      <c r="AV22" s="289">
        <v>3.37</v>
      </c>
      <c r="AW22" s="289">
        <v>3.37</v>
      </c>
      <c r="AX22" s="289">
        <v>3.3</v>
      </c>
      <c r="AY22" s="855">
        <v>3.17</v>
      </c>
      <c r="AZ22" s="855">
        <v>3.16</v>
      </c>
      <c r="BA22" s="855">
        <v>3.17</v>
      </c>
      <c r="BB22" s="855">
        <v>3.18</v>
      </c>
      <c r="BC22" s="855">
        <v>3.3</v>
      </c>
      <c r="BD22" s="855">
        <v>3.27</v>
      </c>
      <c r="BE22" s="855">
        <v>3.44</v>
      </c>
      <c r="BF22" s="855">
        <v>3.48</v>
      </c>
      <c r="BG22" s="855">
        <v>3.55</v>
      </c>
      <c r="BH22" s="855">
        <v>3.52</v>
      </c>
      <c r="BI22" s="855">
        <v>3.55</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row>
    <row r="23" spans="1:74" ht="11.1" customHeight="1" x14ac:dyDescent="0.2">
      <c r="A23" s="335" t="s">
        <v>190</v>
      </c>
      <c r="B23" s="404" t="s">
        <v>984</v>
      </c>
      <c r="C23" s="289">
        <v>0.5</v>
      </c>
      <c r="D23" s="289">
        <v>0.54</v>
      </c>
      <c r="E23" s="289">
        <v>0.53</v>
      </c>
      <c r="F23" s="289">
        <v>0.49</v>
      </c>
      <c r="G23" s="289">
        <v>0.53500000000000003</v>
      </c>
      <c r="H23" s="289">
        <v>0.55000000000000004</v>
      </c>
      <c r="I23" s="289">
        <v>0.54</v>
      </c>
      <c r="J23" s="289">
        <v>0.53</v>
      </c>
      <c r="K23" s="289">
        <v>0.53</v>
      </c>
      <c r="L23" s="289">
        <v>0.6</v>
      </c>
      <c r="M23" s="289">
        <v>0.68</v>
      </c>
      <c r="N23" s="289">
        <v>0.75</v>
      </c>
      <c r="O23" s="289">
        <v>0.68</v>
      </c>
      <c r="P23" s="289">
        <v>0.7</v>
      </c>
      <c r="Q23" s="289">
        <v>0.72499999999999998</v>
      </c>
      <c r="R23" s="289">
        <v>0.75</v>
      </c>
      <c r="S23" s="289">
        <v>0.72</v>
      </c>
      <c r="T23" s="289">
        <v>0.7</v>
      </c>
      <c r="U23" s="289">
        <v>0.62</v>
      </c>
      <c r="V23" s="289">
        <v>0.7</v>
      </c>
      <c r="W23" s="289">
        <v>0.67</v>
      </c>
      <c r="X23" s="289">
        <v>0.72</v>
      </c>
      <c r="Y23" s="289">
        <v>0.67</v>
      </c>
      <c r="Z23" s="289">
        <v>0.67</v>
      </c>
      <c r="AA23" s="289">
        <v>0.72</v>
      </c>
      <c r="AB23" s="289">
        <v>0.67</v>
      </c>
      <c r="AC23" s="289">
        <v>0.7</v>
      </c>
      <c r="AD23" s="289">
        <v>0.74</v>
      </c>
      <c r="AE23" s="289">
        <v>0.76</v>
      </c>
      <c r="AF23" s="289">
        <v>0.76</v>
      </c>
      <c r="AG23" s="289">
        <v>0.79</v>
      </c>
      <c r="AH23" s="289">
        <v>0.76</v>
      </c>
      <c r="AI23" s="289">
        <v>0.73499999999999999</v>
      </c>
      <c r="AJ23" s="289">
        <v>0.73499999999999999</v>
      </c>
      <c r="AK23" s="289">
        <v>0.75</v>
      </c>
      <c r="AL23" s="289">
        <v>0.76</v>
      </c>
      <c r="AM23" s="289">
        <v>0.77</v>
      </c>
      <c r="AN23" s="289">
        <v>0.80500000000000005</v>
      </c>
      <c r="AO23" s="289">
        <v>0.80500000000000005</v>
      </c>
      <c r="AP23" s="289">
        <v>0.82</v>
      </c>
      <c r="AQ23" s="289">
        <v>0.84</v>
      </c>
      <c r="AR23" s="289">
        <v>0.83</v>
      </c>
      <c r="AS23" s="289">
        <v>0.84</v>
      </c>
      <c r="AT23" s="289">
        <v>0.86</v>
      </c>
      <c r="AU23" s="289">
        <v>0.87</v>
      </c>
      <c r="AV23" s="289">
        <v>0.88</v>
      </c>
      <c r="AW23" s="289">
        <v>0.82</v>
      </c>
      <c r="AX23" s="289">
        <v>0.86</v>
      </c>
      <c r="AY23" s="855">
        <v>0.9</v>
      </c>
      <c r="AZ23" s="855">
        <v>0.91</v>
      </c>
      <c r="BA23" s="855">
        <v>0.92</v>
      </c>
      <c r="BB23" s="855">
        <v>0.93</v>
      </c>
      <c r="BC23" s="855">
        <v>0.94</v>
      </c>
      <c r="BD23" s="855">
        <v>0.95</v>
      </c>
      <c r="BE23" s="855">
        <v>0.95</v>
      </c>
      <c r="BF23" s="855">
        <v>0.96499999999999997</v>
      </c>
      <c r="BG23" s="855">
        <v>0.97</v>
      </c>
      <c r="BH23" s="855">
        <v>0.97499999999999998</v>
      </c>
      <c r="BI23" s="855">
        <v>0.96499999999999997</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55"/>
      <c r="AZ24" s="855"/>
      <c r="BA24" s="855"/>
      <c r="BB24" s="855"/>
      <c r="BC24" s="855"/>
      <c r="BD24" s="855"/>
      <c r="BE24" s="855"/>
      <c r="BF24" s="855"/>
      <c r="BG24" s="855"/>
      <c r="BH24" s="855"/>
      <c r="BI24" s="855"/>
      <c r="BJ24" s="355"/>
      <c r="BK24" s="355"/>
      <c r="BL24" s="355"/>
      <c r="BM24" s="355"/>
      <c r="BN24" s="355"/>
      <c r="BO24" s="355"/>
      <c r="BP24" s="355"/>
      <c r="BQ24" s="355"/>
      <c r="BR24" s="355"/>
      <c r="BS24" s="355"/>
      <c r="BT24" s="355"/>
      <c r="BU24" s="355"/>
      <c r="BV24" s="355"/>
    </row>
    <row r="25" spans="1:74" s="272" customFormat="1" ht="11.1" customHeight="1" x14ac:dyDescent="0.2">
      <c r="A25" s="418" t="s">
        <v>809</v>
      </c>
      <c r="B25" s="412" t="s">
        <v>854</v>
      </c>
      <c r="C25" s="105">
        <v>35.046900000000001</v>
      </c>
      <c r="D25" s="105">
        <v>34.469700000000003</v>
      </c>
      <c r="E25" s="105">
        <v>34.597200000000001</v>
      </c>
      <c r="F25" s="105">
        <v>34.743899999999996</v>
      </c>
      <c r="G25" s="105">
        <v>35.1648</v>
      </c>
      <c r="H25" s="105">
        <v>35.684600000000003</v>
      </c>
      <c r="I25" s="105">
        <v>36.364800000000002</v>
      </c>
      <c r="J25" s="105">
        <v>36.278599999999997</v>
      </c>
      <c r="K25" s="105">
        <v>36.898699999999998</v>
      </c>
      <c r="L25" s="105">
        <v>37.441200000000002</v>
      </c>
      <c r="M25" s="105">
        <v>37.848700000000001</v>
      </c>
      <c r="N25" s="105">
        <v>37.994100000000003</v>
      </c>
      <c r="O25" s="105">
        <v>38.150100000000002</v>
      </c>
      <c r="P25" s="105">
        <v>38.829000000000001</v>
      </c>
      <c r="Q25" s="105">
        <v>38.314900000000002</v>
      </c>
      <c r="R25" s="105">
        <v>37.8581</v>
      </c>
      <c r="S25" s="105">
        <v>37.915700000000001</v>
      </c>
      <c r="T25" s="105">
        <v>38.424599999999998</v>
      </c>
      <c r="U25" s="105">
        <v>38.8825</v>
      </c>
      <c r="V25" s="105">
        <v>39.045099999999998</v>
      </c>
      <c r="W25" s="105">
        <v>39.3309</v>
      </c>
      <c r="X25" s="105">
        <v>38.9392</v>
      </c>
      <c r="Y25" s="105">
        <v>38.947699999999998</v>
      </c>
      <c r="Z25" s="105">
        <v>38.979399999999998</v>
      </c>
      <c r="AA25" s="105">
        <v>38.234699999999997</v>
      </c>
      <c r="AB25" s="105">
        <v>38.636899999999997</v>
      </c>
      <c r="AC25" s="105">
        <v>38.546900000000001</v>
      </c>
      <c r="AD25" s="105">
        <v>38.254899999999999</v>
      </c>
      <c r="AE25" s="105">
        <v>37.518599999999999</v>
      </c>
      <c r="AF25" s="105">
        <v>37.5715</v>
      </c>
      <c r="AG25" s="105">
        <v>36.472099999999998</v>
      </c>
      <c r="AH25" s="105">
        <v>36.007899999999999</v>
      </c>
      <c r="AI25" s="105">
        <v>36.836799999999997</v>
      </c>
      <c r="AJ25" s="105">
        <v>36.795499999999997</v>
      </c>
      <c r="AK25" s="105">
        <v>36.680100000000003</v>
      </c>
      <c r="AL25" s="105">
        <v>36.627499999999998</v>
      </c>
      <c r="AM25" s="105">
        <v>36.603000000000002</v>
      </c>
      <c r="AN25" s="105">
        <v>36.563299999999998</v>
      </c>
      <c r="AO25" s="105">
        <v>36.717700000000001</v>
      </c>
      <c r="AP25" s="105">
        <v>36.474699999999999</v>
      </c>
      <c r="AQ25" s="105">
        <v>36.071599999999997</v>
      </c>
      <c r="AR25" s="105">
        <v>35.662500000000001</v>
      </c>
      <c r="AS25" s="105">
        <v>36.069299999999998</v>
      </c>
      <c r="AT25" s="105">
        <v>35.992899999999999</v>
      </c>
      <c r="AU25" s="105">
        <v>35.716299999999997</v>
      </c>
      <c r="AV25" s="105">
        <v>35.472299999999997</v>
      </c>
      <c r="AW25" s="105">
        <v>35.538400000000003</v>
      </c>
      <c r="AX25" s="105">
        <v>35.448999999999998</v>
      </c>
      <c r="AY25" s="866">
        <v>35.402500000000003</v>
      </c>
      <c r="AZ25" s="866">
        <v>35.671100000000003</v>
      </c>
      <c r="BA25" s="866">
        <v>36.033999999999999</v>
      </c>
      <c r="BB25" s="866">
        <v>35.7973</v>
      </c>
      <c r="BC25" s="866">
        <v>36.154499999999999</v>
      </c>
      <c r="BD25" s="866">
        <v>37.038600000000002</v>
      </c>
      <c r="BE25" s="866">
        <v>36.750900000000001</v>
      </c>
      <c r="BF25" s="866">
        <v>36.825400000000002</v>
      </c>
      <c r="BG25" s="866">
        <v>38.041009469000002</v>
      </c>
      <c r="BH25" s="866">
        <v>37.672264247999998</v>
      </c>
      <c r="BI25" s="866">
        <v>37.498520208000002</v>
      </c>
      <c r="BJ25" s="388">
        <v>36.780388995999999</v>
      </c>
      <c r="BK25" s="388">
        <v>36.926382588999999</v>
      </c>
      <c r="BL25" s="388">
        <v>36.789903203000001</v>
      </c>
      <c r="BM25" s="388">
        <v>36.808705222999997</v>
      </c>
      <c r="BN25" s="388">
        <v>37.015441131000003</v>
      </c>
      <c r="BO25" s="388">
        <v>37.151185009000002</v>
      </c>
      <c r="BP25" s="388">
        <v>37.420834655</v>
      </c>
      <c r="BQ25" s="388">
        <v>37.398059957999997</v>
      </c>
      <c r="BR25" s="388">
        <v>37.264120538</v>
      </c>
      <c r="BS25" s="388">
        <v>37.357871398</v>
      </c>
      <c r="BT25" s="388">
        <v>37.296532573999997</v>
      </c>
      <c r="BU25" s="388">
        <v>37.173307344999998</v>
      </c>
      <c r="BV25" s="388">
        <v>36.954389216000003</v>
      </c>
    </row>
    <row r="26" spans="1:74" s="272" customFormat="1" ht="11.1" customHeight="1" x14ac:dyDescent="0.2">
      <c r="A26" s="418" t="s">
        <v>873</v>
      </c>
      <c r="B26" s="419" t="s">
        <v>970</v>
      </c>
      <c r="C26" s="105">
        <v>20.504999999999999</v>
      </c>
      <c r="D26" s="105">
        <v>19.855</v>
      </c>
      <c r="E26" s="105">
        <v>19.855</v>
      </c>
      <c r="F26" s="105">
        <v>19.805</v>
      </c>
      <c r="G26" s="105">
        <v>20.236999999999998</v>
      </c>
      <c r="H26" s="105">
        <v>20.725000000000001</v>
      </c>
      <c r="I26" s="105">
        <v>21.38</v>
      </c>
      <c r="J26" s="105">
        <v>21.475000000000001</v>
      </c>
      <c r="K26" s="105">
        <v>21.824999999999999</v>
      </c>
      <c r="L26" s="105">
        <v>22.074999999999999</v>
      </c>
      <c r="M26" s="105">
        <v>22.364999999999998</v>
      </c>
      <c r="N26" s="105">
        <v>22.45</v>
      </c>
      <c r="O26" s="105">
        <v>22.59</v>
      </c>
      <c r="P26" s="105">
        <v>23.22</v>
      </c>
      <c r="Q26" s="105">
        <v>22.81</v>
      </c>
      <c r="R26" s="105">
        <v>23.36</v>
      </c>
      <c r="S26" s="105">
        <v>23.2546</v>
      </c>
      <c r="T26" s="105">
        <v>23.55</v>
      </c>
      <c r="U26" s="105">
        <v>23.82</v>
      </c>
      <c r="V26" s="105">
        <v>24.15</v>
      </c>
      <c r="W26" s="105">
        <v>24.35</v>
      </c>
      <c r="X26" s="105">
        <v>23.934999999999999</v>
      </c>
      <c r="Y26" s="105">
        <v>23.65</v>
      </c>
      <c r="Z26" s="105">
        <v>23.62</v>
      </c>
      <c r="AA26" s="105">
        <v>22.995000000000001</v>
      </c>
      <c r="AB26" s="105">
        <v>23.25</v>
      </c>
      <c r="AC26" s="105">
        <v>23.425000000000001</v>
      </c>
      <c r="AD26" s="105">
        <v>23.26</v>
      </c>
      <c r="AE26" s="105">
        <v>22.655000000000001</v>
      </c>
      <c r="AF26" s="105">
        <v>22.715</v>
      </c>
      <c r="AG26" s="105">
        <v>21.78</v>
      </c>
      <c r="AH26" s="105">
        <v>21.324999999999999</v>
      </c>
      <c r="AI26" s="105">
        <v>21.96</v>
      </c>
      <c r="AJ26" s="105">
        <v>21.87</v>
      </c>
      <c r="AK26" s="105">
        <v>21.81</v>
      </c>
      <c r="AL26" s="105">
        <v>21.76</v>
      </c>
      <c r="AM26" s="105">
        <v>21.8</v>
      </c>
      <c r="AN26" s="105">
        <v>21.93</v>
      </c>
      <c r="AO26" s="105">
        <v>22.17</v>
      </c>
      <c r="AP26" s="105">
        <v>22.08</v>
      </c>
      <c r="AQ26" s="105">
        <v>21.95</v>
      </c>
      <c r="AR26" s="105">
        <v>21.53</v>
      </c>
      <c r="AS26" s="105">
        <v>21.94</v>
      </c>
      <c r="AT26" s="105">
        <v>22.07</v>
      </c>
      <c r="AU26" s="105">
        <v>21.72</v>
      </c>
      <c r="AV26" s="105">
        <v>21.78</v>
      </c>
      <c r="AW26" s="105">
        <v>21.675000000000001</v>
      </c>
      <c r="AX26" s="105">
        <v>21.67</v>
      </c>
      <c r="AY26" s="866">
        <v>21.51</v>
      </c>
      <c r="AZ26" s="866">
        <v>21.53</v>
      </c>
      <c r="BA26" s="866">
        <v>21.91</v>
      </c>
      <c r="BB26" s="866">
        <v>21.625</v>
      </c>
      <c r="BC26" s="866">
        <v>22.01</v>
      </c>
      <c r="BD26" s="866">
        <v>22.69</v>
      </c>
      <c r="BE26" s="866">
        <v>22.3</v>
      </c>
      <c r="BF26" s="866">
        <v>22.340299999999999</v>
      </c>
      <c r="BG26" s="866">
        <v>23.45</v>
      </c>
      <c r="BH26" s="866">
        <v>23.17</v>
      </c>
      <c r="BI26" s="866">
        <v>23.08</v>
      </c>
      <c r="BJ26" s="388">
        <v>22.602333000000002</v>
      </c>
      <c r="BK26" s="388">
        <v>22.6</v>
      </c>
      <c r="BL26" s="388">
        <v>22.298999999999999</v>
      </c>
      <c r="BM26" s="388">
        <v>22.308</v>
      </c>
      <c r="BN26" s="388">
        <v>22.516999999999999</v>
      </c>
      <c r="BO26" s="388">
        <v>22.725999999999999</v>
      </c>
      <c r="BP26" s="388">
        <v>22.936</v>
      </c>
      <c r="BQ26" s="388">
        <v>22.934999999999999</v>
      </c>
      <c r="BR26" s="388">
        <v>22.934000000000001</v>
      </c>
      <c r="BS26" s="388">
        <v>22.882999999999999</v>
      </c>
      <c r="BT26" s="388">
        <v>22.832000000000001</v>
      </c>
      <c r="BU26" s="388">
        <v>22.731000000000002</v>
      </c>
      <c r="BV26" s="388">
        <v>22.530999999999999</v>
      </c>
    </row>
    <row r="27" spans="1:74" s="272" customFormat="1" ht="11.1" customHeight="1" x14ac:dyDescent="0.2">
      <c r="A27" s="418" t="s">
        <v>874</v>
      </c>
      <c r="B27" s="420" t="s">
        <v>971</v>
      </c>
      <c r="C27" s="105">
        <v>14.5419</v>
      </c>
      <c r="D27" s="105">
        <v>14.614699999999999</v>
      </c>
      <c r="E27" s="105">
        <v>14.7422</v>
      </c>
      <c r="F27" s="105">
        <v>14.9389</v>
      </c>
      <c r="G27" s="105">
        <v>14.9278</v>
      </c>
      <c r="H27" s="105">
        <v>14.9596</v>
      </c>
      <c r="I27" s="105">
        <v>14.9848</v>
      </c>
      <c r="J27" s="105">
        <v>14.803599999999999</v>
      </c>
      <c r="K27" s="105">
        <v>15.073700000000001</v>
      </c>
      <c r="L27" s="105">
        <v>15.366199999999999</v>
      </c>
      <c r="M27" s="105">
        <v>15.483700000000001</v>
      </c>
      <c r="N27" s="105">
        <v>15.5441</v>
      </c>
      <c r="O27" s="105">
        <v>15.5601</v>
      </c>
      <c r="P27" s="105">
        <v>15.609</v>
      </c>
      <c r="Q27" s="105">
        <v>15.504899999999999</v>
      </c>
      <c r="R27" s="105">
        <v>14.498100000000001</v>
      </c>
      <c r="S27" s="105">
        <v>14.661099999999999</v>
      </c>
      <c r="T27" s="105">
        <v>14.874599999999999</v>
      </c>
      <c r="U27" s="105">
        <v>15.0625</v>
      </c>
      <c r="V27" s="105">
        <v>14.895099999999999</v>
      </c>
      <c r="W27" s="105">
        <v>14.9809</v>
      </c>
      <c r="X27" s="105">
        <v>15.004200000000001</v>
      </c>
      <c r="Y27" s="105">
        <v>15.297700000000001</v>
      </c>
      <c r="Z27" s="105">
        <v>15.359400000000001</v>
      </c>
      <c r="AA27" s="105">
        <v>15.239699999999999</v>
      </c>
      <c r="AB27" s="105">
        <v>15.386900000000001</v>
      </c>
      <c r="AC27" s="105">
        <v>15.1219</v>
      </c>
      <c r="AD27" s="105">
        <v>14.994899999999999</v>
      </c>
      <c r="AE27" s="105">
        <v>14.8636</v>
      </c>
      <c r="AF27" s="105">
        <v>14.8565</v>
      </c>
      <c r="AG27" s="105">
        <v>14.6921</v>
      </c>
      <c r="AH27" s="105">
        <v>14.6829</v>
      </c>
      <c r="AI27" s="105">
        <v>14.876799999999999</v>
      </c>
      <c r="AJ27" s="105">
        <v>14.9255</v>
      </c>
      <c r="AK27" s="105">
        <v>14.870100000000001</v>
      </c>
      <c r="AL27" s="105">
        <v>14.8675</v>
      </c>
      <c r="AM27" s="105">
        <v>14.803000000000001</v>
      </c>
      <c r="AN27" s="105">
        <v>14.6333</v>
      </c>
      <c r="AO27" s="105">
        <v>14.547700000000001</v>
      </c>
      <c r="AP27" s="105">
        <v>14.3947</v>
      </c>
      <c r="AQ27" s="105">
        <v>14.121600000000001</v>
      </c>
      <c r="AR27" s="105">
        <v>14.1325</v>
      </c>
      <c r="AS27" s="105">
        <v>14.129300000000001</v>
      </c>
      <c r="AT27" s="105">
        <v>13.9229</v>
      </c>
      <c r="AU27" s="105">
        <v>13.9963</v>
      </c>
      <c r="AV27" s="105">
        <v>13.692299999999999</v>
      </c>
      <c r="AW27" s="105">
        <v>13.8634</v>
      </c>
      <c r="AX27" s="105">
        <v>13.779</v>
      </c>
      <c r="AY27" s="866">
        <v>13.8925</v>
      </c>
      <c r="AZ27" s="866">
        <v>14.1411</v>
      </c>
      <c r="BA27" s="866">
        <v>14.124000000000001</v>
      </c>
      <c r="BB27" s="866">
        <v>14.1723</v>
      </c>
      <c r="BC27" s="866">
        <v>14.144500000000001</v>
      </c>
      <c r="BD27" s="866">
        <v>14.348599999999999</v>
      </c>
      <c r="BE27" s="866">
        <v>14.450900000000001</v>
      </c>
      <c r="BF27" s="866">
        <v>14.485099999999999</v>
      </c>
      <c r="BG27" s="866">
        <v>14.591009468999999</v>
      </c>
      <c r="BH27" s="866">
        <v>14.502264247999999</v>
      </c>
      <c r="BI27" s="866">
        <v>14.418520208</v>
      </c>
      <c r="BJ27" s="388">
        <v>14.178055995999999</v>
      </c>
      <c r="BK27" s="388">
        <v>14.326382589</v>
      </c>
      <c r="BL27" s="388">
        <v>14.490903203</v>
      </c>
      <c r="BM27" s="388">
        <v>14.500705223000001</v>
      </c>
      <c r="BN27" s="388">
        <v>14.498441131</v>
      </c>
      <c r="BO27" s="388">
        <v>14.425185009</v>
      </c>
      <c r="BP27" s="388">
        <v>14.484834655</v>
      </c>
      <c r="BQ27" s="388">
        <v>14.463059958000001</v>
      </c>
      <c r="BR27" s="388">
        <v>14.330120537999999</v>
      </c>
      <c r="BS27" s="388">
        <v>14.474871397999999</v>
      </c>
      <c r="BT27" s="388">
        <v>14.464532574</v>
      </c>
      <c r="BU27" s="388">
        <v>14.442307345</v>
      </c>
      <c r="BV27" s="388">
        <v>14.423389216</v>
      </c>
    </row>
    <row r="28" spans="1:74" ht="11.1" customHeight="1" x14ac:dyDescent="0.2">
      <c r="A28" s="335" t="s">
        <v>875</v>
      </c>
      <c r="B28" s="406" t="s">
        <v>203</v>
      </c>
      <c r="C28" s="289">
        <v>0.59089999999999998</v>
      </c>
      <c r="D28" s="289">
        <v>0.59089999999999998</v>
      </c>
      <c r="E28" s="289">
        <v>0.59</v>
      </c>
      <c r="F28" s="289">
        <v>0.59189999999999998</v>
      </c>
      <c r="G28" s="289">
        <v>0.58389999999999997</v>
      </c>
      <c r="H28" s="289">
        <v>0.6079</v>
      </c>
      <c r="I28" s="289">
        <v>0.60389999999999999</v>
      </c>
      <c r="J28" s="289">
        <v>0.59399999999999997</v>
      </c>
      <c r="K28" s="289">
        <v>0.58409999999999995</v>
      </c>
      <c r="L28" s="289">
        <v>0.58379999999999999</v>
      </c>
      <c r="M28" s="289">
        <v>0.58679999999999999</v>
      </c>
      <c r="N28" s="289">
        <v>0.59499999999999997</v>
      </c>
      <c r="O28" s="289">
        <v>0.57879999999999998</v>
      </c>
      <c r="P28" s="289">
        <v>0.56420000000000003</v>
      </c>
      <c r="Q28" s="289">
        <v>0.57730000000000004</v>
      </c>
      <c r="R28" s="289">
        <v>0.57699999999999996</v>
      </c>
      <c r="S28" s="289">
        <v>0.56920000000000004</v>
      </c>
      <c r="T28" s="289">
        <v>0.52139999999999997</v>
      </c>
      <c r="U28" s="289">
        <v>0.54779999999999995</v>
      </c>
      <c r="V28" s="289">
        <v>0.55189999999999995</v>
      </c>
      <c r="W28" s="289">
        <v>0.54090000000000005</v>
      </c>
      <c r="X28" s="289">
        <v>0.54510000000000003</v>
      </c>
      <c r="Y28" s="289">
        <v>0.54790000000000005</v>
      </c>
      <c r="Z28" s="289">
        <v>0.54590000000000005</v>
      </c>
      <c r="AA28" s="289">
        <v>0.53090000000000004</v>
      </c>
      <c r="AB28" s="289">
        <v>0.52890000000000004</v>
      </c>
      <c r="AC28" s="289">
        <v>0.51290000000000002</v>
      </c>
      <c r="AD28" s="289">
        <v>0.50990000000000002</v>
      </c>
      <c r="AE28" s="289">
        <v>0.49790000000000001</v>
      </c>
      <c r="AF28" s="289">
        <v>0.49790000000000001</v>
      </c>
      <c r="AG28" s="289">
        <v>0.49690000000000001</v>
      </c>
      <c r="AH28" s="289">
        <v>0.49590000000000001</v>
      </c>
      <c r="AI28" s="289">
        <v>0.4889</v>
      </c>
      <c r="AJ28" s="289">
        <v>0.4869</v>
      </c>
      <c r="AK28" s="289">
        <v>0.4899</v>
      </c>
      <c r="AL28" s="289">
        <v>0.47989999999999999</v>
      </c>
      <c r="AM28" s="289">
        <v>0.4718</v>
      </c>
      <c r="AN28" s="289">
        <v>0.4738</v>
      </c>
      <c r="AO28" s="289">
        <v>0.4788</v>
      </c>
      <c r="AP28" s="289">
        <v>0.4798</v>
      </c>
      <c r="AQ28" s="289">
        <v>0.4587</v>
      </c>
      <c r="AR28" s="289">
        <v>0.48449999999999999</v>
      </c>
      <c r="AS28" s="289">
        <v>0.48509999999999998</v>
      </c>
      <c r="AT28" s="289">
        <v>0.47970000000000002</v>
      </c>
      <c r="AU28" s="289">
        <v>0.48010000000000003</v>
      </c>
      <c r="AV28" s="289">
        <v>0.48349999999999999</v>
      </c>
      <c r="AW28" s="289">
        <v>0.48659999999999998</v>
      </c>
      <c r="AX28" s="289">
        <v>0.48480000000000001</v>
      </c>
      <c r="AY28" s="855">
        <v>0.48180000000000001</v>
      </c>
      <c r="AZ28" s="855">
        <v>0.46279999999999999</v>
      </c>
      <c r="BA28" s="855">
        <v>0.45979999999999999</v>
      </c>
      <c r="BB28" s="855">
        <v>0.45279999999999998</v>
      </c>
      <c r="BC28" s="855">
        <v>0.45440000000000003</v>
      </c>
      <c r="BD28" s="855">
        <v>0.4511</v>
      </c>
      <c r="BE28" s="855">
        <v>0.44769999999999999</v>
      </c>
      <c r="BF28" s="855">
        <v>0.44450000000000001</v>
      </c>
      <c r="BG28" s="855">
        <v>0.44125369854000002</v>
      </c>
      <c r="BH28" s="855">
        <v>0.43803547507000001</v>
      </c>
      <c r="BI28" s="855">
        <v>0.43484895611000002</v>
      </c>
      <c r="BJ28" s="355" t="s">
        <v>1609</v>
      </c>
      <c r="BK28" s="355" t="s">
        <v>1609</v>
      </c>
      <c r="BL28" s="355" t="s">
        <v>1609</v>
      </c>
      <c r="BM28" s="355" t="s">
        <v>1609</v>
      </c>
      <c r="BN28" s="355" t="s">
        <v>1609</v>
      </c>
      <c r="BO28" s="355" t="s">
        <v>1609</v>
      </c>
      <c r="BP28" s="355" t="s">
        <v>1609</v>
      </c>
      <c r="BQ28" s="355" t="s">
        <v>1609</v>
      </c>
      <c r="BR28" s="355" t="s">
        <v>1609</v>
      </c>
      <c r="BS28" s="355" t="s">
        <v>1609</v>
      </c>
      <c r="BT28" s="355" t="s">
        <v>1609</v>
      </c>
      <c r="BU28" s="355" t="s">
        <v>1609</v>
      </c>
      <c r="BV28" s="355" t="s">
        <v>1609</v>
      </c>
    </row>
    <row r="29" spans="1:74" ht="11.1" customHeight="1" x14ac:dyDescent="0.2">
      <c r="A29" s="335" t="s">
        <v>876</v>
      </c>
      <c r="B29" s="406" t="s">
        <v>859</v>
      </c>
      <c r="C29" s="289">
        <v>0.17</v>
      </c>
      <c r="D29" s="289">
        <v>0.17</v>
      </c>
      <c r="E29" s="289">
        <v>0.17</v>
      </c>
      <c r="F29" s="289">
        <v>0.17</v>
      </c>
      <c r="G29" s="289">
        <v>0.17199999999999999</v>
      </c>
      <c r="H29" s="289">
        <v>0.17399999999999999</v>
      </c>
      <c r="I29" s="289">
        <v>0.17699999999999999</v>
      </c>
      <c r="J29" s="289">
        <v>0.17899999999999999</v>
      </c>
      <c r="K29" s="289">
        <v>0.18099999999999999</v>
      </c>
      <c r="L29" s="289">
        <v>0.16800000000000001</v>
      </c>
      <c r="M29" s="289">
        <v>0.185</v>
      </c>
      <c r="N29" s="289">
        <v>0.184</v>
      </c>
      <c r="O29" s="289">
        <v>0.161</v>
      </c>
      <c r="P29" s="289">
        <v>0.18099999999999999</v>
      </c>
      <c r="Q29" s="289">
        <v>0.19800000000000001</v>
      </c>
      <c r="R29" s="289">
        <v>0.19</v>
      </c>
      <c r="S29" s="289">
        <v>0.16700000000000001</v>
      </c>
      <c r="T29" s="289">
        <v>0.20200000000000001</v>
      </c>
      <c r="U29" s="289">
        <v>0.20200000000000001</v>
      </c>
      <c r="V29" s="289">
        <v>0.2</v>
      </c>
      <c r="W29" s="289">
        <v>0.20399999999999999</v>
      </c>
      <c r="X29" s="289">
        <v>0.20100000000000001</v>
      </c>
      <c r="Y29" s="289">
        <v>0.154</v>
      </c>
      <c r="Z29" s="289">
        <v>0.2</v>
      </c>
      <c r="AA29" s="289">
        <v>0.13700000000000001</v>
      </c>
      <c r="AB29" s="289">
        <v>0.16700000000000001</v>
      </c>
      <c r="AC29" s="289">
        <v>0.19600000000000001</v>
      </c>
      <c r="AD29" s="289">
        <v>0.188</v>
      </c>
      <c r="AE29" s="289">
        <v>0.19600000000000001</v>
      </c>
      <c r="AF29" s="289">
        <v>0.20200000000000001</v>
      </c>
      <c r="AG29" s="289">
        <v>0.11799999999999999</v>
      </c>
      <c r="AH29" s="289">
        <v>0.19</v>
      </c>
      <c r="AI29" s="289">
        <v>0.19900000000000001</v>
      </c>
      <c r="AJ29" s="289">
        <v>0.20200000000000001</v>
      </c>
      <c r="AK29" s="289">
        <v>0.2</v>
      </c>
      <c r="AL29" s="289">
        <v>0.16500000000000001</v>
      </c>
      <c r="AM29" s="289">
        <v>0.19700000000000001</v>
      </c>
      <c r="AN29" s="289">
        <v>0.14799999999999999</v>
      </c>
      <c r="AO29" s="289">
        <v>0.158</v>
      </c>
      <c r="AP29" s="289">
        <v>0.188</v>
      </c>
      <c r="AQ29" s="289">
        <v>0.185</v>
      </c>
      <c r="AR29" s="289">
        <v>0.17799999999999999</v>
      </c>
      <c r="AS29" s="289">
        <v>0.17699999999999999</v>
      </c>
      <c r="AT29" s="289">
        <v>0.153</v>
      </c>
      <c r="AU29" s="289">
        <v>0.156</v>
      </c>
      <c r="AV29" s="289">
        <v>0.17599999999999999</v>
      </c>
      <c r="AW29" s="289">
        <v>0.184</v>
      </c>
      <c r="AX29" s="289">
        <v>0.186</v>
      </c>
      <c r="AY29" s="855">
        <v>0.191</v>
      </c>
      <c r="AZ29" s="855">
        <v>0.182</v>
      </c>
      <c r="BA29" s="855">
        <v>0.182</v>
      </c>
      <c r="BB29" s="855">
        <v>0.185</v>
      </c>
      <c r="BC29" s="855">
        <v>0.17299999999999999</v>
      </c>
      <c r="BD29" s="855">
        <v>0.186</v>
      </c>
      <c r="BE29" s="855">
        <v>0.187</v>
      </c>
      <c r="BF29" s="855">
        <v>0.18</v>
      </c>
      <c r="BG29" s="855">
        <v>0.18</v>
      </c>
      <c r="BH29" s="855">
        <v>0.184</v>
      </c>
      <c r="BI29" s="855">
        <v>0.17077782053000001</v>
      </c>
      <c r="BJ29" s="355" t="s">
        <v>1609</v>
      </c>
      <c r="BK29" s="355" t="s">
        <v>1609</v>
      </c>
      <c r="BL29" s="355" t="s">
        <v>1609</v>
      </c>
      <c r="BM29" s="355" t="s">
        <v>1609</v>
      </c>
      <c r="BN29" s="355" t="s">
        <v>1609</v>
      </c>
      <c r="BO29" s="355" t="s">
        <v>1609</v>
      </c>
      <c r="BP29" s="355" t="s">
        <v>1609</v>
      </c>
      <c r="BQ29" s="355" t="s">
        <v>1609</v>
      </c>
      <c r="BR29" s="355" t="s">
        <v>1609</v>
      </c>
      <c r="BS29" s="355" t="s">
        <v>1609</v>
      </c>
      <c r="BT29" s="355" t="s">
        <v>1609</v>
      </c>
      <c r="BU29" s="355" t="s">
        <v>1609</v>
      </c>
      <c r="BV29" s="355" t="s">
        <v>1609</v>
      </c>
    </row>
    <row r="30" spans="1:74" ht="11.1" customHeight="1" x14ac:dyDescent="0.2">
      <c r="A30" s="335" t="s">
        <v>877</v>
      </c>
      <c r="B30" s="406" t="s">
        <v>861</v>
      </c>
      <c r="C30" s="289">
        <v>9.2700000000000005E-2</v>
      </c>
      <c r="D30" s="289">
        <v>9.1999999999999998E-2</v>
      </c>
      <c r="E30" s="289">
        <v>8.3500000000000005E-2</v>
      </c>
      <c r="F30" s="289">
        <v>8.7400000000000005E-2</v>
      </c>
      <c r="G30" s="289">
        <v>8.8900000000000007E-2</v>
      </c>
      <c r="H30" s="289">
        <v>8.4000000000000005E-2</v>
      </c>
      <c r="I30" s="289">
        <v>6.4000000000000001E-2</v>
      </c>
      <c r="J30" s="289">
        <v>8.6999999999999994E-2</v>
      </c>
      <c r="K30" s="289">
        <v>7.4999999999999997E-2</v>
      </c>
      <c r="L30" s="289">
        <v>7.5999999999999998E-2</v>
      </c>
      <c r="M30" s="289">
        <v>8.1000000000000003E-2</v>
      </c>
      <c r="N30" s="289">
        <v>8.4400000000000003E-2</v>
      </c>
      <c r="O30" s="289">
        <v>7.9600000000000004E-2</v>
      </c>
      <c r="P30" s="289">
        <v>8.2100000000000006E-2</v>
      </c>
      <c r="Q30" s="289">
        <v>8.0699999999999994E-2</v>
      </c>
      <c r="R30" s="289">
        <v>8.2500000000000004E-2</v>
      </c>
      <c r="S30" s="289">
        <v>7.1999999999999995E-2</v>
      </c>
      <c r="T30" s="289">
        <v>6.9699999999999998E-2</v>
      </c>
      <c r="U30" s="289">
        <v>6.9800000000000001E-2</v>
      </c>
      <c r="V30" s="289">
        <v>7.6899999999999996E-2</v>
      </c>
      <c r="W30" s="289">
        <v>5.5500000000000001E-2</v>
      </c>
      <c r="X30" s="289">
        <v>5.0099999999999999E-2</v>
      </c>
      <c r="Y30" s="289">
        <v>7.5700000000000003E-2</v>
      </c>
      <c r="Z30" s="289">
        <v>7.46E-2</v>
      </c>
      <c r="AA30" s="289">
        <v>7.3599999999999999E-2</v>
      </c>
      <c r="AB30" s="289">
        <v>7.2900000000000006E-2</v>
      </c>
      <c r="AC30" s="289">
        <v>9.8900000000000002E-2</v>
      </c>
      <c r="AD30" s="289">
        <v>7.51E-2</v>
      </c>
      <c r="AE30" s="289">
        <v>4.4499999999999998E-2</v>
      </c>
      <c r="AF30" s="289">
        <v>6.6000000000000003E-2</v>
      </c>
      <c r="AG30" s="289">
        <v>7.6100000000000001E-2</v>
      </c>
      <c r="AH30" s="289">
        <v>6.7799999999999999E-2</v>
      </c>
      <c r="AI30" s="289">
        <v>6.2E-2</v>
      </c>
      <c r="AJ30" s="289">
        <v>7.0499999999999993E-2</v>
      </c>
      <c r="AK30" s="289">
        <v>8.0199999999999994E-2</v>
      </c>
      <c r="AL30" s="289">
        <v>8.1500000000000003E-2</v>
      </c>
      <c r="AM30" s="289">
        <v>8.1000000000000003E-2</v>
      </c>
      <c r="AN30" s="289">
        <v>7.6499999999999999E-2</v>
      </c>
      <c r="AO30" s="289">
        <v>7.6899999999999996E-2</v>
      </c>
      <c r="AP30" s="289">
        <v>7.1999999999999995E-2</v>
      </c>
      <c r="AQ30" s="289">
        <v>5.2999999999999999E-2</v>
      </c>
      <c r="AR30" s="289">
        <v>6.8699999999999997E-2</v>
      </c>
      <c r="AS30" s="289">
        <v>8.9700000000000002E-2</v>
      </c>
      <c r="AT30" s="289">
        <v>8.9700000000000002E-2</v>
      </c>
      <c r="AU30" s="289">
        <v>9.1200000000000003E-2</v>
      </c>
      <c r="AV30" s="289">
        <v>0.08</v>
      </c>
      <c r="AW30" s="289">
        <v>8.3099999999999993E-2</v>
      </c>
      <c r="AX30" s="289">
        <v>8.8200000000000001E-2</v>
      </c>
      <c r="AY30" s="855">
        <v>8.8999999999999996E-2</v>
      </c>
      <c r="AZ30" s="855">
        <v>9.0700000000000003E-2</v>
      </c>
      <c r="BA30" s="855">
        <v>8.5900000000000004E-2</v>
      </c>
      <c r="BB30" s="855">
        <v>8.7499999999999994E-2</v>
      </c>
      <c r="BC30" s="855">
        <v>6.7000000000000004E-2</v>
      </c>
      <c r="BD30" s="855">
        <v>8.0600000000000005E-2</v>
      </c>
      <c r="BE30" s="855">
        <v>8.9300000000000004E-2</v>
      </c>
      <c r="BF30" s="855">
        <v>8.2600000000000007E-2</v>
      </c>
      <c r="BG30" s="855">
        <v>8.1900000000000001E-2</v>
      </c>
      <c r="BH30" s="855">
        <v>9.1399999999999995E-2</v>
      </c>
      <c r="BI30" s="855">
        <v>8.4766666667000001E-2</v>
      </c>
      <c r="BJ30" s="355" t="s">
        <v>1609</v>
      </c>
      <c r="BK30" s="355" t="s">
        <v>1609</v>
      </c>
      <c r="BL30" s="355" t="s">
        <v>1609</v>
      </c>
      <c r="BM30" s="355" t="s">
        <v>1609</v>
      </c>
      <c r="BN30" s="355" t="s">
        <v>1609</v>
      </c>
      <c r="BO30" s="355" t="s">
        <v>1609</v>
      </c>
      <c r="BP30" s="355" t="s">
        <v>1609</v>
      </c>
      <c r="BQ30" s="355" t="s">
        <v>1609</v>
      </c>
      <c r="BR30" s="355" t="s">
        <v>1609</v>
      </c>
      <c r="BS30" s="355" t="s">
        <v>1609</v>
      </c>
      <c r="BT30" s="355" t="s">
        <v>1609</v>
      </c>
      <c r="BU30" s="355" t="s">
        <v>1609</v>
      </c>
      <c r="BV30" s="355" t="s">
        <v>1609</v>
      </c>
    </row>
    <row r="31" spans="1:74" ht="11.1" customHeight="1" x14ac:dyDescent="0.2">
      <c r="A31" s="335" t="s">
        <v>878</v>
      </c>
      <c r="B31" s="406" t="s">
        <v>204</v>
      </c>
      <c r="C31" s="289">
        <v>1.3831</v>
      </c>
      <c r="D31" s="289">
        <v>1.504</v>
      </c>
      <c r="E31" s="289">
        <v>1.4754</v>
      </c>
      <c r="F31" s="289">
        <v>1.4814000000000001</v>
      </c>
      <c r="G31" s="289">
        <v>1.4679</v>
      </c>
      <c r="H31" s="289">
        <v>1.4641999999999999</v>
      </c>
      <c r="I31" s="289">
        <v>1.4790000000000001</v>
      </c>
      <c r="J31" s="289">
        <v>1.2492000000000001</v>
      </c>
      <c r="K31" s="289">
        <v>1.3774999999999999</v>
      </c>
      <c r="L31" s="289">
        <v>1.6025</v>
      </c>
      <c r="M31" s="289">
        <v>1.6221000000000001</v>
      </c>
      <c r="N31" s="289">
        <v>1.6298999999999999</v>
      </c>
      <c r="O31" s="289">
        <v>1.5929</v>
      </c>
      <c r="P31" s="289">
        <v>1.6163000000000001</v>
      </c>
      <c r="Q31" s="289">
        <v>1.5646</v>
      </c>
      <c r="R31" s="289">
        <v>1.4292</v>
      </c>
      <c r="S31" s="289">
        <v>1.5421</v>
      </c>
      <c r="T31" s="289">
        <v>1.1783999999999999</v>
      </c>
      <c r="U31" s="289">
        <v>1.3712</v>
      </c>
      <c r="V31" s="289">
        <v>1.1811</v>
      </c>
      <c r="W31" s="289">
        <v>1.3063</v>
      </c>
      <c r="X31" s="289">
        <v>1.397</v>
      </c>
      <c r="Y31" s="289">
        <v>1.6285000000000001</v>
      </c>
      <c r="Z31" s="289">
        <v>1.6351</v>
      </c>
      <c r="AA31" s="289">
        <v>1.6382000000000001</v>
      </c>
      <c r="AB31" s="289">
        <v>1.5941000000000001</v>
      </c>
      <c r="AC31" s="289">
        <v>1.5963000000000001</v>
      </c>
      <c r="AD31" s="289">
        <v>1.6129</v>
      </c>
      <c r="AE31" s="289">
        <v>1.556</v>
      </c>
      <c r="AF31" s="289">
        <v>1.5570999999999999</v>
      </c>
      <c r="AG31" s="289">
        <v>1.4770000000000001</v>
      </c>
      <c r="AH31" s="289">
        <v>1.4236</v>
      </c>
      <c r="AI31" s="289">
        <v>1.5754999999999999</v>
      </c>
      <c r="AJ31" s="289">
        <v>1.5955999999999999</v>
      </c>
      <c r="AK31" s="289">
        <v>1.5334000000000001</v>
      </c>
      <c r="AL31" s="289">
        <v>1.5802</v>
      </c>
      <c r="AM31" s="289">
        <v>1.5837000000000001</v>
      </c>
      <c r="AN31" s="289">
        <v>1.5744</v>
      </c>
      <c r="AO31" s="289">
        <v>1.5789</v>
      </c>
      <c r="AP31" s="289">
        <v>1.5490999999999999</v>
      </c>
      <c r="AQ31" s="289">
        <v>1.4539</v>
      </c>
      <c r="AR31" s="289">
        <v>1.5458000000000001</v>
      </c>
      <c r="AS31" s="289">
        <v>1.5507</v>
      </c>
      <c r="AT31" s="289">
        <v>1.4476</v>
      </c>
      <c r="AU31" s="289">
        <v>1.605</v>
      </c>
      <c r="AV31" s="289">
        <v>1.2908999999999999</v>
      </c>
      <c r="AW31" s="289">
        <v>1.4479</v>
      </c>
      <c r="AX31" s="289">
        <v>1.427</v>
      </c>
      <c r="AY31" s="855">
        <v>1.5578000000000001</v>
      </c>
      <c r="AZ31" s="855">
        <v>1.7979000000000001</v>
      </c>
      <c r="BA31" s="855">
        <v>1.8401000000000001</v>
      </c>
      <c r="BB31" s="855">
        <v>1.7807999999999999</v>
      </c>
      <c r="BC31" s="855">
        <v>1.7107000000000001</v>
      </c>
      <c r="BD31" s="855">
        <v>1.8386</v>
      </c>
      <c r="BE31" s="855">
        <v>1.7981</v>
      </c>
      <c r="BF31" s="855">
        <v>1.8432999999999999</v>
      </c>
      <c r="BG31" s="855">
        <v>1.8461761042</v>
      </c>
      <c r="BH31" s="855">
        <v>1.7085891066000001</v>
      </c>
      <c r="BI31" s="855">
        <v>1.8283240981</v>
      </c>
      <c r="BJ31" s="355" t="s">
        <v>1609</v>
      </c>
      <c r="BK31" s="355" t="s">
        <v>1609</v>
      </c>
      <c r="BL31" s="355" t="s">
        <v>1609</v>
      </c>
      <c r="BM31" s="355" t="s">
        <v>1609</v>
      </c>
      <c r="BN31" s="355" t="s">
        <v>1609</v>
      </c>
      <c r="BO31" s="355" t="s">
        <v>1609</v>
      </c>
      <c r="BP31" s="355" t="s">
        <v>1609</v>
      </c>
      <c r="BQ31" s="355" t="s">
        <v>1609</v>
      </c>
      <c r="BR31" s="355" t="s">
        <v>1609</v>
      </c>
      <c r="BS31" s="355" t="s">
        <v>1609</v>
      </c>
      <c r="BT31" s="355" t="s">
        <v>1609</v>
      </c>
      <c r="BU31" s="355" t="s">
        <v>1609</v>
      </c>
      <c r="BV31" s="355" t="s">
        <v>1609</v>
      </c>
    </row>
    <row r="32" spans="1:74" ht="11.1" customHeight="1" x14ac:dyDescent="0.2">
      <c r="A32" s="335" t="s">
        <v>879</v>
      </c>
      <c r="B32" s="406" t="s">
        <v>194</v>
      </c>
      <c r="C32" s="289">
        <v>0.46110000000000001</v>
      </c>
      <c r="D32" s="289">
        <v>0.44579999999999997</v>
      </c>
      <c r="E32" s="289">
        <v>0.43509999999999999</v>
      </c>
      <c r="F32" s="289">
        <v>0.42630000000000001</v>
      </c>
      <c r="G32" s="289">
        <v>0.44490000000000002</v>
      </c>
      <c r="H32" s="289">
        <v>0.44040000000000001</v>
      </c>
      <c r="I32" s="289">
        <v>0.4</v>
      </c>
      <c r="J32" s="289">
        <v>0.38300000000000001</v>
      </c>
      <c r="K32" s="289">
        <v>0.38790000000000002</v>
      </c>
      <c r="L32" s="289">
        <v>0.37</v>
      </c>
      <c r="M32" s="289">
        <v>0.40600000000000003</v>
      </c>
      <c r="N32" s="289">
        <v>0.41599999999999998</v>
      </c>
      <c r="O32" s="289">
        <v>0.40200000000000002</v>
      </c>
      <c r="P32" s="289">
        <v>0.441</v>
      </c>
      <c r="Q32" s="289">
        <v>0.40300000000000002</v>
      </c>
      <c r="R32" s="289">
        <v>0.39900000000000002</v>
      </c>
      <c r="S32" s="289">
        <v>0.379</v>
      </c>
      <c r="T32" s="289">
        <v>0.40600000000000003</v>
      </c>
      <c r="U32" s="289">
        <v>0.34499999999999997</v>
      </c>
      <c r="V32" s="289">
        <v>0.39100000000000001</v>
      </c>
      <c r="W32" s="289">
        <v>0.39700000000000002</v>
      </c>
      <c r="X32" s="289">
        <v>0.39300000000000002</v>
      </c>
      <c r="Y32" s="289">
        <v>0.41</v>
      </c>
      <c r="Z32" s="289">
        <v>0.40300000000000002</v>
      </c>
      <c r="AA32" s="289">
        <v>0.38500000000000001</v>
      </c>
      <c r="AB32" s="289">
        <v>0.39900000000000002</v>
      </c>
      <c r="AC32" s="289">
        <v>0.39200000000000002</v>
      </c>
      <c r="AD32" s="289">
        <v>0.375</v>
      </c>
      <c r="AE32" s="289">
        <v>0.34499999999999997</v>
      </c>
      <c r="AF32" s="289">
        <v>0.371</v>
      </c>
      <c r="AG32" s="289">
        <v>0.378</v>
      </c>
      <c r="AH32" s="289">
        <v>0.33600000000000002</v>
      </c>
      <c r="AI32" s="289">
        <v>0.36499999999999999</v>
      </c>
      <c r="AJ32" s="289">
        <v>0.375</v>
      </c>
      <c r="AK32" s="289">
        <v>0.378</v>
      </c>
      <c r="AL32" s="289">
        <v>0.376</v>
      </c>
      <c r="AM32" s="289">
        <v>0.36299999999999999</v>
      </c>
      <c r="AN32" s="289">
        <v>0.36399999999999999</v>
      </c>
      <c r="AO32" s="289">
        <v>0.36799999999999999</v>
      </c>
      <c r="AP32" s="289">
        <v>0.375</v>
      </c>
      <c r="AQ32" s="289">
        <v>0.35499999999999998</v>
      </c>
      <c r="AR32" s="289">
        <v>0.36199999999999999</v>
      </c>
      <c r="AS32" s="289">
        <v>0.33900000000000002</v>
      </c>
      <c r="AT32" s="289">
        <v>0.31</v>
      </c>
      <c r="AU32" s="289">
        <v>0.27600000000000002</v>
      </c>
      <c r="AV32" s="289">
        <v>0.33300000000000002</v>
      </c>
      <c r="AW32" s="289">
        <v>0.35699999999999998</v>
      </c>
      <c r="AX32" s="289">
        <v>0.33100000000000002</v>
      </c>
      <c r="AY32" s="855">
        <v>0.33079999999999998</v>
      </c>
      <c r="AZ32" s="855">
        <v>0.35210000000000002</v>
      </c>
      <c r="BA32" s="855">
        <v>0.34300000000000003</v>
      </c>
      <c r="BB32" s="855">
        <v>0.34300000000000003</v>
      </c>
      <c r="BC32" s="855">
        <v>0.37940000000000002</v>
      </c>
      <c r="BD32" s="855">
        <v>0.37080000000000002</v>
      </c>
      <c r="BE32" s="855">
        <v>0.38519999999999999</v>
      </c>
      <c r="BF32" s="855">
        <v>0.38950000000000001</v>
      </c>
      <c r="BG32" s="855">
        <v>0.39240000000000003</v>
      </c>
      <c r="BH32" s="855">
        <v>0.38159999999999999</v>
      </c>
      <c r="BI32" s="855">
        <v>0.38159999999999999</v>
      </c>
      <c r="BJ32" s="355" t="s">
        <v>1609</v>
      </c>
      <c r="BK32" s="355" t="s">
        <v>1609</v>
      </c>
      <c r="BL32" s="355" t="s">
        <v>1609</v>
      </c>
      <c r="BM32" s="355" t="s">
        <v>1609</v>
      </c>
      <c r="BN32" s="355" t="s">
        <v>1609</v>
      </c>
      <c r="BO32" s="355" t="s">
        <v>1609</v>
      </c>
      <c r="BP32" s="355" t="s">
        <v>1609</v>
      </c>
      <c r="BQ32" s="355" t="s">
        <v>1609</v>
      </c>
      <c r="BR32" s="355" t="s">
        <v>1609</v>
      </c>
      <c r="BS32" s="355" t="s">
        <v>1609</v>
      </c>
      <c r="BT32" s="355" t="s">
        <v>1609</v>
      </c>
      <c r="BU32" s="355" t="s">
        <v>1609</v>
      </c>
      <c r="BV32" s="355" t="s">
        <v>1609</v>
      </c>
    </row>
    <row r="33" spans="1:74" ht="11.1" customHeight="1" x14ac:dyDescent="0.2">
      <c r="A33" s="335" t="s">
        <v>880</v>
      </c>
      <c r="B33" s="406" t="s">
        <v>195</v>
      </c>
      <c r="C33" s="289">
        <v>1.6485000000000001</v>
      </c>
      <c r="D33" s="289">
        <v>1.6665000000000001</v>
      </c>
      <c r="E33" s="289">
        <v>1.6981999999999999</v>
      </c>
      <c r="F33" s="289">
        <v>1.6952</v>
      </c>
      <c r="G33" s="289">
        <v>1.6828000000000001</v>
      </c>
      <c r="H33" s="289">
        <v>1.681</v>
      </c>
      <c r="I33" s="289">
        <v>1.6694</v>
      </c>
      <c r="J33" s="289">
        <v>1.6162000000000001</v>
      </c>
      <c r="K33" s="289">
        <v>1.6656</v>
      </c>
      <c r="L33" s="289">
        <v>1.6516999999999999</v>
      </c>
      <c r="M33" s="289">
        <v>1.6526000000000001</v>
      </c>
      <c r="N33" s="289">
        <v>1.65</v>
      </c>
      <c r="O33" s="289">
        <v>1.6519999999999999</v>
      </c>
      <c r="P33" s="289">
        <v>1.6337999999999999</v>
      </c>
      <c r="Q33" s="289">
        <v>1.625</v>
      </c>
      <c r="R33" s="289">
        <v>1.607</v>
      </c>
      <c r="S33" s="289">
        <v>1.6161000000000001</v>
      </c>
      <c r="T33" s="289">
        <v>1.6242000000000001</v>
      </c>
      <c r="U33" s="289">
        <v>1.6220000000000001</v>
      </c>
      <c r="V33" s="289">
        <v>1.6258999999999999</v>
      </c>
      <c r="W33" s="289">
        <v>1.6183000000000001</v>
      </c>
      <c r="X33" s="289">
        <v>1.6213</v>
      </c>
      <c r="Y33" s="289">
        <v>1.6068</v>
      </c>
      <c r="Z33" s="289">
        <v>1.6168</v>
      </c>
      <c r="AA33" s="289">
        <v>1.6476999999999999</v>
      </c>
      <c r="AB33" s="289">
        <v>1.6425000000000001</v>
      </c>
      <c r="AC33" s="289">
        <v>1.6545000000000001</v>
      </c>
      <c r="AD33" s="289">
        <v>1.6666000000000001</v>
      </c>
      <c r="AE33" s="289">
        <v>1.6752</v>
      </c>
      <c r="AF33" s="289">
        <v>1.6711</v>
      </c>
      <c r="AG33" s="289">
        <v>1.6365000000000001</v>
      </c>
      <c r="AH33" s="289">
        <v>1.6664000000000001</v>
      </c>
      <c r="AI33" s="289">
        <v>1.6557999999999999</v>
      </c>
      <c r="AJ33" s="289">
        <v>1.6389</v>
      </c>
      <c r="AK33" s="289">
        <v>1.6294999999999999</v>
      </c>
      <c r="AL33" s="289">
        <v>1.625</v>
      </c>
      <c r="AM33" s="289">
        <v>1.6017999999999999</v>
      </c>
      <c r="AN33" s="289">
        <v>1.597</v>
      </c>
      <c r="AO33" s="289">
        <v>1.5949</v>
      </c>
      <c r="AP33" s="289">
        <v>1.5593999999999999</v>
      </c>
      <c r="AQ33" s="289">
        <v>1.5642</v>
      </c>
      <c r="AR33" s="289">
        <v>1.5709</v>
      </c>
      <c r="AS33" s="289">
        <v>1.5652999999999999</v>
      </c>
      <c r="AT33" s="289">
        <v>1.5701000000000001</v>
      </c>
      <c r="AU33" s="289">
        <v>1.5608</v>
      </c>
      <c r="AV33" s="289">
        <v>1.5270999999999999</v>
      </c>
      <c r="AW33" s="289">
        <v>1.4882</v>
      </c>
      <c r="AX33" s="289">
        <v>1.4426000000000001</v>
      </c>
      <c r="AY33" s="855">
        <v>1.4226000000000001</v>
      </c>
      <c r="AZ33" s="855">
        <v>1.4266000000000001</v>
      </c>
      <c r="BA33" s="855">
        <v>1.4044000000000001</v>
      </c>
      <c r="BB33" s="855">
        <v>1.4295</v>
      </c>
      <c r="BC33" s="855">
        <v>1.4326000000000001</v>
      </c>
      <c r="BD33" s="855">
        <v>1.4258999999999999</v>
      </c>
      <c r="BE33" s="855">
        <v>1.4397</v>
      </c>
      <c r="BF33" s="855">
        <v>1.4336</v>
      </c>
      <c r="BG33" s="855">
        <v>1.431513</v>
      </c>
      <c r="BH33" s="855">
        <v>1.4260109999999999</v>
      </c>
      <c r="BI33" s="855">
        <v>1.415036</v>
      </c>
      <c r="BJ33" s="355" t="s">
        <v>1609</v>
      </c>
      <c r="BK33" s="355" t="s">
        <v>1609</v>
      </c>
      <c r="BL33" s="355" t="s">
        <v>1609</v>
      </c>
      <c r="BM33" s="355" t="s">
        <v>1609</v>
      </c>
      <c r="BN33" s="355" t="s">
        <v>1609</v>
      </c>
      <c r="BO33" s="355" t="s">
        <v>1609</v>
      </c>
      <c r="BP33" s="355" t="s">
        <v>1609</v>
      </c>
      <c r="BQ33" s="355" t="s">
        <v>1609</v>
      </c>
      <c r="BR33" s="355" t="s">
        <v>1609</v>
      </c>
      <c r="BS33" s="355" t="s">
        <v>1609</v>
      </c>
      <c r="BT33" s="355" t="s">
        <v>1609</v>
      </c>
      <c r="BU33" s="355" t="s">
        <v>1609</v>
      </c>
      <c r="BV33" s="355" t="s">
        <v>1609</v>
      </c>
    </row>
    <row r="34" spans="1:74" ht="11.1" customHeight="1" x14ac:dyDescent="0.2">
      <c r="A34" s="335" t="s">
        <v>881</v>
      </c>
      <c r="B34" s="406" t="s">
        <v>207</v>
      </c>
      <c r="C34" s="289">
        <v>0.73</v>
      </c>
      <c r="D34" s="289">
        <v>0.72899999999999998</v>
      </c>
      <c r="E34" s="289">
        <v>0.73</v>
      </c>
      <c r="F34" s="289">
        <v>0.73099999999999998</v>
      </c>
      <c r="G34" s="289">
        <v>0.74</v>
      </c>
      <c r="H34" s="289">
        <v>0.74399999999999999</v>
      </c>
      <c r="I34" s="289">
        <v>0.75</v>
      </c>
      <c r="J34" s="289">
        <v>0.75600000000000001</v>
      </c>
      <c r="K34" s="289">
        <v>0.76400000000000001</v>
      </c>
      <c r="L34" s="289">
        <v>0.77200000000000002</v>
      </c>
      <c r="M34" s="289">
        <v>0.77600000000000002</v>
      </c>
      <c r="N34" s="289">
        <v>0.79500000000000004</v>
      </c>
      <c r="O34" s="289">
        <v>0.81</v>
      </c>
      <c r="P34" s="289">
        <v>0.81799999999999995</v>
      </c>
      <c r="Q34" s="289">
        <v>0.82899999999999996</v>
      </c>
      <c r="R34" s="289">
        <v>0.83799999999999997</v>
      </c>
      <c r="S34" s="289">
        <v>0.83899999999999997</v>
      </c>
      <c r="T34" s="289">
        <v>0.85199999999999998</v>
      </c>
      <c r="U34" s="289">
        <v>0.86499999999999999</v>
      </c>
      <c r="V34" s="289">
        <v>0.88</v>
      </c>
      <c r="W34" s="289">
        <v>0.88200000000000001</v>
      </c>
      <c r="X34" s="289">
        <v>0.879</v>
      </c>
      <c r="Y34" s="289">
        <v>0.84099999999999997</v>
      </c>
      <c r="Z34" s="289">
        <v>0.84</v>
      </c>
      <c r="AA34" s="289">
        <v>0.83799999999999997</v>
      </c>
      <c r="AB34" s="289">
        <v>0.83599999999999997</v>
      </c>
      <c r="AC34" s="289">
        <v>0.83699999999999997</v>
      </c>
      <c r="AD34" s="289">
        <v>0.83899999999999997</v>
      </c>
      <c r="AE34" s="289">
        <v>0.81299999999999994</v>
      </c>
      <c r="AF34" s="289">
        <v>0.80179999999999996</v>
      </c>
      <c r="AG34" s="289">
        <v>0.80089999999999995</v>
      </c>
      <c r="AH34" s="289">
        <v>0.80179999999999996</v>
      </c>
      <c r="AI34" s="289">
        <v>0.80189999999999995</v>
      </c>
      <c r="AJ34" s="289">
        <v>0.8014</v>
      </c>
      <c r="AK34" s="289">
        <v>0.80179999999999996</v>
      </c>
      <c r="AL34" s="289">
        <v>0.80110000000000003</v>
      </c>
      <c r="AM34" s="289">
        <v>0.77190000000000003</v>
      </c>
      <c r="AN34" s="289">
        <v>0.76180000000000003</v>
      </c>
      <c r="AO34" s="289">
        <v>0.75949999999999995</v>
      </c>
      <c r="AP34" s="289">
        <v>0.75860000000000005</v>
      </c>
      <c r="AQ34" s="289">
        <v>0.75900000000000001</v>
      </c>
      <c r="AR34" s="289">
        <v>0.75980000000000003</v>
      </c>
      <c r="AS34" s="289">
        <v>0.75980000000000003</v>
      </c>
      <c r="AT34" s="289">
        <v>0.75990000000000002</v>
      </c>
      <c r="AU34" s="289">
        <v>0.75929999999999997</v>
      </c>
      <c r="AV34" s="289">
        <v>0.75890000000000002</v>
      </c>
      <c r="AW34" s="289">
        <v>0.75170000000000003</v>
      </c>
      <c r="AX34" s="289">
        <v>0.75449999999999995</v>
      </c>
      <c r="AY34" s="855">
        <v>0.75460000000000005</v>
      </c>
      <c r="AZ34" s="855">
        <v>0.754</v>
      </c>
      <c r="BA34" s="855">
        <v>0.75380000000000003</v>
      </c>
      <c r="BB34" s="855">
        <v>0.75560000000000005</v>
      </c>
      <c r="BC34" s="855">
        <v>0.75929999999999997</v>
      </c>
      <c r="BD34" s="855">
        <v>0.76749999999999996</v>
      </c>
      <c r="BE34" s="855">
        <v>0.77580000000000005</v>
      </c>
      <c r="BF34" s="855">
        <v>0.78349999999999997</v>
      </c>
      <c r="BG34" s="855">
        <v>0.78959999999999997</v>
      </c>
      <c r="BH34" s="855">
        <v>0.794462</v>
      </c>
      <c r="BI34" s="855">
        <v>0.79500000000000004</v>
      </c>
      <c r="BJ34" s="355" t="s">
        <v>1609</v>
      </c>
      <c r="BK34" s="355" t="s">
        <v>1609</v>
      </c>
      <c r="BL34" s="355" t="s">
        <v>1609</v>
      </c>
      <c r="BM34" s="355" t="s">
        <v>1609</v>
      </c>
      <c r="BN34" s="355" t="s">
        <v>1609</v>
      </c>
      <c r="BO34" s="355" t="s">
        <v>1609</v>
      </c>
      <c r="BP34" s="355" t="s">
        <v>1609</v>
      </c>
      <c r="BQ34" s="355" t="s">
        <v>1609</v>
      </c>
      <c r="BR34" s="355" t="s">
        <v>1609</v>
      </c>
      <c r="BS34" s="355" t="s">
        <v>1609</v>
      </c>
      <c r="BT34" s="355" t="s">
        <v>1609</v>
      </c>
      <c r="BU34" s="355" t="s">
        <v>1609</v>
      </c>
      <c r="BV34" s="355" t="s">
        <v>1609</v>
      </c>
    </row>
    <row r="35" spans="1:74" ht="11.1" customHeight="1" x14ac:dyDescent="0.2">
      <c r="A35" s="335" t="s">
        <v>882</v>
      </c>
      <c r="B35" s="406" t="s">
        <v>205</v>
      </c>
      <c r="C35" s="289">
        <v>9.234</v>
      </c>
      <c r="D35" s="289">
        <v>9.1890000000000001</v>
      </c>
      <c r="E35" s="289">
        <v>9.3450000000000006</v>
      </c>
      <c r="F35" s="289">
        <v>9.5410000000000004</v>
      </c>
      <c r="G35" s="289">
        <v>9.5310000000000006</v>
      </c>
      <c r="H35" s="289">
        <v>9.5429999999999993</v>
      </c>
      <c r="I35" s="289">
        <v>9.6229999999999993</v>
      </c>
      <c r="J35" s="289">
        <v>9.7289999999999992</v>
      </c>
      <c r="K35" s="289">
        <v>9.8219999999999992</v>
      </c>
      <c r="L35" s="289">
        <v>9.9209999999999994</v>
      </c>
      <c r="M35" s="289">
        <v>9.9559999999999995</v>
      </c>
      <c r="N35" s="289">
        <v>9.9770000000000003</v>
      </c>
      <c r="O35" s="289">
        <v>10.066000000000001</v>
      </c>
      <c r="P35" s="289">
        <v>10.047000000000001</v>
      </c>
      <c r="Q35" s="289">
        <v>10.01</v>
      </c>
      <c r="R35" s="289">
        <v>9.1548999999999996</v>
      </c>
      <c r="S35" s="289">
        <v>9.2578999999999994</v>
      </c>
      <c r="T35" s="289">
        <v>9.8019999999999996</v>
      </c>
      <c r="U35" s="289">
        <v>9.82</v>
      </c>
      <c r="V35" s="289">
        <v>9.7680000000000007</v>
      </c>
      <c r="W35" s="289">
        <v>9.7508999999999997</v>
      </c>
      <c r="X35" s="289">
        <v>9.6929999999999996</v>
      </c>
      <c r="Y35" s="289">
        <v>9.8160000000000007</v>
      </c>
      <c r="Z35" s="289">
        <v>9.8320000000000007</v>
      </c>
      <c r="AA35" s="289">
        <v>9.7827999999999999</v>
      </c>
      <c r="AB35" s="289">
        <v>9.9428000000000001</v>
      </c>
      <c r="AC35" s="289">
        <v>9.6417999999999999</v>
      </c>
      <c r="AD35" s="289">
        <v>9.5418000000000003</v>
      </c>
      <c r="AE35" s="289">
        <v>9.5337999999999994</v>
      </c>
      <c r="AF35" s="289">
        <v>9.4738000000000007</v>
      </c>
      <c r="AG35" s="289">
        <v>9.4847999999999999</v>
      </c>
      <c r="AH35" s="289">
        <v>9.4778000000000002</v>
      </c>
      <c r="AI35" s="289">
        <v>9.5028000000000006</v>
      </c>
      <c r="AJ35" s="289">
        <v>9.5277999999999992</v>
      </c>
      <c r="AK35" s="289">
        <v>9.5277999999999992</v>
      </c>
      <c r="AL35" s="289">
        <v>9.5277999999999992</v>
      </c>
      <c r="AM35" s="289">
        <v>9.5028000000000006</v>
      </c>
      <c r="AN35" s="289">
        <v>9.4277999999999995</v>
      </c>
      <c r="AO35" s="289">
        <v>9.4026999999999994</v>
      </c>
      <c r="AP35" s="289">
        <v>9.3027999999999995</v>
      </c>
      <c r="AQ35" s="289">
        <v>9.2027999999999999</v>
      </c>
      <c r="AR35" s="289">
        <v>9.0728000000000009</v>
      </c>
      <c r="AS35" s="289">
        <v>9.0726999999999993</v>
      </c>
      <c r="AT35" s="289">
        <v>9.0228999999999999</v>
      </c>
      <c r="AU35" s="289">
        <v>8.9779</v>
      </c>
      <c r="AV35" s="289">
        <v>8.9528999999999996</v>
      </c>
      <c r="AW35" s="289">
        <v>8.9748999999999999</v>
      </c>
      <c r="AX35" s="289">
        <v>8.9748999999999999</v>
      </c>
      <c r="AY35" s="855">
        <v>8.9748999999999999</v>
      </c>
      <c r="AZ35" s="855">
        <v>8.9649999999999999</v>
      </c>
      <c r="BA35" s="855">
        <v>8.9649999999999999</v>
      </c>
      <c r="BB35" s="855">
        <v>9.0480999999999998</v>
      </c>
      <c r="BC35" s="855">
        <v>9.0480999999999998</v>
      </c>
      <c r="BD35" s="855">
        <v>9.0480999999999998</v>
      </c>
      <c r="BE35" s="855">
        <v>9.1480999999999995</v>
      </c>
      <c r="BF35" s="855">
        <v>9.1480999999999995</v>
      </c>
      <c r="BG35" s="855">
        <v>9.2481666666999995</v>
      </c>
      <c r="BH35" s="855">
        <v>9.2981666667000002</v>
      </c>
      <c r="BI35" s="855">
        <v>9.1481666666999999</v>
      </c>
      <c r="BJ35" s="355" t="s">
        <v>1609</v>
      </c>
      <c r="BK35" s="355" t="s">
        <v>1609</v>
      </c>
      <c r="BL35" s="355" t="s">
        <v>1609</v>
      </c>
      <c r="BM35" s="355" t="s">
        <v>1609</v>
      </c>
      <c r="BN35" s="355" t="s">
        <v>1609</v>
      </c>
      <c r="BO35" s="355" t="s">
        <v>1609</v>
      </c>
      <c r="BP35" s="355" t="s">
        <v>1609</v>
      </c>
      <c r="BQ35" s="355" t="s">
        <v>1609</v>
      </c>
      <c r="BR35" s="355" t="s">
        <v>1609</v>
      </c>
      <c r="BS35" s="355" t="s">
        <v>1609</v>
      </c>
      <c r="BT35" s="355" t="s">
        <v>1609</v>
      </c>
      <c r="BU35" s="355" t="s">
        <v>1609</v>
      </c>
      <c r="BV35" s="355" t="s">
        <v>1609</v>
      </c>
    </row>
    <row r="36" spans="1:74" ht="11.1" customHeight="1" x14ac:dyDescent="0.2">
      <c r="A36" s="335" t="s">
        <v>883</v>
      </c>
      <c r="B36" s="406"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55">
        <v>0.06</v>
      </c>
      <c r="AZ36" s="855">
        <v>0.08</v>
      </c>
      <c r="BA36" s="855">
        <v>0.06</v>
      </c>
      <c r="BB36" s="855">
        <v>0.06</v>
      </c>
      <c r="BC36" s="855">
        <v>0.09</v>
      </c>
      <c r="BD36" s="855">
        <v>0.15</v>
      </c>
      <c r="BE36" s="855">
        <v>0.15</v>
      </c>
      <c r="BF36" s="855">
        <v>0.15</v>
      </c>
      <c r="BG36" s="855">
        <v>0.15</v>
      </c>
      <c r="BH36" s="855">
        <v>0.15</v>
      </c>
      <c r="BI36" s="855">
        <v>0.13</v>
      </c>
      <c r="BJ36" s="355" t="s">
        <v>1609</v>
      </c>
      <c r="BK36" s="355" t="s">
        <v>1609</v>
      </c>
      <c r="BL36" s="355" t="s">
        <v>1609</v>
      </c>
      <c r="BM36" s="355" t="s">
        <v>1609</v>
      </c>
      <c r="BN36" s="355" t="s">
        <v>1609</v>
      </c>
      <c r="BO36" s="355" t="s">
        <v>1609</v>
      </c>
      <c r="BP36" s="355" t="s">
        <v>1609</v>
      </c>
      <c r="BQ36" s="355" t="s">
        <v>1609</v>
      </c>
      <c r="BR36" s="355" t="s">
        <v>1609</v>
      </c>
      <c r="BS36" s="355" t="s">
        <v>1609</v>
      </c>
      <c r="BT36" s="355" t="s">
        <v>1609</v>
      </c>
      <c r="BU36" s="355" t="s">
        <v>1609</v>
      </c>
      <c r="BV36" s="355" t="s">
        <v>1609</v>
      </c>
    </row>
    <row r="37" spans="1:74" ht="11.1" customHeight="1" x14ac:dyDescent="0.2">
      <c r="A37" s="335" t="s">
        <v>884</v>
      </c>
      <c r="B37" s="406" t="s">
        <v>868</v>
      </c>
      <c r="C37" s="289">
        <v>6.4299999999999996E-2</v>
      </c>
      <c r="D37" s="289">
        <v>6.4799999999999996E-2</v>
      </c>
      <c r="E37" s="289">
        <v>6.2700000000000006E-2</v>
      </c>
      <c r="F37" s="289">
        <v>6.0600000000000001E-2</v>
      </c>
      <c r="G37" s="289">
        <v>6.0600000000000001E-2</v>
      </c>
      <c r="H37" s="289">
        <v>6.0600000000000001E-2</v>
      </c>
      <c r="I37" s="289">
        <v>6.0600000000000001E-2</v>
      </c>
      <c r="J37" s="289">
        <v>6.0600000000000001E-2</v>
      </c>
      <c r="K37" s="289">
        <v>6.0600000000000001E-2</v>
      </c>
      <c r="L37" s="289">
        <v>6.0600000000000001E-2</v>
      </c>
      <c r="M37" s="289">
        <v>6.0600000000000001E-2</v>
      </c>
      <c r="N37" s="289">
        <v>6.1800000000000001E-2</v>
      </c>
      <c r="O37" s="289">
        <v>6.3899999999999998E-2</v>
      </c>
      <c r="P37" s="289">
        <v>6.5799999999999997E-2</v>
      </c>
      <c r="Q37" s="289">
        <v>6.6500000000000004E-2</v>
      </c>
      <c r="R37" s="289">
        <v>6.5500000000000003E-2</v>
      </c>
      <c r="S37" s="289">
        <v>6.5500000000000003E-2</v>
      </c>
      <c r="T37" s="289">
        <v>6.3700000000000007E-2</v>
      </c>
      <c r="U37" s="289">
        <v>6.2899999999999998E-2</v>
      </c>
      <c r="V37" s="289">
        <v>6.2199999999999998E-2</v>
      </c>
      <c r="W37" s="289">
        <v>6.3399999999999998E-2</v>
      </c>
      <c r="X37" s="289">
        <v>6.5299999999999997E-2</v>
      </c>
      <c r="Y37" s="289">
        <v>6.6400000000000001E-2</v>
      </c>
      <c r="Z37" s="289">
        <v>6.7000000000000004E-2</v>
      </c>
      <c r="AA37" s="289">
        <v>6.7000000000000004E-2</v>
      </c>
      <c r="AB37" s="289">
        <v>6.7699999999999996E-2</v>
      </c>
      <c r="AC37" s="289">
        <v>6.8000000000000005E-2</v>
      </c>
      <c r="AD37" s="289">
        <v>6.9000000000000006E-2</v>
      </c>
      <c r="AE37" s="289">
        <v>6.8199999999999997E-2</v>
      </c>
      <c r="AF37" s="289">
        <v>6.8500000000000005E-2</v>
      </c>
      <c r="AG37" s="289">
        <v>6.6900000000000001E-2</v>
      </c>
      <c r="AH37" s="289">
        <v>6.6400000000000001E-2</v>
      </c>
      <c r="AI37" s="289">
        <v>6.59E-2</v>
      </c>
      <c r="AJ37" s="289">
        <v>6.7400000000000002E-2</v>
      </c>
      <c r="AK37" s="289">
        <v>6.9500000000000006E-2</v>
      </c>
      <c r="AL37" s="289">
        <v>7.0999999999999994E-2</v>
      </c>
      <c r="AM37" s="289">
        <v>7.0000000000000007E-2</v>
      </c>
      <c r="AN37" s="289">
        <v>0.05</v>
      </c>
      <c r="AO37" s="289">
        <v>0.05</v>
      </c>
      <c r="AP37" s="289">
        <v>0.04</v>
      </c>
      <c r="AQ37" s="289">
        <v>0.03</v>
      </c>
      <c r="AR37" s="289">
        <v>0.03</v>
      </c>
      <c r="AS37" s="289">
        <v>0.03</v>
      </c>
      <c r="AT37" s="289">
        <v>0.03</v>
      </c>
      <c r="AU37" s="289">
        <v>0.03</v>
      </c>
      <c r="AV37" s="289">
        <v>0.03</v>
      </c>
      <c r="AW37" s="289">
        <v>0.03</v>
      </c>
      <c r="AX37" s="289">
        <v>0.03</v>
      </c>
      <c r="AY37" s="855">
        <v>0.03</v>
      </c>
      <c r="AZ37" s="855">
        <v>0.03</v>
      </c>
      <c r="BA37" s="855">
        <v>0.03</v>
      </c>
      <c r="BB37" s="855">
        <v>0.03</v>
      </c>
      <c r="BC37" s="855">
        <v>0.03</v>
      </c>
      <c r="BD37" s="855">
        <v>0.03</v>
      </c>
      <c r="BE37" s="855">
        <v>0.03</v>
      </c>
      <c r="BF37" s="855">
        <v>0.03</v>
      </c>
      <c r="BG37" s="855">
        <v>0.03</v>
      </c>
      <c r="BH37" s="855">
        <v>0.03</v>
      </c>
      <c r="BI37" s="855">
        <v>0.03</v>
      </c>
      <c r="BJ37" s="355" t="s">
        <v>1609</v>
      </c>
      <c r="BK37" s="355" t="s">
        <v>1609</v>
      </c>
      <c r="BL37" s="355" t="s">
        <v>1609</v>
      </c>
      <c r="BM37" s="355" t="s">
        <v>1609</v>
      </c>
      <c r="BN37" s="355" t="s">
        <v>1609</v>
      </c>
      <c r="BO37" s="355" t="s">
        <v>1609</v>
      </c>
      <c r="BP37" s="355" t="s">
        <v>1609</v>
      </c>
      <c r="BQ37" s="355" t="s">
        <v>1609</v>
      </c>
      <c r="BR37" s="355" t="s">
        <v>1609</v>
      </c>
      <c r="BS37" s="355" t="s">
        <v>1609</v>
      </c>
      <c r="BT37" s="355" t="s">
        <v>1609</v>
      </c>
      <c r="BU37" s="355" t="s">
        <v>1609</v>
      </c>
      <c r="BV37" s="355" t="s">
        <v>1609</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855"/>
      <c r="AZ38" s="855"/>
      <c r="BA38" s="855"/>
      <c r="BB38" s="855"/>
      <c r="BC38" s="855"/>
      <c r="BD38" s="855"/>
      <c r="BE38" s="855"/>
      <c r="BF38" s="855"/>
      <c r="BG38" s="855"/>
      <c r="BH38" s="855"/>
      <c r="BI38" s="855"/>
      <c r="BJ38" s="355"/>
      <c r="BK38" s="355"/>
      <c r="BL38" s="355"/>
      <c r="BM38" s="355"/>
      <c r="BN38" s="355"/>
      <c r="BO38" s="355"/>
      <c r="BP38" s="355"/>
      <c r="BQ38" s="355"/>
      <c r="BR38" s="355"/>
      <c r="BS38" s="355"/>
      <c r="BT38" s="355"/>
      <c r="BU38" s="355"/>
      <c r="BV38" s="355"/>
    </row>
    <row r="39" spans="1:74" ht="11.1"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55"/>
      <c r="AZ39" s="855"/>
      <c r="BA39" s="855"/>
      <c r="BB39" s="855"/>
      <c r="BC39" s="855"/>
      <c r="BD39" s="855"/>
      <c r="BE39" s="855"/>
      <c r="BF39" s="855"/>
      <c r="BG39" s="855"/>
      <c r="BH39" s="855"/>
      <c r="BI39" s="855"/>
      <c r="BJ39" s="355"/>
      <c r="BK39" s="355"/>
      <c r="BL39" s="355"/>
      <c r="BM39" s="355"/>
      <c r="BN39" s="355"/>
      <c r="BO39" s="355"/>
      <c r="BP39" s="355"/>
      <c r="BQ39" s="355"/>
      <c r="BR39" s="355"/>
      <c r="BS39" s="355"/>
      <c r="BT39" s="355"/>
      <c r="BU39" s="355"/>
      <c r="BV39" s="355"/>
    </row>
    <row r="40" spans="1:74" s="272" customFormat="1" ht="11.1" customHeight="1" x14ac:dyDescent="0.2">
      <c r="A40" s="418" t="s">
        <v>285</v>
      </c>
      <c r="B40" s="412" t="s">
        <v>886</v>
      </c>
      <c r="C40" s="105">
        <v>29.71</v>
      </c>
      <c r="D40" s="105">
        <v>30.2</v>
      </c>
      <c r="E40" s="105">
        <v>30.3</v>
      </c>
      <c r="F40" s="105">
        <v>30.29</v>
      </c>
      <c r="G40" s="105">
        <v>30.375</v>
      </c>
      <c r="H40" s="105">
        <v>30.42</v>
      </c>
      <c r="I40" s="105">
        <v>30.36</v>
      </c>
      <c r="J40" s="105">
        <v>30.12</v>
      </c>
      <c r="K40" s="105">
        <v>30.22</v>
      </c>
      <c r="L40" s="105">
        <v>30.234999999999999</v>
      </c>
      <c r="M40" s="105">
        <v>30.24</v>
      </c>
      <c r="N40" s="105">
        <v>30.25</v>
      </c>
      <c r="O40" s="105">
        <v>30.2</v>
      </c>
      <c r="P40" s="105">
        <v>30.43</v>
      </c>
      <c r="Q40" s="105">
        <v>30.26</v>
      </c>
      <c r="R40" s="105">
        <v>30.13</v>
      </c>
      <c r="S40" s="105">
        <v>29.75</v>
      </c>
      <c r="T40" s="105">
        <v>29.68</v>
      </c>
      <c r="U40" s="105">
        <v>29.44</v>
      </c>
      <c r="V40" s="105">
        <v>29.97</v>
      </c>
      <c r="W40" s="105">
        <v>30.05</v>
      </c>
      <c r="X40" s="105">
        <v>30.204999999999998</v>
      </c>
      <c r="Y40" s="105">
        <v>30.13</v>
      </c>
      <c r="Z40" s="105">
        <v>30.23</v>
      </c>
      <c r="AA40" s="105">
        <v>30.395</v>
      </c>
      <c r="AB40" s="105">
        <v>30.5</v>
      </c>
      <c r="AC40" s="105">
        <v>30.5076</v>
      </c>
      <c r="AD40" s="105">
        <v>30.024999999999999</v>
      </c>
      <c r="AE40" s="105">
        <v>30.315999999999999</v>
      </c>
      <c r="AF40" s="105">
        <v>30.317</v>
      </c>
      <c r="AG40" s="105">
        <v>30.34</v>
      </c>
      <c r="AH40" s="105">
        <v>30.597000000000001</v>
      </c>
      <c r="AI40" s="105">
        <v>30.774999999999999</v>
      </c>
      <c r="AJ40" s="105">
        <v>30.893999999999998</v>
      </c>
      <c r="AK40" s="105">
        <v>30.978999999999999</v>
      </c>
      <c r="AL40" s="105">
        <v>31.167999999999999</v>
      </c>
      <c r="AM40" s="105">
        <v>31.126999999999999</v>
      </c>
      <c r="AN40" s="105">
        <v>31.285</v>
      </c>
      <c r="AO40" s="105">
        <v>31.456</v>
      </c>
      <c r="AP40" s="105">
        <v>31.428999999999998</v>
      </c>
      <c r="AQ40" s="105">
        <v>31.568999999999999</v>
      </c>
      <c r="AR40" s="105">
        <v>31.588000000000001</v>
      </c>
      <c r="AS40" s="105">
        <v>31.689</v>
      </c>
      <c r="AT40" s="105">
        <v>31.568999999999999</v>
      </c>
      <c r="AU40" s="105">
        <v>31.207000000000001</v>
      </c>
      <c r="AV40" s="105">
        <v>31.638999999999999</v>
      </c>
      <c r="AW40" s="105">
        <v>31.75</v>
      </c>
      <c r="AX40" s="105">
        <v>31.986000000000001</v>
      </c>
      <c r="AY40" s="866">
        <v>32.037999999999997</v>
      </c>
      <c r="AZ40" s="866">
        <v>32.176000000000002</v>
      </c>
      <c r="BA40" s="866">
        <v>32.091000000000001</v>
      </c>
      <c r="BB40" s="866">
        <v>32.146999999999998</v>
      </c>
      <c r="BC40" s="866">
        <v>32.311</v>
      </c>
      <c r="BD40" s="866">
        <v>32.106999999999999</v>
      </c>
      <c r="BE40" s="866">
        <v>32.103999999999999</v>
      </c>
      <c r="BF40" s="866">
        <v>32.140332999999998</v>
      </c>
      <c r="BG40" s="866">
        <v>32.338000000000001</v>
      </c>
      <c r="BH40" s="866">
        <v>32.369999999999997</v>
      </c>
      <c r="BI40" s="866">
        <v>32.33</v>
      </c>
      <c r="BJ40" s="388">
        <v>32.027332999999999</v>
      </c>
      <c r="BK40" s="388">
        <v>32.020000000000003</v>
      </c>
      <c r="BL40" s="388">
        <v>32.024000000000001</v>
      </c>
      <c r="BM40" s="388">
        <v>32.027999999999999</v>
      </c>
      <c r="BN40" s="388">
        <v>32.031999999999996</v>
      </c>
      <c r="BO40" s="388">
        <v>32.036000000000001</v>
      </c>
      <c r="BP40" s="388">
        <v>32.040999999999997</v>
      </c>
      <c r="BQ40" s="388">
        <v>32.034999999999997</v>
      </c>
      <c r="BR40" s="388">
        <v>32.039000000000001</v>
      </c>
      <c r="BS40" s="388">
        <v>32.042999999999999</v>
      </c>
      <c r="BT40" s="388">
        <v>32.046999999999997</v>
      </c>
      <c r="BU40" s="388">
        <v>32.051000000000002</v>
      </c>
      <c r="BV40" s="388">
        <v>32.055999999999997</v>
      </c>
    </row>
    <row r="41" spans="1:74" ht="11.1" customHeight="1" x14ac:dyDescent="0.2">
      <c r="A41" s="335" t="s">
        <v>274</v>
      </c>
      <c r="B41" s="404" t="s">
        <v>985</v>
      </c>
      <c r="C41" s="289">
        <v>25.05</v>
      </c>
      <c r="D41" s="289">
        <v>25.2</v>
      </c>
      <c r="E41" s="289">
        <v>25.3</v>
      </c>
      <c r="F41" s="289">
        <v>25.45</v>
      </c>
      <c r="G41" s="289">
        <v>25.45</v>
      </c>
      <c r="H41" s="289">
        <v>25.5</v>
      </c>
      <c r="I41" s="289">
        <v>25.5</v>
      </c>
      <c r="J41" s="289">
        <v>25.45</v>
      </c>
      <c r="K41" s="289">
        <v>25.45</v>
      </c>
      <c r="L41" s="289">
        <v>25.45</v>
      </c>
      <c r="M41" s="289">
        <v>25.45</v>
      </c>
      <c r="N41" s="289">
        <v>25.45</v>
      </c>
      <c r="O41" s="289">
        <v>25.55</v>
      </c>
      <c r="P41" s="289">
        <v>25.6</v>
      </c>
      <c r="Q41" s="289">
        <v>25.65</v>
      </c>
      <c r="R41" s="289">
        <v>25.65</v>
      </c>
      <c r="S41" s="289">
        <v>25.55</v>
      </c>
      <c r="T41" s="289">
        <v>25.55</v>
      </c>
      <c r="U41" s="289">
        <v>25.6</v>
      </c>
      <c r="V41" s="289">
        <v>25.65</v>
      </c>
      <c r="W41" s="289">
        <v>25.63</v>
      </c>
      <c r="X41" s="289">
        <v>25.73</v>
      </c>
      <c r="Y41" s="289">
        <v>25.74</v>
      </c>
      <c r="Z41" s="289">
        <v>25.74</v>
      </c>
      <c r="AA41" s="289">
        <v>25.81</v>
      </c>
      <c r="AB41" s="289">
        <v>25.86</v>
      </c>
      <c r="AC41" s="289">
        <v>25.8826</v>
      </c>
      <c r="AD41" s="289">
        <v>25.535</v>
      </c>
      <c r="AE41" s="289">
        <v>25.611000000000001</v>
      </c>
      <c r="AF41" s="289">
        <v>25.622</v>
      </c>
      <c r="AG41" s="289">
        <v>25.74</v>
      </c>
      <c r="AH41" s="289">
        <v>25.942</v>
      </c>
      <c r="AI41" s="289">
        <v>26.06</v>
      </c>
      <c r="AJ41" s="289">
        <v>26.158999999999999</v>
      </c>
      <c r="AK41" s="289">
        <v>26.239000000000001</v>
      </c>
      <c r="AL41" s="289">
        <v>26.338000000000001</v>
      </c>
      <c r="AM41" s="289">
        <v>26.516999999999999</v>
      </c>
      <c r="AN41" s="289">
        <v>26.57</v>
      </c>
      <c r="AO41" s="289">
        <v>26.681000000000001</v>
      </c>
      <c r="AP41" s="289">
        <v>26.689</v>
      </c>
      <c r="AQ41" s="289">
        <v>26.759</v>
      </c>
      <c r="AR41" s="289">
        <v>26.777999999999999</v>
      </c>
      <c r="AS41" s="289">
        <v>26.859000000000002</v>
      </c>
      <c r="AT41" s="289">
        <v>26.899000000000001</v>
      </c>
      <c r="AU41" s="289">
        <v>26.986999999999998</v>
      </c>
      <c r="AV41" s="289">
        <v>26.899000000000001</v>
      </c>
      <c r="AW41" s="289">
        <v>26.97</v>
      </c>
      <c r="AX41" s="289">
        <v>26.986000000000001</v>
      </c>
      <c r="AY41" s="855">
        <v>27.047999999999998</v>
      </c>
      <c r="AZ41" s="855">
        <v>27.096</v>
      </c>
      <c r="BA41" s="855">
        <v>27.001000000000001</v>
      </c>
      <c r="BB41" s="855">
        <v>27.047000000000001</v>
      </c>
      <c r="BC41" s="855">
        <v>27.120999999999999</v>
      </c>
      <c r="BD41" s="855">
        <v>26.887</v>
      </c>
      <c r="BE41" s="855">
        <v>26.893999999999998</v>
      </c>
      <c r="BF41" s="855">
        <v>26.895</v>
      </c>
      <c r="BG41" s="855">
        <v>27.018000000000001</v>
      </c>
      <c r="BH41" s="855">
        <v>27.114999999999998</v>
      </c>
      <c r="BI41" s="855">
        <v>27.145</v>
      </c>
      <c r="BJ41" s="355">
        <v>26.864999999999998</v>
      </c>
      <c r="BK41" s="355">
        <v>26.954999999999998</v>
      </c>
      <c r="BL41" s="355">
        <v>26.954999999999998</v>
      </c>
      <c r="BM41" s="355">
        <v>26.954999999999998</v>
      </c>
      <c r="BN41" s="355">
        <v>26.954999999999998</v>
      </c>
      <c r="BO41" s="355">
        <v>26.954999999999998</v>
      </c>
      <c r="BP41" s="355">
        <v>26.954999999999998</v>
      </c>
      <c r="BQ41" s="355">
        <v>26.954999999999998</v>
      </c>
      <c r="BR41" s="355">
        <v>26.954999999999998</v>
      </c>
      <c r="BS41" s="355">
        <v>26.954999999999998</v>
      </c>
      <c r="BT41" s="355">
        <v>26.954999999999998</v>
      </c>
      <c r="BU41" s="355">
        <v>26.954999999999998</v>
      </c>
      <c r="BV41" s="355">
        <v>26.954999999999998</v>
      </c>
    </row>
    <row r="42" spans="1:74" ht="11.1" customHeight="1" x14ac:dyDescent="0.2">
      <c r="A42" s="335" t="s">
        <v>554</v>
      </c>
      <c r="B42" s="404" t="s">
        <v>986</v>
      </c>
      <c r="C42" s="289">
        <v>4.66</v>
      </c>
      <c r="D42" s="289">
        <v>5</v>
      </c>
      <c r="E42" s="289">
        <v>5</v>
      </c>
      <c r="F42" s="289">
        <v>4.84</v>
      </c>
      <c r="G42" s="289">
        <v>4.9249999999999998</v>
      </c>
      <c r="H42" s="289">
        <v>4.92</v>
      </c>
      <c r="I42" s="289">
        <v>4.8600000000000003</v>
      </c>
      <c r="J42" s="289">
        <v>4.67</v>
      </c>
      <c r="K42" s="289">
        <v>4.7699999999999996</v>
      </c>
      <c r="L42" s="289">
        <v>4.7850000000000001</v>
      </c>
      <c r="M42" s="289">
        <v>4.79</v>
      </c>
      <c r="N42" s="289">
        <v>4.8</v>
      </c>
      <c r="O42" s="289">
        <v>4.6500000000000004</v>
      </c>
      <c r="P42" s="289">
        <v>4.83</v>
      </c>
      <c r="Q42" s="289">
        <v>4.6100000000000003</v>
      </c>
      <c r="R42" s="289">
        <v>4.4800000000000004</v>
      </c>
      <c r="S42" s="289">
        <v>4.2</v>
      </c>
      <c r="T42" s="289">
        <v>4.13</v>
      </c>
      <c r="U42" s="289">
        <v>3.84</v>
      </c>
      <c r="V42" s="289">
        <v>4.32</v>
      </c>
      <c r="W42" s="289">
        <v>4.42</v>
      </c>
      <c r="X42" s="289">
        <v>4.4749999999999996</v>
      </c>
      <c r="Y42" s="289">
        <v>4.3899999999999997</v>
      </c>
      <c r="Z42" s="289">
        <v>4.49</v>
      </c>
      <c r="AA42" s="289">
        <v>4.585</v>
      </c>
      <c r="AB42" s="289">
        <v>4.6399999999999997</v>
      </c>
      <c r="AC42" s="289">
        <v>4.625</v>
      </c>
      <c r="AD42" s="289">
        <v>4.49</v>
      </c>
      <c r="AE42" s="289">
        <v>4.7050000000000001</v>
      </c>
      <c r="AF42" s="289">
        <v>4.6950000000000003</v>
      </c>
      <c r="AG42" s="289">
        <v>4.5999999999999996</v>
      </c>
      <c r="AH42" s="289">
        <v>4.6550000000000002</v>
      </c>
      <c r="AI42" s="289">
        <v>4.7149999999999999</v>
      </c>
      <c r="AJ42" s="289">
        <v>4.7350000000000003</v>
      </c>
      <c r="AK42" s="289">
        <v>4.74</v>
      </c>
      <c r="AL42" s="289">
        <v>4.83</v>
      </c>
      <c r="AM42" s="289">
        <v>4.6100000000000003</v>
      </c>
      <c r="AN42" s="289">
        <v>4.7149999999999999</v>
      </c>
      <c r="AO42" s="289">
        <v>4.7750000000000004</v>
      </c>
      <c r="AP42" s="289">
        <v>4.74</v>
      </c>
      <c r="AQ42" s="289">
        <v>4.8099999999999996</v>
      </c>
      <c r="AR42" s="289">
        <v>4.8099999999999996</v>
      </c>
      <c r="AS42" s="289">
        <v>4.83</v>
      </c>
      <c r="AT42" s="289">
        <v>4.67</v>
      </c>
      <c r="AU42" s="289">
        <v>4.22</v>
      </c>
      <c r="AV42" s="289">
        <v>4.74</v>
      </c>
      <c r="AW42" s="289">
        <v>4.78</v>
      </c>
      <c r="AX42" s="289">
        <v>5</v>
      </c>
      <c r="AY42" s="855">
        <v>4.99</v>
      </c>
      <c r="AZ42" s="855">
        <v>5.08</v>
      </c>
      <c r="BA42" s="855">
        <v>5.09</v>
      </c>
      <c r="BB42" s="855">
        <v>5.0999999999999996</v>
      </c>
      <c r="BC42" s="855">
        <v>5.19</v>
      </c>
      <c r="BD42" s="855">
        <v>5.22</v>
      </c>
      <c r="BE42" s="855">
        <v>5.21</v>
      </c>
      <c r="BF42" s="855">
        <v>5.2453329999999996</v>
      </c>
      <c r="BG42" s="855">
        <v>5.32</v>
      </c>
      <c r="BH42" s="855">
        <v>5.2549999999999999</v>
      </c>
      <c r="BI42" s="855">
        <v>5.1849999999999996</v>
      </c>
      <c r="BJ42" s="355">
        <v>5.1623330000000003</v>
      </c>
      <c r="BK42" s="355">
        <v>5.0650000000000004</v>
      </c>
      <c r="BL42" s="355">
        <v>5.069</v>
      </c>
      <c r="BM42" s="355">
        <v>5.0730000000000004</v>
      </c>
      <c r="BN42" s="355">
        <v>5.077</v>
      </c>
      <c r="BO42" s="355">
        <v>5.0810000000000004</v>
      </c>
      <c r="BP42" s="355">
        <v>5.0860000000000003</v>
      </c>
      <c r="BQ42" s="355">
        <v>5.08</v>
      </c>
      <c r="BR42" s="355">
        <v>5.0839999999999996</v>
      </c>
      <c r="BS42" s="355">
        <v>5.0880000000000001</v>
      </c>
      <c r="BT42" s="355">
        <v>5.0919999999999996</v>
      </c>
      <c r="BU42" s="355">
        <v>5.0960000000000001</v>
      </c>
      <c r="BV42" s="355">
        <v>5.101</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855"/>
      <c r="AZ43" s="855"/>
      <c r="BA43" s="855"/>
      <c r="BB43" s="855"/>
      <c r="BC43" s="855"/>
      <c r="BD43" s="855"/>
      <c r="BE43" s="855"/>
      <c r="BF43" s="855"/>
      <c r="BG43" s="855"/>
      <c r="BH43" s="855"/>
      <c r="BI43" s="855"/>
      <c r="BJ43" s="355"/>
      <c r="BK43" s="355"/>
      <c r="BL43" s="355"/>
      <c r="BM43" s="355"/>
      <c r="BN43" s="355"/>
      <c r="BO43" s="355"/>
      <c r="BP43" s="355"/>
      <c r="BQ43" s="355"/>
      <c r="BR43" s="355"/>
      <c r="BS43" s="355"/>
      <c r="BT43" s="355"/>
      <c r="BU43" s="355"/>
      <c r="BV43" s="355"/>
    </row>
    <row r="44" spans="1:74" ht="11.1"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855"/>
      <c r="AZ44" s="855"/>
      <c r="BA44" s="855"/>
      <c r="BB44" s="855"/>
      <c r="BC44" s="855"/>
      <c r="BD44" s="855"/>
      <c r="BE44" s="855"/>
      <c r="BF44" s="855"/>
      <c r="BG44" s="855"/>
      <c r="BH44" s="855"/>
      <c r="BI44" s="855"/>
      <c r="BJ44" s="355"/>
      <c r="BK44" s="355"/>
      <c r="BL44" s="355"/>
      <c r="BM44" s="355"/>
      <c r="BN44" s="355"/>
      <c r="BO44" s="355"/>
      <c r="BP44" s="355"/>
      <c r="BQ44" s="355"/>
      <c r="BR44" s="355"/>
      <c r="BS44" s="355"/>
      <c r="BT44" s="355"/>
      <c r="BU44" s="355"/>
      <c r="BV44" s="355"/>
    </row>
    <row r="45" spans="1:74" s="272" customFormat="1" ht="11.1" customHeight="1" x14ac:dyDescent="0.2">
      <c r="A45" s="418" t="s">
        <v>482</v>
      </c>
      <c r="B45" s="412" t="s">
        <v>886</v>
      </c>
      <c r="C45" s="105">
        <v>5.5049999999999999</v>
      </c>
      <c r="D45" s="105">
        <v>6.415</v>
      </c>
      <c r="E45" s="105">
        <v>6.4050000000000002</v>
      </c>
      <c r="F45" s="105">
        <v>6.4050000000000002</v>
      </c>
      <c r="G45" s="105">
        <v>5.9829999999999997</v>
      </c>
      <c r="H45" s="105">
        <v>5.4649999999999999</v>
      </c>
      <c r="I45" s="105">
        <v>4.75</v>
      </c>
      <c r="J45" s="105">
        <v>4.4850000000000003</v>
      </c>
      <c r="K45" s="105">
        <v>4.2549999999999999</v>
      </c>
      <c r="L45" s="105">
        <v>3.95</v>
      </c>
      <c r="M45" s="105">
        <v>3.605</v>
      </c>
      <c r="N45" s="105">
        <v>3.55</v>
      </c>
      <c r="O45" s="105">
        <v>3.45</v>
      </c>
      <c r="P45" s="105">
        <v>2.83</v>
      </c>
      <c r="Q45" s="105">
        <v>3.0449999999999999</v>
      </c>
      <c r="R45" s="105">
        <v>2.5099999999999998</v>
      </c>
      <c r="S45" s="105">
        <v>2.5453999999999999</v>
      </c>
      <c r="T45" s="105">
        <v>2.2799999999999998</v>
      </c>
      <c r="U45" s="105">
        <v>1.9</v>
      </c>
      <c r="V45" s="105">
        <v>1.45</v>
      </c>
      <c r="W45" s="105">
        <v>1.35</v>
      </c>
      <c r="X45" s="105">
        <v>1.84</v>
      </c>
      <c r="Y45" s="105">
        <v>2.14</v>
      </c>
      <c r="Z45" s="105">
        <v>2.23</v>
      </c>
      <c r="AA45" s="105">
        <v>3</v>
      </c>
      <c r="AB45" s="105">
        <v>2.82</v>
      </c>
      <c r="AC45" s="105">
        <v>2.5926</v>
      </c>
      <c r="AD45" s="105">
        <v>2.2050000000000001</v>
      </c>
      <c r="AE45" s="105">
        <v>3.0009999999999999</v>
      </c>
      <c r="AF45" s="105">
        <v>2.9119999999999999</v>
      </c>
      <c r="AG45" s="105">
        <v>3.79</v>
      </c>
      <c r="AH45" s="105">
        <v>4.3520000000000003</v>
      </c>
      <c r="AI45" s="105">
        <v>3.87</v>
      </c>
      <c r="AJ45" s="105">
        <v>4.0389999999999997</v>
      </c>
      <c r="AK45" s="105">
        <v>4.0289999999999999</v>
      </c>
      <c r="AL45" s="105">
        <v>4.2279999999999998</v>
      </c>
      <c r="AM45" s="105">
        <v>4.3170000000000002</v>
      </c>
      <c r="AN45" s="105">
        <v>4.1900000000000004</v>
      </c>
      <c r="AO45" s="105">
        <v>4.0609999999999999</v>
      </c>
      <c r="AP45" s="105">
        <v>4.0890000000000004</v>
      </c>
      <c r="AQ45" s="105">
        <v>4.3390000000000004</v>
      </c>
      <c r="AR45" s="105">
        <v>4.7679999999999998</v>
      </c>
      <c r="AS45" s="105">
        <v>4.4390000000000001</v>
      </c>
      <c r="AT45" s="105">
        <v>4.3890000000000002</v>
      </c>
      <c r="AU45" s="105">
        <v>4.6470000000000002</v>
      </c>
      <c r="AV45" s="105">
        <v>4.5590000000000002</v>
      </c>
      <c r="AW45" s="105">
        <v>4.6550000000000002</v>
      </c>
      <c r="AX45" s="105">
        <v>4.806</v>
      </c>
      <c r="AY45" s="866">
        <v>4.9980000000000002</v>
      </c>
      <c r="AZ45" s="866">
        <v>5.016</v>
      </c>
      <c r="BA45" s="866">
        <v>4.6710000000000003</v>
      </c>
      <c r="BB45" s="866">
        <v>4.9119999999999999</v>
      </c>
      <c r="BC45" s="866">
        <v>4.601</v>
      </c>
      <c r="BD45" s="866">
        <v>3.927</v>
      </c>
      <c r="BE45" s="866">
        <v>4.194</v>
      </c>
      <c r="BF45" s="866">
        <v>4.2750329999999996</v>
      </c>
      <c r="BG45" s="866">
        <v>3.198</v>
      </c>
      <c r="BH45" s="866">
        <v>3.5649999999999999</v>
      </c>
      <c r="BI45" s="866">
        <v>3.605</v>
      </c>
      <c r="BJ45" s="388">
        <v>4.1449999999999996</v>
      </c>
      <c r="BK45" s="388">
        <v>4.2350000000000003</v>
      </c>
      <c r="BL45" s="388">
        <v>4.5350000000000001</v>
      </c>
      <c r="BM45" s="388">
        <v>4.5250000000000004</v>
      </c>
      <c r="BN45" s="388">
        <v>4.3150000000000004</v>
      </c>
      <c r="BO45" s="388">
        <v>4.1050000000000004</v>
      </c>
      <c r="BP45" s="388">
        <v>3.895</v>
      </c>
      <c r="BQ45" s="388">
        <v>3.8849999999999998</v>
      </c>
      <c r="BR45" s="388">
        <v>3.8849999999999998</v>
      </c>
      <c r="BS45" s="388">
        <v>3.9350000000000001</v>
      </c>
      <c r="BT45" s="388">
        <v>3.9849999999999999</v>
      </c>
      <c r="BU45" s="388">
        <v>4.085</v>
      </c>
      <c r="BV45" s="388">
        <v>4.2850000000000001</v>
      </c>
    </row>
    <row r="46" spans="1:74" ht="11.1" customHeight="1" x14ac:dyDescent="0.2">
      <c r="A46" s="335" t="s">
        <v>275</v>
      </c>
      <c r="B46" s="404" t="s">
        <v>985</v>
      </c>
      <c r="C46" s="289">
        <v>5.0999999999999996</v>
      </c>
      <c r="D46" s="289">
        <v>5.91</v>
      </c>
      <c r="E46" s="289">
        <v>5.91</v>
      </c>
      <c r="F46" s="289">
        <v>5.91</v>
      </c>
      <c r="G46" s="289">
        <v>5.5179999999999998</v>
      </c>
      <c r="H46" s="289">
        <v>5.03</v>
      </c>
      <c r="I46" s="289">
        <v>4.41</v>
      </c>
      <c r="J46" s="289">
        <v>4.1550000000000002</v>
      </c>
      <c r="K46" s="289">
        <v>3.9649999999999999</v>
      </c>
      <c r="L46" s="289">
        <v>3.67</v>
      </c>
      <c r="M46" s="289">
        <v>3.4649999999999999</v>
      </c>
      <c r="N46" s="289">
        <v>3.35</v>
      </c>
      <c r="O46" s="289">
        <v>3.26</v>
      </c>
      <c r="P46" s="289">
        <v>2.69</v>
      </c>
      <c r="Q46" s="289">
        <v>2.98</v>
      </c>
      <c r="R46" s="289">
        <v>2.44</v>
      </c>
      <c r="S46" s="289">
        <v>2.3954</v>
      </c>
      <c r="T46" s="289">
        <v>2.15</v>
      </c>
      <c r="U46" s="289">
        <v>1.88</v>
      </c>
      <c r="V46" s="289">
        <v>1.44</v>
      </c>
      <c r="W46" s="289">
        <v>1.34</v>
      </c>
      <c r="X46" s="289">
        <v>1.84</v>
      </c>
      <c r="Y46" s="289">
        <v>2.12</v>
      </c>
      <c r="Z46" s="289">
        <v>2.21</v>
      </c>
      <c r="AA46" s="289">
        <v>2.99</v>
      </c>
      <c r="AB46" s="289">
        <v>2.81</v>
      </c>
      <c r="AC46" s="289">
        <v>2.5726</v>
      </c>
      <c r="AD46" s="289">
        <v>2.1949999999999998</v>
      </c>
      <c r="AE46" s="289">
        <v>2.9609999999999999</v>
      </c>
      <c r="AF46" s="289">
        <v>2.8420000000000001</v>
      </c>
      <c r="AG46" s="289">
        <v>3.73</v>
      </c>
      <c r="AH46" s="289">
        <v>4.2720000000000002</v>
      </c>
      <c r="AI46" s="289">
        <v>3.8</v>
      </c>
      <c r="AJ46" s="289">
        <v>3.9790000000000001</v>
      </c>
      <c r="AK46" s="289">
        <v>3.9689999999999999</v>
      </c>
      <c r="AL46" s="289">
        <v>4.1580000000000004</v>
      </c>
      <c r="AM46" s="289">
        <v>4.2270000000000003</v>
      </c>
      <c r="AN46" s="289">
        <v>4.09</v>
      </c>
      <c r="AO46" s="289">
        <v>3.9609999999999999</v>
      </c>
      <c r="AP46" s="289">
        <v>3.9889999999999999</v>
      </c>
      <c r="AQ46" s="289">
        <v>4.2290000000000001</v>
      </c>
      <c r="AR46" s="289">
        <v>4.6580000000000004</v>
      </c>
      <c r="AS46" s="289">
        <v>4.3390000000000004</v>
      </c>
      <c r="AT46" s="289">
        <v>4.2889999999999997</v>
      </c>
      <c r="AU46" s="289">
        <v>4.5469999999999997</v>
      </c>
      <c r="AV46" s="289">
        <v>4.4589999999999996</v>
      </c>
      <c r="AW46" s="289">
        <v>4.55</v>
      </c>
      <c r="AX46" s="289">
        <v>4.7160000000000002</v>
      </c>
      <c r="AY46" s="855">
        <v>4.9080000000000004</v>
      </c>
      <c r="AZ46" s="855">
        <v>4.9359999999999999</v>
      </c>
      <c r="BA46" s="855">
        <v>4.5810000000000004</v>
      </c>
      <c r="BB46" s="855">
        <v>4.827</v>
      </c>
      <c r="BC46" s="855">
        <v>4.5209999999999999</v>
      </c>
      <c r="BD46" s="855">
        <v>3.847</v>
      </c>
      <c r="BE46" s="855">
        <v>4.1239999999999997</v>
      </c>
      <c r="BF46" s="855">
        <v>4.2149999999999999</v>
      </c>
      <c r="BG46" s="855">
        <v>3.1480000000000001</v>
      </c>
      <c r="BH46" s="855">
        <v>3.5049999999999999</v>
      </c>
      <c r="BI46" s="855">
        <v>3.5750000000000002</v>
      </c>
      <c r="BJ46" s="355">
        <v>4.1050000000000004</v>
      </c>
      <c r="BK46" s="355">
        <v>4.1950000000000003</v>
      </c>
      <c r="BL46" s="355">
        <v>4.4950000000000001</v>
      </c>
      <c r="BM46" s="355">
        <v>4.4850000000000003</v>
      </c>
      <c r="BN46" s="355">
        <v>4.2750000000000004</v>
      </c>
      <c r="BO46" s="355">
        <v>4.0650000000000004</v>
      </c>
      <c r="BP46" s="355">
        <v>3.855</v>
      </c>
      <c r="BQ46" s="355">
        <v>3.8450000000000002</v>
      </c>
      <c r="BR46" s="355">
        <v>3.8450000000000002</v>
      </c>
      <c r="BS46" s="355">
        <v>3.895</v>
      </c>
      <c r="BT46" s="355">
        <v>3.9449999999999998</v>
      </c>
      <c r="BU46" s="355">
        <v>4.0449999999999999</v>
      </c>
      <c r="BV46" s="355">
        <v>4.2450000000000001</v>
      </c>
    </row>
    <row r="47" spans="1:74" ht="11.1" customHeight="1" x14ac:dyDescent="0.2">
      <c r="A47" s="335" t="s">
        <v>555</v>
      </c>
      <c r="B47" s="404" t="s">
        <v>986</v>
      </c>
      <c r="C47" s="289">
        <v>0.40500000000000003</v>
      </c>
      <c r="D47" s="289">
        <v>0.505</v>
      </c>
      <c r="E47" s="289">
        <v>0.495</v>
      </c>
      <c r="F47" s="289">
        <v>0.495</v>
      </c>
      <c r="G47" s="289">
        <v>0.46500000000000002</v>
      </c>
      <c r="H47" s="289">
        <v>0.435</v>
      </c>
      <c r="I47" s="289">
        <v>0.34</v>
      </c>
      <c r="J47" s="289">
        <v>0.33</v>
      </c>
      <c r="K47" s="289">
        <v>0.28999999999999998</v>
      </c>
      <c r="L47" s="289">
        <v>0.28000000000000003</v>
      </c>
      <c r="M47" s="289">
        <v>0.14000000000000001</v>
      </c>
      <c r="N47" s="289">
        <v>0.2</v>
      </c>
      <c r="O47" s="289">
        <v>0.19</v>
      </c>
      <c r="P47" s="289">
        <v>0.14000000000000001</v>
      </c>
      <c r="Q47" s="289">
        <v>6.5000000000000002E-2</v>
      </c>
      <c r="R47" s="289">
        <v>7.0000000000000007E-2</v>
      </c>
      <c r="S47" s="289">
        <v>0.15</v>
      </c>
      <c r="T47" s="289">
        <v>0.13</v>
      </c>
      <c r="U47" s="289">
        <v>0.02</v>
      </c>
      <c r="V47" s="289">
        <v>0.01</v>
      </c>
      <c r="W47" s="289">
        <v>0.01</v>
      </c>
      <c r="X47" s="289">
        <v>0</v>
      </c>
      <c r="Y47" s="289">
        <v>0.02</v>
      </c>
      <c r="Z47" s="289">
        <v>0.02</v>
      </c>
      <c r="AA47" s="289">
        <v>0.01</v>
      </c>
      <c r="AB47" s="289">
        <v>0.01</v>
      </c>
      <c r="AC47" s="289">
        <v>0.02</v>
      </c>
      <c r="AD47" s="289">
        <v>0.01</v>
      </c>
      <c r="AE47" s="289">
        <v>0.04</v>
      </c>
      <c r="AF47" s="289">
        <v>7.0000000000000007E-2</v>
      </c>
      <c r="AG47" s="289">
        <v>0.06</v>
      </c>
      <c r="AH47" s="289">
        <v>0.08</v>
      </c>
      <c r="AI47" s="289">
        <v>7.0000000000000007E-2</v>
      </c>
      <c r="AJ47" s="289">
        <v>0.06</v>
      </c>
      <c r="AK47" s="289">
        <v>0.06</v>
      </c>
      <c r="AL47" s="289">
        <v>7.0000000000000007E-2</v>
      </c>
      <c r="AM47" s="289">
        <v>0.09</v>
      </c>
      <c r="AN47" s="289">
        <v>0.1</v>
      </c>
      <c r="AO47" s="289">
        <v>0.1</v>
      </c>
      <c r="AP47" s="289">
        <v>0.1</v>
      </c>
      <c r="AQ47" s="289">
        <v>0.11</v>
      </c>
      <c r="AR47" s="289">
        <v>0.11</v>
      </c>
      <c r="AS47" s="289">
        <v>0.1</v>
      </c>
      <c r="AT47" s="289">
        <v>0.1</v>
      </c>
      <c r="AU47" s="289">
        <v>0.1</v>
      </c>
      <c r="AV47" s="289">
        <v>0.1</v>
      </c>
      <c r="AW47" s="289">
        <v>0.105</v>
      </c>
      <c r="AX47" s="289">
        <v>0.09</v>
      </c>
      <c r="AY47" s="855">
        <v>0.09</v>
      </c>
      <c r="AZ47" s="855">
        <v>0.08</v>
      </c>
      <c r="BA47" s="855">
        <v>0.09</v>
      </c>
      <c r="BB47" s="855">
        <v>8.5000000000000006E-2</v>
      </c>
      <c r="BC47" s="855">
        <v>0.08</v>
      </c>
      <c r="BD47" s="855">
        <v>0.08</v>
      </c>
      <c r="BE47" s="855">
        <v>7.0000000000000007E-2</v>
      </c>
      <c r="BF47" s="855">
        <v>6.0033000000000003E-2</v>
      </c>
      <c r="BG47" s="855">
        <v>0.05</v>
      </c>
      <c r="BH47" s="855">
        <v>0.06</v>
      </c>
      <c r="BI47" s="855">
        <v>0.03</v>
      </c>
      <c r="BJ47" s="355">
        <v>0.04</v>
      </c>
      <c r="BK47" s="355">
        <v>0.04</v>
      </c>
      <c r="BL47" s="355">
        <v>0.04</v>
      </c>
      <c r="BM47" s="355">
        <v>0.04</v>
      </c>
      <c r="BN47" s="355">
        <v>0.04</v>
      </c>
      <c r="BO47" s="355">
        <v>0.04</v>
      </c>
      <c r="BP47" s="355">
        <v>0.04</v>
      </c>
      <c r="BQ47" s="355">
        <v>0.04</v>
      </c>
      <c r="BR47" s="355">
        <v>0.04</v>
      </c>
      <c r="BS47" s="355">
        <v>0.04</v>
      </c>
      <c r="BT47" s="355">
        <v>0.04</v>
      </c>
      <c r="BU47" s="355">
        <v>0.04</v>
      </c>
      <c r="BV47" s="355">
        <v>0.04</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855"/>
      <c r="AZ48" s="855"/>
      <c r="BA48" s="855"/>
      <c r="BB48" s="855"/>
      <c r="BC48" s="855"/>
      <c r="BD48" s="855"/>
      <c r="BE48" s="855"/>
      <c r="BF48" s="855"/>
      <c r="BG48" s="855"/>
      <c r="BH48" s="855"/>
      <c r="BI48" s="855"/>
      <c r="BJ48" s="355"/>
      <c r="BK48" s="355"/>
      <c r="BL48" s="355"/>
      <c r="BM48" s="355"/>
      <c r="BN48" s="355"/>
      <c r="BO48" s="355"/>
      <c r="BP48" s="355"/>
      <c r="BQ48" s="355"/>
      <c r="BR48" s="355"/>
      <c r="BS48" s="355"/>
      <c r="BT48" s="355"/>
      <c r="BU48" s="355"/>
      <c r="BV48" s="355"/>
    </row>
    <row r="49" spans="1:74" ht="11.1"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855"/>
      <c r="AZ49" s="855"/>
      <c r="BA49" s="855"/>
      <c r="BB49" s="855"/>
      <c r="BC49" s="855"/>
      <c r="BD49" s="855"/>
      <c r="BE49" s="855"/>
      <c r="BF49" s="855"/>
      <c r="BG49" s="855"/>
      <c r="BH49" s="855"/>
      <c r="BI49" s="855"/>
      <c r="BJ49" s="355"/>
      <c r="BK49" s="355"/>
      <c r="BL49" s="355"/>
      <c r="BM49" s="355"/>
      <c r="BN49" s="355"/>
      <c r="BO49" s="355"/>
      <c r="BP49" s="355"/>
      <c r="BQ49" s="355"/>
      <c r="BR49" s="355"/>
      <c r="BS49" s="355"/>
      <c r="BT49" s="355"/>
      <c r="BU49" s="355"/>
      <c r="BV49" s="355"/>
    </row>
    <row r="50" spans="1:74" s="272" customFormat="1" ht="11.1" customHeight="1" x14ac:dyDescent="0.2">
      <c r="A50" s="417" t="s">
        <v>888</v>
      </c>
      <c r="B50" s="415" t="s">
        <v>886</v>
      </c>
      <c r="C50" s="106">
        <v>2.8639999999999999</v>
      </c>
      <c r="D50" s="106">
        <v>2.3540000000000001</v>
      </c>
      <c r="E50" s="106">
        <v>2.23</v>
      </c>
      <c r="F50" s="106">
        <v>2.2155</v>
      </c>
      <c r="G50" s="106">
        <v>2.105</v>
      </c>
      <c r="H50" s="106">
        <v>2.0499999999999998</v>
      </c>
      <c r="I50" s="106">
        <v>2.0459999999999998</v>
      </c>
      <c r="J50" s="106">
        <v>2.266</v>
      </c>
      <c r="K50" s="106">
        <v>2.14</v>
      </c>
      <c r="L50" s="106">
        <v>2.0459999999999998</v>
      </c>
      <c r="M50" s="106">
        <v>2.0259999999999998</v>
      </c>
      <c r="N50" s="106">
        <v>2.016</v>
      </c>
      <c r="O50" s="106">
        <v>2.0840000000000001</v>
      </c>
      <c r="P50" s="106">
        <v>1.8640000000000001</v>
      </c>
      <c r="Q50" s="106">
        <v>1.994</v>
      </c>
      <c r="R50" s="106">
        <v>2.1040000000000001</v>
      </c>
      <c r="S50" s="106">
        <v>2.5640000000000001</v>
      </c>
      <c r="T50" s="106">
        <v>2.5939999999999999</v>
      </c>
      <c r="U50" s="106">
        <v>2.8919999999999999</v>
      </c>
      <c r="V50" s="106">
        <v>2.31</v>
      </c>
      <c r="W50" s="106">
        <v>2.2999999999999998</v>
      </c>
      <c r="X50" s="106">
        <v>2.1419999999999999</v>
      </c>
      <c r="Y50" s="106">
        <v>2.1579999999999999</v>
      </c>
      <c r="Z50" s="106">
        <v>2.1059999999999999</v>
      </c>
      <c r="AA50" s="106">
        <v>2.0099999999999998</v>
      </c>
      <c r="AB50" s="106">
        <v>1.8979999999999999</v>
      </c>
      <c r="AC50" s="106">
        <v>1.8754</v>
      </c>
      <c r="AD50" s="106">
        <v>2.3730000000000002</v>
      </c>
      <c r="AE50" s="106">
        <v>2.0590000000000002</v>
      </c>
      <c r="AF50" s="106">
        <v>2.0760000000000001</v>
      </c>
      <c r="AG50" s="106">
        <v>2.12</v>
      </c>
      <c r="AH50" s="106">
        <v>1.9179999999999999</v>
      </c>
      <c r="AI50" s="106">
        <v>1.633</v>
      </c>
      <c r="AJ50" s="106">
        <v>1.526</v>
      </c>
      <c r="AK50" s="106">
        <v>1.371</v>
      </c>
      <c r="AL50" s="106">
        <v>1.222</v>
      </c>
      <c r="AM50" s="106">
        <v>1.5629999999999999</v>
      </c>
      <c r="AN50" s="106">
        <v>1.41</v>
      </c>
      <c r="AO50" s="106">
        <v>1.274</v>
      </c>
      <c r="AP50" s="106">
        <v>1.3660000000000001</v>
      </c>
      <c r="AQ50" s="106">
        <v>1.276</v>
      </c>
      <c r="AR50" s="106">
        <v>1.2969999999999999</v>
      </c>
      <c r="AS50" s="106">
        <v>1.216</v>
      </c>
      <c r="AT50" s="106">
        <v>1.3759999999999999</v>
      </c>
      <c r="AU50" s="106">
        <v>1.798</v>
      </c>
      <c r="AV50" s="106">
        <v>1.3859999999999999</v>
      </c>
      <c r="AW50" s="106">
        <v>1.1950000000000001</v>
      </c>
      <c r="AX50" s="106">
        <v>1.0189999999999999</v>
      </c>
      <c r="AY50" s="867">
        <v>1.167</v>
      </c>
      <c r="AZ50" s="867">
        <v>1.0289999999999999</v>
      </c>
      <c r="BA50" s="867">
        <v>1.1739999999999999</v>
      </c>
      <c r="BB50" s="867">
        <v>1.0680000000000001</v>
      </c>
      <c r="BC50" s="867">
        <v>1.004</v>
      </c>
      <c r="BD50" s="867">
        <v>1.228</v>
      </c>
      <c r="BE50" s="867">
        <v>1.151</v>
      </c>
      <c r="BF50" s="867">
        <v>1.1200000000000001</v>
      </c>
      <c r="BG50" s="867">
        <v>0.997</v>
      </c>
      <c r="BH50" s="867">
        <v>1.04</v>
      </c>
      <c r="BI50" s="867">
        <v>0.94</v>
      </c>
      <c r="BJ50" s="403" t="s">
        <v>1609</v>
      </c>
      <c r="BK50" s="403" t="s">
        <v>1609</v>
      </c>
      <c r="BL50" s="403" t="s">
        <v>1609</v>
      </c>
      <c r="BM50" s="403" t="s">
        <v>1609</v>
      </c>
      <c r="BN50" s="403" t="s">
        <v>1609</v>
      </c>
      <c r="BO50" s="403" t="s">
        <v>1609</v>
      </c>
      <c r="BP50" s="403" t="s">
        <v>1609</v>
      </c>
      <c r="BQ50" s="403" t="s">
        <v>1609</v>
      </c>
      <c r="BR50" s="403" t="s">
        <v>1609</v>
      </c>
      <c r="BS50" s="403" t="s">
        <v>1609</v>
      </c>
      <c r="BT50" s="403" t="s">
        <v>1609</v>
      </c>
      <c r="BU50" s="403" t="s">
        <v>1609</v>
      </c>
      <c r="BV50" s="403" t="s">
        <v>1609</v>
      </c>
    </row>
    <row r="51" spans="1:74" ht="12" customHeight="1" x14ac:dyDescent="0.2">
      <c r="B51" s="795" t="s">
        <v>833</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
      <c r="B56" s="800" t="str">
        <f>Dates!$G$2</f>
        <v>EIA completed modeling and analysis for this report on Thursday, December 4, 2025.</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
      <c r="B58" s="987" t="s">
        <v>1418</v>
      </c>
      <c r="C58" s="974"/>
      <c r="D58" s="974"/>
      <c r="E58" s="974"/>
      <c r="F58" s="974"/>
      <c r="G58" s="974"/>
      <c r="H58" s="974"/>
      <c r="I58" s="974"/>
      <c r="J58" s="974"/>
      <c r="K58" s="974"/>
      <c r="L58" s="974"/>
      <c r="M58" s="974"/>
      <c r="N58" s="974"/>
      <c r="O58" s="974"/>
      <c r="P58" s="974"/>
      <c r="Q58" s="974"/>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18" t="s">
        <v>889</v>
      </c>
      <c r="C1" s="1019"/>
      <c r="D1" s="1019"/>
      <c r="E1" s="1019"/>
      <c r="F1" s="1019"/>
      <c r="G1" s="1019"/>
      <c r="H1" s="1019"/>
      <c r="I1" s="1019"/>
      <c r="J1" s="1019"/>
      <c r="K1" s="1019"/>
      <c r="L1" s="1019"/>
      <c r="M1" s="1019"/>
      <c r="N1" s="1019"/>
      <c r="O1" s="1019"/>
      <c r="P1" s="1019"/>
      <c r="Q1" s="1019"/>
    </row>
    <row r="2" spans="1:74" ht="12.75" x14ac:dyDescent="0.2">
      <c r="B2" s="1020" t="str">
        <f>"U.S. Energy Information Administration  |  Short-Term Energy Outlook - "&amp;Dates!D1</f>
        <v>U.S. Energy Information Administration  |  Short-Term Energy Outlook - December 2025</v>
      </c>
      <c r="C2" s="1021"/>
      <c r="D2" s="1021"/>
      <c r="E2" s="1021"/>
      <c r="F2" s="1021"/>
      <c r="G2" s="1021"/>
      <c r="H2" s="1021"/>
      <c r="I2" s="1021"/>
      <c r="J2" s="1021"/>
      <c r="K2" s="1021"/>
      <c r="L2" s="1021"/>
      <c r="M2" s="1021"/>
      <c r="N2" s="1021"/>
      <c r="O2" s="1021"/>
      <c r="P2" s="1021"/>
      <c r="Q2" s="1021"/>
    </row>
    <row r="3" spans="1:74" ht="12.75" x14ac:dyDescent="0.2">
      <c r="B3" s="193"/>
      <c r="C3" s="966">
        <f>Dates!D3</f>
        <v>2021</v>
      </c>
      <c r="D3" s="967"/>
      <c r="E3" s="967"/>
      <c r="F3" s="967"/>
      <c r="G3" s="967"/>
      <c r="H3" s="967"/>
      <c r="I3" s="967"/>
      <c r="J3" s="967"/>
      <c r="K3" s="967"/>
      <c r="L3" s="967"/>
      <c r="M3" s="967"/>
      <c r="N3" s="968"/>
      <c r="O3" s="966">
        <f>C3+1</f>
        <v>2022</v>
      </c>
      <c r="P3" s="969"/>
      <c r="Q3" s="969"/>
      <c r="R3" s="969"/>
      <c r="S3" s="969"/>
      <c r="T3" s="969"/>
      <c r="U3" s="969"/>
      <c r="V3" s="969"/>
      <c r="W3" s="969"/>
      <c r="X3" s="967"/>
      <c r="Y3" s="967"/>
      <c r="Z3" s="968"/>
      <c r="AA3" s="970">
        <f>O3+1</f>
        <v>2023</v>
      </c>
      <c r="AB3" s="967"/>
      <c r="AC3" s="967"/>
      <c r="AD3" s="967"/>
      <c r="AE3" s="967"/>
      <c r="AF3" s="967"/>
      <c r="AG3" s="967"/>
      <c r="AH3" s="967"/>
      <c r="AI3" s="967"/>
      <c r="AJ3" s="967"/>
      <c r="AK3" s="967"/>
      <c r="AL3" s="968"/>
      <c r="AM3" s="970">
        <f>AA3+1</f>
        <v>2024</v>
      </c>
      <c r="AN3" s="967"/>
      <c r="AO3" s="967"/>
      <c r="AP3" s="967"/>
      <c r="AQ3" s="967"/>
      <c r="AR3" s="967"/>
      <c r="AS3" s="967"/>
      <c r="AT3" s="967"/>
      <c r="AU3" s="967"/>
      <c r="AV3" s="967"/>
      <c r="AW3" s="967"/>
      <c r="AX3" s="968"/>
      <c r="AY3" s="970">
        <f>AM3+1</f>
        <v>2025</v>
      </c>
      <c r="AZ3" s="971"/>
      <c r="BA3" s="971"/>
      <c r="BB3" s="971"/>
      <c r="BC3" s="971"/>
      <c r="BD3" s="971"/>
      <c r="BE3" s="971"/>
      <c r="BF3" s="971"/>
      <c r="BG3" s="971"/>
      <c r="BH3" s="971"/>
      <c r="BI3" s="971"/>
      <c r="BJ3" s="972"/>
      <c r="BK3" s="970">
        <f>AY3+1</f>
        <v>2026</v>
      </c>
      <c r="BL3" s="967"/>
      <c r="BM3" s="967"/>
      <c r="BN3" s="967"/>
      <c r="BO3" s="967"/>
      <c r="BP3" s="967"/>
      <c r="BQ3" s="967"/>
      <c r="BR3" s="967"/>
      <c r="BS3" s="967"/>
      <c r="BT3" s="967"/>
      <c r="BU3" s="967"/>
      <c r="BV3" s="968"/>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336"/>
      <c r="AZ5" s="336"/>
      <c r="BA5" s="931"/>
      <c r="BJ5" s="423"/>
      <c r="BK5" s="423"/>
      <c r="BL5" s="423"/>
      <c r="BM5" s="423"/>
      <c r="BN5" s="423"/>
      <c r="BO5" s="423"/>
      <c r="BP5" s="423"/>
      <c r="BQ5" s="423"/>
      <c r="BR5" s="423"/>
      <c r="BS5" s="423"/>
      <c r="BT5" s="423"/>
      <c r="BU5" s="423"/>
      <c r="BV5" s="423"/>
    </row>
    <row r="6" spans="1:74" s="425" customFormat="1" x14ac:dyDescent="0.2">
      <c r="A6" s="418" t="s">
        <v>174</v>
      </c>
      <c r="B6" s="412" t="s">
        <v>814</v>
      </c>
      <c r="C6" s="105">
        <v>92.413135667999995</v>
      </c>
      <c r="D6" s="105">
        <v>93.845019460000003</v>
      </c>
      <c r="E6" s="105">
        <v>95.260778066</v>
      </c>
      <c r="F6" s="105">
        <v>95.316522741</v>
      </c>
      <c r="G6" s="105">
        <v>95.632417779999997</v>
      </c>
      <c r="H6" s="105">
        <v>98.453983497999999</v>
      </c>
      <c r="I6" s="105">
        <v>98.123436842999993</v>
      </c>
      <c r="J6" s="105">
        <v>97.860878201999995</v>
      </c>
      <c r="K6" s="105">
        <v>98.842353867</v>
      </c>
      <c r="L6" s="105">
        <v>98.022348344999997</v>
      </c>
      <c r="M6" s="105">
        <v>99.145496601000005</v>
      </c>
      <c r="N6" s="105">
        <v>100.57402992999999</v>
      </c>
      <c r="O6" s="105">
        <v>97.038818358</v>
      </c>
      <c r="P6" s="105">
        <v>100.28449019999999</v>
      </c>
      <c r="Q6" s="105">
        <v>99.065418735999998</v>
      </c>
      <c r="R6" s="105">
        <v>97.766540281999994</v>
      </c>
      <c r="S6" s="105">
        <v>98.998014972999997</v>
      </c>
      <c r="T6" s="105">
        <v>100.80409478999999</v>
      </c>
      <c r="U6" s="105">
        <v>100.00154392</v>
      </c>
      <c r="V6" s="105">
        <v>100.59576018</v>
      </c>
      <c r="W6" s="105">
        <v>100.86191064</v>
      </c>
      <c r="X6" s="105">
        <v>98.578095954999995</v>
      </c>
      <c r="Y6" s="105">
        <v>100.16931237</v>
      </c>
      <c r="Z6" s="105">
        <v>100.76660104</v>
      </c>
      <c r="AA6" s="105">
        <v>98.285112088999995</v>
      </c>
      <c r="AB6" s="105">
        <v>101.88242529999999</v>
      </c>
      <c r="AC6" s="105">
        <v>101.33838718</v>
      </c>
      <c r="AD6" s="105">
        <v>100.39112584999999</v>
      </c>
      <c r="AE6" s="105">
        <v>101.95792369999999</v>
      </c>
      <c r="AF6" s="105">
        <v>103.41015926999999</v>
      </c>
      <c r="AG6" s="105">
        <v>102.15101248000001</v>
      </c>
      <c r="AH6" s="105">
        <v>102.43196612</v>
      </c>
      <c r="AI6" s="105">
        <v>102.47103869</v>
      </c>
      <c r="AJ6" s="105">
        <v>101.7092925</v>
      </c>
      <c r="AK6" s="105">
        <v>102.5895359</v>
      </c>
      <c r="AL6" s="105">
        <v>102.76127139</v>
      </c>
      <c r="AM6" s="105">
        <v>100.04896072</v>
      </c>
      <c r="AN6" s="105">
        <v>102.19226481</v>
      </c>
      <c r="AO6" s="105">
        <v>101.69871899</v>
      </c>
      <c r="AP6" s="105">
        <v>102.24076405</v>
      </c>
      <c r="AQ6" s="105">
        <v>103.27128868</v>
      </c>
      <c r="AR6" s="105">
        <v>103.83356362000001</v>
      </c>
      <c r="AS6" s="105">
        <v>103.92030517000001</v>
      </c>
      <c r="AT6" s="105">
        <v>103.43279816</v>
      </c>
      <c r="AU6" s="105">
        <v>103.08795035999999</v>
      </c>
      <c r="AV6" s="105">
        <v>103.35448114</v>
      </c>
      <c r="AW6" s="105">
        <v>103.06054976999999</v>
      </c>
      <c r="AX6" s="105">
        <v>103.45348125</v>
      </c>
      <c r="AY6" s="866">
        <v>101.73565445</v>
      </c>
      <c r="AZ6" s="866">
        <v>103.18079607999999</v>
      </c>
      <c r="BA6" s="866">
        <v>102.06226581</v>
      </c>
      <c r="BB6" s="866">
        <v>103.31858733</v>
      </c>
      <c r="BC6" s="866">
        <v>103.15258725</v>
      </c>
      <c r="BD6" s="866">
        <v>105.44476964</v>
      </c>
      <c r="BE6" s="866">
        <v>105.05281631</v>
      </c>
      <c r="BF6" s="866">
        <v>104.10625408</v>
      </c>
      <c r="BG6" s="866">
        <v>105.20363734999999</v>
      </c>
      <c r="BH6" s="866">
        <v>103.75742391999999</v>
      </c>
      <c r="BI6" s="866">
        <v>104.67124606</v>
      </c>
      <c r="BJ6" s="388">
        <v>105.55612545</v>
      </c>
      <c r="BK6" s="388">
        <v>102.68736368</v>
      </c>
      <c r="BL6" s="388">
        <v>104.82493218</v>
      </c>
      <c r="BM6" s="388">
        <v>103.73797992999999</v>
      </c>
      <c r="BN6" s="388">
        <v>104.55527865000001</v>
      </c>
      <c r="BO6" s="388">
        <v>104.75530809</v>
      </c>
      <c r="BP6" s="388">
        <v>106.29468527</v>
      </c>
      <c r="BQ6" s="388">
        <v>106.12163286000001</v>
      </c>
      <c r="BR6" s="388">
        <v>105.94530999</v>
      </c>
      <c r="BS6" s="388">
        <v>106.00806473999999</v>
      </c>
      <c r="BT6" s="388">
        <v>104.69089633999999</v>
      </c>
      <c r="BU6" s="388">
        <v>105.73578268</v>
      </c>
      <c r="BV6" s="388">
        <v>106.66702952999999</v>
      </c>
    </row>
    <row r="7" spans="1:74" ht="11.1" customHeight="1" x14ac:dyDescent="0.2">
      <c r="A7" s="335" t="s">
        <v>167</v>
      </c>
      <c r="B7" s="404" t="s">
        <v>987</v>
      </c>
      <c r="C7" s="289">
        <v>41.907694433000003</v>
      </c>
      <c r="D7" s="289">
        <v>42.033758231999997</v>
      </c>
      <c r="E7" s="289">
        <v>43.639150063000002</v>
      </c>
      <c r="F7" s="289">
        <v>43.329762475999999</v>
      </c>
      <c r="G7" s="289">
        <v>43.218002163000001</v>
      </c>
      <c r="H7" s="289">
        <v>45.523418990000003</v>
      </c>
      <c r="I7" s="289">
        <v>45.580479971999999</v>
      </c>
      <c r="J7" s="289">
        <v>45.645953962999997</v>
      </c>
      <c r="K7" s="289">
        <v>46.011766649999998</v>
      </c>
      <c r="L7" s="289">
        <v>46.281535744999999</v>
      </c>
      <c r="M7" s="289">
        <v>46.695690675999998</v>
      </c>
      <c r="N7" s="289">
        <v>47.562469845999999</v>
      </c>
      <c r="O7" s="289">
        <v>44.455518840000003</v>
      </c>
      <c r="P7" s="289">
        <v>46.613887276</v>
      </c>
      <c r="Q7" s="289">
        <v>46.157937705999998</v>
      </c>
      <c r="R7" s="289">
        <v>44.515326522000002</v>
      </c>
      <c r="S7" s="289">
        <v>44.934056753999997</v>
      </c>
      <c r="T7" s="289">
        <v>46.116710578000003</v>
      </c>
      <c r="U7" s="289">
        <v>45.684805818999997</v>
      </c>
      <c r="V7" s="289">
        <v>46.538773573999997</v>
      </c>
      <c r="W7" s="289">
        <v>46.128231649</v>
      </c>
      <c r="X7" s="289">
        <v>44.972281533999997</v>
      </c>
      <c r="Y7" s="289">
        <v>45.994816976999999</v>
      </c>
      <c r="Z7" s="289">
        <v>45.960803693000003</v>
      </c>
      <c r="AA7" s="289">
        <v>43.991482388999998</v>
      </c>
      <c r="AB7" s="289">
        <v>46.182449247999998</v>
      </c>
      <c r="AC7" s="289">
        <v>45.843284167</v>
      </c>
      <c r="AD7" s="289">
        <v>44.511247605999998</v>
      </c>
      <c r="AE7" s="289">
        <v>45.623728426</v>
      </c>
      <c r="AF7" s="289">
        <v>46.532882610000001</v>
      </c>
      <c r="AG7" s="289">
        <v>45.712205521999998</v>
      </c>
      <c r="AH7" s="289">
        <v>46.356370742999999</v>
      </c>
      <c r="AI7" s="289">
        <v>45.725888834999999</v>
      </c>
      <c r="AJ7" s="289">
        <v>46.117660454000003</v>
      </c>
      <c r="AK7" s="289">
        <v>46.226254861999998</v>
      </c>
      <c r="AL7" s="289">
        <v>45.792412884999997</v>
      </c>
      <c r="AM7" s="289">
        <v>44.576948563000002</v>
      </c>
      <c r="AN7" s="289">
        <v>45.294876961999996</v>
      </c>
      <c r="AO7" s="289">
        <v>44.964714029</v>
      </c>
      <c r="AP7" s="289">
        <v>45.394490685000001</v>
      </c>
      <c r="AQ7" s="289">
        <v>45.936434048999999</v>
      </c>
      <c r="AR7" s="289">
        <v>46.030911672999999</v>
      </c>
      <c r="AS7" s="289">
        <v>46.518544712000001</v>
      </c>
      <c r="AT7" s="289">
        <v>46.762830745000002</v>
      </c>
      <c r="AU7" s="289">
        <v>45.934097657000002</v>
      </c>
      <c r="AV7" s="289">
        <v>47.084553221</v>
      </c>
      <c r="AW7" s="289">
        <v>45.904991639999999</v>
      </c>
      <c r="AX7" s="289">
        <v>45.830200660000003</v>
      </c>
      <c r="AY7" s="855">
        <v>45.125577118000002</v>
      </c>
      <c r="AZ7" s="855">
        <v>45.661871091999998</v>
      </c>
      <c r="BA7" s="855">
        <v>44.837722165000002</v>
      </c>
      <c r="BB7" s="855">
        <v>45.695854939999997</v>
      </c>
      <c r="BC7" s="855">
        <v>44.860468783999998</v>
      </c>
      <c r="BD7" s="855">
        <v>46.497703944999998</v>
      </c>
      <c r="BE7" s="855">
        <v>46.644017417999997</v>
      </c>
      <c r="BF7" s="855">
        <v>46.089371108999998</v>
      </c>
      <c r="BG7" s="855">
        <v>46.394231693000002</v>
      </c>
      <c r="BH7" s="855">
        <v>46.102899225999998</v>
      </c>
      <c r="BI7" s="855">
        <v>45.922126044000002</v>
      </c>
      <c r="BJ7" s="355">
        <v>46.096884195000001</v>
      </c>
      <c r="BK7" s="355">
        <v>44.933456172</v>
      </c>
      <c r="BL7" s="355">
        <v>46.172901099999997</v>
      </c>
      <c r="BM7" s="355">
        <v>45.551443329000001</v>
      </c>
      <c r="BN7" s="355">
        <v>45.597666388999997</v>
      </c>
      <c r="BO7" s="355">
        <v>45.478480832999999</v>
      </c>
      <c r="BP7" s="355">
        <v>46.270248158999998</v>
      </c>
      <c r="BQ7" s="355">
        <v>46.572399904999997</v>
      </c>
      <c r="BR7" s="355">
        <v>46.817317731000003</v>
      </c>
      <c r="BS7" s="355">
        <v>46.058669191</v>
      </c>
      <c r="BT7" s="355">
        <v>46.198953711000001</v>
      </c>
      <c r="BU7" s="355">
        <v>46.103522544999997</v>
      </c>
      <c r="BV7" s="355">
        <v>46.219972935000001</v>
      </c>
    </row>
    <row r="8" spans="1:74" ht="11.1" customHeight="1" x14ac:dyDescent="0.2">
      <c r="A8" s="335" t="s">
        <v>173</v>
      </c>
      <c r="B8" s="404" t="s">
        <v>940</v>
      </c>
      <c r="C8" s="289">
        <v>50.505441236000003</v>
      </c>
      <c r="D8" s="289">
        <v>51.811261227999999</v>
      </c>
      <c r="E8" s="289">
        <v>51.621628004000002</v>
      </c>
      <c r="F8" s="289">
        <v>51.986760263999997</v>
      </c>
      <c r="G8" s="289">
        <v>52.414415617000003</v>
      </c>
      <c r="H8" s="289">
        <v>52.930564508000003</v>
      </c>
      <c r="I8" s="289">
        <v>52.542956871000001</v>
      </c>
      <c r="J8" s="289">
        <v>52.214924238999998</v>
      </c>
      <c r="K8" s="289">
        <v>52.830587217000001</v>
      </c>
      <c r="L8" s="289">
        <v>51.740812599999998</v>
      </c>
      <c r="M8" s="289">
        <v>52.449805925</v>
      </c>
      <c r="N8" s="289">
        <v>53.011560084999999</v>
      </c>
      <c r="O8" s="289">
        <v>52.583299517999997</v>
      </c>
      <c r="P8" s="289">
        <v>53.670602926999997</v>
      </c>
      <c r="Q8" s="289">
        <v>52.90748103</v>
      </c>
      <c r="R8" s="289">
        <v>53.251213759999999</v>
      </c>
      <c r="S8" s="289">
        <v>54.063958219</v>
      </c>
      <c r="T8" s="289">
        <v>54.687384215000002</v>
      </c>
      <c r="U8" s="289">
        <v>54.316738100000002</v>
      </c>
      <c r="V8" s="289">
        <v>54.056986602999999</v>
      </c>
      <c r="W8" s="289">
        <v>54.733678986999998</v>
      </c>
      <c r="X8" s="289">
        <v>53.605814420999998</v>
      </c>
      <c r="Y8" s="289">
        <v>54.174495397999998</v>
      </c>
      <c r="Z8" s="289">
        <v>54.805797343999998</v>
      </c>
      <c r="AA8" s="289">
        <v>54.293629699999997</v>
      </c>
      <c r="AB8" s="289">
        <v>55.699976051999997</v>
      </c>
      <c r="AC8" s="289">
        <v>55.495103008999997</v>
      </c>
      <c r="AD8" s="289">
        <v>55.879878245</v>
      </c>
      <c r="AE8" s="289">
        <v>56.334195274999999</v>
      </c>
      <c r="AF8" s="289">
        <v>56.877276657000003</v>
      </c>
      <c r="AG8" s="289">
        <v>56.438806954999997</v>
      </c>
      <c r="AH8" s="289">
        <v>56.075595380000003</v>
      </c>
      <c r="AI8" s="289">
        <v>56.745149853999997</v>
      </c>
      <c r="AJ8" s="289">
        <v>55.591632042000001</v>
      </c>
      <c r="AK8" s="289">
        <v>56.363281035</v>
      </c>
      <c r="AL8" s="289">
        <v>56.968858504000004</v>
      </c>
      <c r="AM8" s="289">
        <v>55.472012161999999</v>
      </c>
      <c r="AN8" s="289">
        <v>56.897387850000001</v>
      </c>
      <c r="AO8" s="289">
        <v>56.734004962</v>
      </c>
      <c r="AP8" s="289">
        <v>56.846273367999999</v>
      </c>
      <c r="AQ8" s="289">
        <v>57.334854632999999</v>
      </c>
      <c r="AR8" s="289">
        <v>57.802651943999997</v>
      </c>
      <c r="AS8" s="289">
        <v>57.401760453999998</v>
      </c>
      <c r="AT8" s="289">
        <v>56.669967415999999</v>
      </c>
      <c r="AU8" s="289">
        <v>57.153852700999998</v>
      </c>
      <c r="AV8" s="289">
        <v>56.269927924000001</v>
      </c>
      <c r="AW8" s="289">
        <v>57.155558132000003</v>
      </c>
      <c r="AX8" s="289">
        <v>57.623280590999997</v>
      </c>
      <c r="AY8" s="855">
        <v>56.610077326999999</v>
      </c>
      <c r="AZ8" s="855">
        <v>57.518924986999998</v>
      </c>
      <c r="BA8" s="855">
        <v>57.224543646999997</v>
      </c>
      <c r="BB8" s="855">
        <v>57.622732390000003</v>
      </c>
      <c r="BC8" s="855">
        <v>58.292118469999998</v>
      </c>
      <c r="BD8" s="855">
        <v>58.947065696999999</v>
      </c>
      <c r="BE8" s="855">
        <v>58.408798891000004</v>
      </c>
      <c r="BF8" s="855">
        <v>58.016882971999998</v>
      </c>
      <c r="BG8" s="855">
        <v>58.809405652999999</v>
      </c>
      <c r="BH8" s="855">
        <v>57.654524688999999</v>
      </c>
      <c r="BI8" s="855">
        <v>58.749120019000003</v>
      </c>
      <c r="BJ8" s="355">
        <v>59.459241257999999</v>
      </c>
      <c r="BK8" s="355">
        <v>57.753907503999997</v>
      </c>
      <c r="BL8" s="355">
        <v>58.652031078999997</v>
      </c>
      <c r="BM8" s="355">
        <v>58.186536599</v>
      </c>
      <c r="BN8" s="355">
        <v>58.957612257999997</v>
      </c>
      <c r="BO8" s="355">
        <v>59.276827257999997</v>
      </c>
      <c r="BP8" s="355">
        <v>60.024437108000001</v>
      </c>
      <c r="BQ8" s="355">
        <v>59.549232953000001</v>
      </c>
      <c r="BR8" s="355">
        <v>59.127992253999999</v>
      </c>
      <c r="BS8" s="355">
        <v>59.949395547999998</v>
      </c>
      <c r="BT8" s="355">
        <v>58.491942633000001</v>
      </c>
      <c r="BU8" s="355">
        <v>59.632260133000003</v>
      </c>
      <c r="BV8" s="355">
        <v>60.447056599</v>
      </c>
    </row>
    <row r="9" spans="1:74" ht="11.1" customHeight="1" x14ac:dyDescent="0.2">
      <c r="B9" s="413"/>
      <c r="BJ9" s="423"/>
      <c r="BK9" s="423"/>
      <c r="BL9" s="423"/>
      <c r="BM9" s="423"/>
      <c r="BN9" s="423"/>
      <c r="BO9" s="423"/>
      <c r="BP9" s="423"/>
      <c r="BQ9" s="423"/>
      <c r="BR9" s="423"/>
      <c r="BS9" s="423"/>
      <c r="BT9" s="423"/>
      <c r="BU9" s="423"/>
      <c r="BV9" s="423"/>
    </row>
    <row r="10" spans="1:74" s="425" customFormat="1" ht="11.1" customHeight="1" x14ac:dyDescent="0.2">
      <c r="A10" s="418" t="s">
        <v>174</v>
      </c>
      <c r="B10" s="412" t="s">
        <v>814</v>
      </c>
      <c r="C10" s="105">
        <v>92.413135667999995</v>
      </c>
      <c r="D10" s="105">
        <v>93.845019460000003</v>
      </c>
      <c r="E10" s="105">
        <v>95.260778066</v>
      </c>
      <c r="F10" s="105">
        <v>95.316522741</v>
      </c>
      <c r="G10" s="105">
        <v>95.632417779999997</v>
      </c>
      <c r="H10" s="105">
        <v>98.453983497999999</v>
      </c>
      <c r="I10" s="105">
        <v>98.123436842999993</v>
      </c>
      <c r="J10" s="105">
        <v>97.860878201999995</v>
      </c>
      <c r="K10" s="105">
        <v>98.842353867</v>
      </c>
      <c r="L10" s="105">
        <v>98.022348344999997</v>
      </c>
      <c r="M10" s="105">
        <v>99.145496601000005</v>
      </c>
      <c r="N10" s="105">
        <v>100.57402992999999</v>
      </c>
      <c r="O10" s="105">
        <v>97.038818358</v>
      </c>
      <c r="P10" s="105">
        <v>100.28449019999999</v>
      </c>
      <c r="Q10" s="105">
        <v>99.065418735999998</v>
      </c>
      <c r="R10" s="105">
        <v>97.766540281999994</v>
      </c>
      <c r="S10" s="105">
        <v>98.998014972999997</v>
      </c>
      <c r="T10" s="105">
        <v>100.80409478999999</v>
      </c>
      <c r="U10" s="105">
        <v>100.00154392</v>
      </c>
      <c r="V10" s="105">
        <v>100.59576018</v>
      </c>
      <c r="W10" s="105">
        <v>100.86191064</v>
      </c>
      <c r="X10" s="105">
        <v>98.578095954999995</v>
      </c>
      <c r="Y10" s="105">
        <v>100.16931237</v>
      </c>
      <c r="Z10" s="105">
        <v>100.76660104</v>
      </c>
      <c r="AA10" s="105">
        <v>98.285112088999995</v>
      </c>
      <c r="AB10" s="105">
        <v>101.88242529999999</v>
      </c>
      <c r="AC10" s="105">
        <v>101.33838718</v>
      </c>
      <c r="AD10" s="105">
        <v>100.39112584999999</v>
      </c>
      <c r="AE10" s="105">
        <v>101.95792369999999</v>
      </c>
      <c r="AF10" s="105">
        <v>103.41015926999999</v>
      </c>
      <c r="AG10" s="105">
        <v>102.15101248000001</v>
      </c>
      <c r="AH10" s="105">
        <v>102.43196612</v>
      </c>
      <c r="AI10" s="105">
        <v>102.47103869</v>
      </c>
      <c r="AJ10" s="105">
        <v>101.7092925</v>
      </c>
      <c r="AK10" s="105">
        <v>102.5895359</v>
      </c>
      <c r="AL10" s="105">
        <v>102.76127139</v>
      </c>
      <c r="AM10" s="105">
        <v>100.04896072</v>
      </c>
      <c r="AN10" s="105">
        <v>102.19226481</v>
      </c>
      <c r="AO10" s="105">
        <v>101.69871899</v>
      </c>
      <c r="AP10" s="105">
        <v>102.24076405</v>
      </c>
      <c r="AQ10" s="105">
        <v>103.27128868</v>
      </c>
      <c r="AR10" s="105">
        <v>103.83356362000001</v>
      </c>
      <c r="AS10" s="105">
        <v>103.92030517000001</v>
      </c>
      <c r="AT10" s="105">
        <v>103.43279816</v>
      </c>
      <c r="AU10" s="105">
        <v>103.08795035999999</v>
      </c>
      <c r="AV10" s="105">
        <v>103.35448114</v>
      </c>
      <c r="AW10" s="105">
        <v>103.06054976999999</v>
      </c>
      <c r="AX10" s="105">
        <v>103.45348125</v>
      </c>
      <c r="AY10" s="866">
        <v>101.73565445</v>
      </c>
      <c r="AZ10" s="866">
        <v>103.18079607999999</v>
      </c>
      <c r="BA10" s="866">
        <v>102.06226581</v>
      </c>
      <c r="BB10" s="866">
        <v>103.31858733</v>
      </c>
      <c r="BC10" s="866">
        <v>103.15258725</v>
      </c>
      <c r="BD10" s="866">
        <v>105.44476964</v>
      </c>
      <c r="BE10" s="866">
        <v>105.05281631</v>
      </c>
      <c r="BF10" s="866">
        <v>104.10625408</v>
      </c>
      <c r="BG10" s="866">
        <v>105.20363734999999</v>
      </c>
      <c r="BH10" s="866">
        <v>103.75742391999999</v>
      </c>
      <c r="BI10" s="866">
        <v>104.67124606</v>
      </c>
      <c r="BJ10" s="388">
        <v>105.55612545</v>
      </c>
      <c r="BK10" s="388">
        <v>102.68736368</v>
      </c>
      <c r="BL10" s="388">
        <v>104.82493218</v>
      </c>
      <c r="BM10" s="388">
        <v>103.73797992999999</v>
      </c>
      <c r="BN10" s="388">
        <v>104.55527865000001</v>
      </c>
      <c r="BO10" s="388">
        <v>104.75530809</v>
      </c>
      <c r="BP10" s="388">
        <v>106.29468527</v>
      </c>
      <c r="BQ10" s="388">
        <v>106.12163286000001</v>
      </c>
      <c r="BR10" s="388">
        <v>105.94530999</v>
      </c>
      <c r="BS10" s="388">
        <v>106.00806473999999</v>
      </c>
      <c r="BT10" s="388">
        <v>104.69089633999999</v>
      </c>
      <c r="BU10" s="388">
        <v>105.73578268</v>
      </c>
      <c r="BV10" s="388">
        <v>106.66702952999999</v>
      </c>
    </row>
    <row r="11" spans="1:74" s="425" customFormat="1" ht="11.1" customHeight="1" x14ac:dyDescent="0.2">
      <c r="A11" s="418" t="s">
        <v>302</v>
      </c>
      <c r="B11" s="416" t="s">
        <v>963</v>
      </c>
      <c r="C11" s="105">
        <v>22.688548000000001</v>
      </c>
      <c r="D11" s="105">
        <v>21.598108</v>
      </c>
      <c r="E11" s="105">
        <v>23.189115999999999</v>
      </c>
      <c r="F11" s="105">
        <v>23.494899</v>
      </c>
      <c r="G11" s="105">
        <v>23.841543000000001</v>
      </c>
      <c r="H11" s="105">
        <v>24.629873</v>
      </c>
      <c r="I11" s="105">
        <v>24.340430999999999</v>
      </c>
      <c r="J11" s="105">
        <v>24.576273</v>
      </c>
      <c r="K11" s="105">
        <v>24.094569</v>
      </c>
      <c r="L11" s="105">
        <v>24.423950000000001</v>
      </c>
      <c r="M11" s="105">
        <v>24.802247999999999</v>
      </c>
      <c r="N11" s="105">
        <v>24.833390000000001</v>
      </c>
      <c r="O11" s="105">
        <v>23.628311</v>
      </c>
      <c r="P11" s="105">
        <v>24.416212999999999</v>
      </c>
      <c r="Q11" s="105">
        <v>24.617685999999999</v>
      </c>
      <c r="R11" s="105">
        <v>23.927941000000001</v>
      </c>
      <c r="S11" s="105">
        <v>24.058467</v>
      </c>
      <c r="T11" s="105">
        <v>24.889337000000001</v>
      </c>
      <c r="U11" s="105">
        <v>24.356760999999999</v>
      </c>
      <c r="V11" s="105">
        <v>24.577328999999999</v>
      </c>
      <c r="W11" s="105">
        <v>24.410457999999998</v>
      </c>
      <c r="X11" s="105">
        <v>24.238318</v>
      </c>
      <c r="Y11" s="105">
        <v>24.604514000000002</v>
      </c>
      <c r="Z11" s="105">
        <v>23.727909</v>
      </c>
      <c r="AA11" s="105">
        <v>23.481683</v>
      </c>
      <c r="AB11" s="105">
        <v>24.163623999999999</v>
      </c>
      <c r="AC11" s="105">
        <v>24.360392999999998</v>
      </c>
      <c r="AD11" s="105">
        <v>24.069614999999999</v>
      </c>
      <c r="AE11" s="105">
        <v>24.639443</v>
      </c>
      <c r="AF11" s="105">
        <v>25.275186000000001</v>
      </c>
      <c r="AG11" s="105">
        <v>24.636389000000001</v>
      </c>
      <c r="AH11" s="105">
        <v>25.320171999999999</v>
      </c>
      <c r="AI11" s="105">
        <v>24.486483</v>
      </c>
      <c r="AJ11" s="105">
        <v>24.944844</v>
      </c>
      <c r="AK11" s="105">
        <v>24.88438</v>
      </c>
      <c r="AL11" s="105">
        <v>24.603883</v>
      </c>
      <c r="AM11" s="105">
        <v>23.972678999999999</v>
      </c>
      <c r="AN11" s="105">
        <v>24.239878000000001</v>
      </c>
      <c r="AO11" s="105">
        <v>24.178388000000002</v>
      </c>
      <c r="AP11" s="105">
        <v>24.135778999999999</v>
      </c>
      <c r="AQ11" s="105">
        <v>25.124834</v>
      </c>
      <c r="AR11" s="105">
        <v>24.905577000000001</v>
      </c>
      <c r="AS11" s="105">
        <v>25.080577999999999</v>
      </c>
      <c r="AT11" s="105">
        <v>25.370749</v>
      </c>
      <c r="AU11" s="105">
        <v>24.481795000000002</v>
      </c>
      <c r="AV11" s="105">
        <v>25.340672000000001</v>
      </c>
      <c r="AW11" s="105">
        <v>24.605202999999999</v>
      </c>
      <c r="AX11" s="105">
        <v>24.812646000000001</v>
      </c>
      <c r="AY11" s="866">
        <v>24.875965999999998</v>
      </c>
      <c r="AZ11" s="866">
        <v>24.407433999999999</v>
      </c>
      <c r="BA11" s="866">
        <v>24.073307</v>
      </c>
      <c r="BB11" s="866">
        <v>24.390654000000001</v>
      </c>
      <c r="BC11" s="866">
        <v>24.547075</v>
      </c>
      <c r="BD11" s="866">
        <v>25.201239000000001</v>
      </c>
      <c r="BE11" s="866">
        <v>25.276814000000002</v>
      </c>
      <c r="BF11" s="866">
        <v>25.496464</v>
      </c>
      <c r="BG11" s="866">
        <v>25.150426320000001</v>
      </c>
      <c r="BH11" s="866">
        <v>24.898506068</v>
      </c>
      <c r="BI11" s="866">
        <v>24.659784977000001</v>
      </c>
      <c r="BJ11" s="388">
        <v>24.622730101999998</v>
      </c>
      <c r="BK11" s="388">
        <v>24.269088768</v>
      </c>
      <c r="BL11" s="388">
        <v>24.426390249000001</v>
      </c>
      <c r="BM11" s="388">
        <v>24.411142706</v>
      </c>
      <c r="BN11" s="388">
        <v>24.652517432</v>
      </c>
      <c r="BO11" s="388">
        <v>24.822546170999999</v>
      </c>
      <c r="BP11" s="388">
        <v>25.26990348</v>
      </c>
      <c r="BQ11" s="388">
        <v>25.240469426000001</v>
      </c>
      <c r="BR11" s="388">
        <v>25.452160756000001</v>
      </c>
      <c r="BS11" s="388">
        <v>24.701659619000001</v>
      </c>
      <c r="BT11" s="388">
        <v>25.013024854000001</v>
      </c>
      <c r="BU11" s="388">
        <v>24.824276186999999</v>
      </c>
      <c r="BV11" s="388">
        <v>24.735248351999999</v>
      </c>
    </row>
    <row r="12" spans="1:74" ht="11.1" customHeight="1" x14ac:dyDescent="0.2">
      <c r="A12" s="335" t="s">
        <v>163</v>
      </c>
      <c r="B12" s="406" t="s">
        <v>944</v>
      </c>
      <c r="C12" s="289">
        <v>2.2532999999999999</v>
      </c>
      <c r="D12" s="289">
        <v>2.2033999999999998</v>
      </c>
      <c r="E12" s="289">
        <v>2.2884000000000002</v>
      </c>
      <c r="F12" s="289">
        <v>2.0512999999999999</v>
      </c>
      <c r="G12" s="289">
        <v>2.0794999999999999</v>
      </c>
      <c r="H12" s="289">
        <v>2.3266</v>
      </c>
      <c r="I12" s="289">
        <v>2.4796999999999998</v>
      </c>
      <c r="J12" s="289">
        <v>2.3553000000000002</v>
      </c>
      <c r="K12" s="289">
        <v>2.3001</v>
      </c>
      <c r="L12" s="289">
        <v>2.3826000000000001</v>
      </c>
      <c r="M12" s="289">
        <v>2.4169999999999998</v>
      </c>
      <c r="N12" s="289">
        <v>2.3298000000000001</v>
      </c>
      <c r="O12" s="289">
        <v>2.3759000000000001</v>
      </c>
      <c r="P12" s="289">
        <v>2.4607000000000001</v>
      </c>
      <c r="Q12" s="289">
        <v>2.2360000000000002</v>
      </c>
      <c r="R12" s="289">
        <v>2.2698</v>
      </c>
      <c r="S12" s="289">
        <v>2.2747999999999999</v>
      </c>
      <c r="T12" s="289">
        <v>2.5112999999999999</v>
      </c>
      <c r="U12" s="289">
        <v>2.4826999999999999</v>
      </c>
      <c r="V12" s="289">
        <v>2.4209999999999998</v>
      </c>
      <c r="W12" s="289">
        <v>2.4074</v>
      </c>
      <c r="X12" s="289">
        <v>2.3578000000000001</v>
      </c>
      <c r="Y12" s="289">
        <v>2.4929999999999999</v>
      </c>
      <c r="Z12" s="289">
        <v>2.5352000000000001</v>
      </c>
      <c r="AA12" s="289">
        <v>2.3007</v>
      </c>
      <c r="AB12" s="289">
        <v>2.3675000000000002</v>
      </c>
      <c r="AC12" s="289">
        <v>2.3197999999999999</v>
      </c>
      <c r="AD12" s="289">
        <v>2.2911000000000001</v>
      </c>
      <c r="AE12" s="289">
        <v>2.4828999999999999</v>
      </c>
      <c r="AF12" s="289">
        <v>2.6297000000000001</v>
      </c>
      <c r="AG12" s="289">
        <v>2.7273999999999998</v>
      </c>
      <c r="AH12" s="289">
        <v>2.6598999999999999</v>
      </c>
      <c r="AI12" s="289">
        <v>2.4817</v>
      </c>
      <c r="AJ12" s="289">
        <v>2.4912999999999998</v>
      </c>
      <c r="AK12" s="289">
        <v>2.2745000000000002</v>
      </c>
      <c r="AL12" s="289">
        <v>2.3140999999999998</v>
      </c>
      <c r="AM12" s="289">
        <v>2.4039999999999999</v>
      </c>
      <c r="AN12" s="289">
        <v>2.4024000000000001</v>
      </c>
      <c r="AO12" s="289">
        <v>2.2909999999999999</v>
      </c>
      <c r="AP12" s="289">
        <v>2.1076000000000001</v>
      </c>
      <c r="AQ12" s="289">
        <v>2.3273000000000001</v>
      </c>
      <c r="AR12" s="289">
        <v>2.4500999999999999</v>
      </c>
      <c r="AS12" s="289">
        <v>2.5373000000000001</v>
      </c>
      <c r="AT12" s="289">
        <v>2.4828999999999999</v>
      </c>
      <c r="AU12" s="289">
        <v>2.3048999999999999</v>
      </c>
      <c r="AV12" s="289">
        <v>2.3077000000000001</v>
      </c>
      <c r="AW12" s="289">
        <v>2.4119999999999999</v>
      </c>
      <c r="AX12" s="289">
        <v>2.4062000000000001</v>
      </c>
      <c r="AY12" s="855">
        <v>2.4137</v>
      </c>
      <c r="AZ12" s="855">
        <v>2.3742999999999999</v>
      </c>
      <c r="BA12" s="855">
        <v>2.3811</v>
      </c>
      <c r="BB12" s="855">
        <v>2.3685999999999998</v>
      </c>
      <c r="BC12" s="855">
        <v>2.4003999999999999</v>
      </c>
      <c r="BD12" s="855">
        <v>2.3283999999999998</v>
      </c>
      <c r="BE12" s="855">
        <v>2.4333999999999998</v>
      </c>
      <c r="BF12" s="855">
        <v>2.4984999999999999</v>
      </c>
      <c r="BG12" s="855">
        <v>2.4290052837</v>
      </c>
      <c r="BH12" s="855">
        <v>2.4009127078999999</v>
      </c>
      <c r="BI12" s="855">
        <v>2.4041611914000001</v>
      </c>
      <c r="BJ12" s="355">
        <v>2.3808036488000002</v>
      </c>
      <c r="BK12" s="355">
        <v>2.3760184113</v>
      </c>
      <c r="BL12" s="355">
        <v>2.4069743686999998</v>
      </c>
      <c r="BM12" s="355">
        <v>2.3466370467000002</v>
      </c>
      <c r="BN12" s="355">
        <v>2.2846538849</v>
      </c>
      <c r="BO12" s="355">
        <v>2.3570453181</v>
      </c>
      <c r="BP12" s="355">
        <v>2.419732131</v>
      </c>
      <c r="BQ12" s="355">
        <v>2.4749674956000001</v>
      </c>
      <c r="BR12" s="355">
        <v>2.4814677196999999</v>
      </c>
      <c r="BS12" s="355">
        <v>2.4358607489000002</v>
      </c>
      <c r="BT12" s="355">
        <v>2.4078045411</v>
      </c>
      <c r="BU12" s="355">
        <v>2.4110488191999999</v>
      </c>
      <c r="BV12" s="355">
        <v>2.3877215146999999</v>
      </c>
    </row>
    <row r="13" spans="1:74" ht="11.1" customHeight="1" x14ac:dyDescent="0.2">
      <c r="A13" s="335" t="s">
        <v>303</v>
      </c>
      <c r="B13" s="406" t="s">
        <v>195</v>
      </c>
      <c r="C13" s="289">
        <v>1.6134999999999999</v>
      </c>
      <c r="D13" s="289">
        <v>1.6881999999999999</v>
      </c>
      <c r="E13" s="289">
        <v>1.7612000000000001</v>
      </c>
      <c r="F13" s="289">
        <v>1.6924999999999999</v>
      </c>
      <c r="G13" s="289">
        <v>1.7049000000000001</v>
      </c>
      <c r="H13" s="289">
        <v>1.71</v>
      </c>
      <c r="I13" s="289">
        <v>1.6815</v>
      </c>
      <c r="J13" s="289">
        <v>1.641</v>
      </c>
      <c r="K13" s="289">
        <v>1.6485000000000001</v>
      </c>
      <c r="L13" s="289">
        <v>1.6568000000000001</v>
      </c>
      <c r="M13" s="289">
        <v>1.8051999999999999</v>
      </c>
      <c r="N13" s="289">
        <v>1.8394999999999999</v>
      </c>
      <c r="O13" s="289">
        <v>1.6316999999999999</v>
      </c>
      <c r="P13" s="289">
        <v>1.7575000000000001</v>
      </c>
      <c r="Q13" s="289">
        <v>1.8906000000000001</v>
      </c>
      <c r="R13" s="289">
        <v>1.9232</v>
      </c>
      <c r="S13" s="289">
        <v>1.9365000000000001</v>
      </c>
      <c r="T13" s="289">
        <v>1.9372</v>
      </c>
      <c r="U13" s="289">
        <v>1.9409000000000001</v>
      </c>
      <c r="V13" s="289">
        <v>1.8836999999999999</v>
      </c>
      <c r="W13" s="289">
        <v>1.8664000000000001</v>
      </c>
      <c r="X13" s="289">
        <v>1.8663000000000001</v>
      </c>
      <c r="Y13" s="289">
        <v>1.8896999999999999</v>
      </c>
      <c r="Z13" s="289">
        <v>1.8579000000000001</v>
      </c>
      <c r="AA13" s="289">
        <v>1.8199000000000001</v>
      </c>
      <c r="AB13" s="289">
        <v>1.847</v>
      </c>
      <c r="AC13" s="289">
        <v>1.8257000000000001</v>
      </c>
      <c r="AD13" s="289">
        <v>1.7989999999999999</v>
      </c>
      <c r="AE13" s="289">
        <v>1.8254999999999999</v>
      </c>
      <c r="AF13" s="289">
        <v>1.8827</v>
      </c>
      <c r="AG13" s="289">
        <v>1.8586</v>
      </c>
      <c r="AH13" s="289">
        <v>1.8848</v>
      </c>
      <c r="AI13" s="289">
        <v>1.8426</v>
      </c>
      <c r="AJ13" s="289">
        <v>1.8145</v>
      </c>
      <c r="AK13" s="289">
        <v>1.8633</v>
      </c>
      <c r="AL13" s="289">
        <v>1.8859999999999999</v>
      </c>
      <c r="AM13" s="289">
        <v>1.7718</v>
      </c>
      <c r="AN13" s="289">
        <v>1.8574999999999999</v>
      </c>
      <c r="AO13" s="289">
        <v>1.8684000000000001</v>
      </c>
      <c r="AP13" s="289">
        <v>1.8653</v>
      </c>
      <c r="AQ13" s="289">
        <v>1.9020999999999999</v>
      </c>
      <c r="AR13" s="289">
        <v>1.9113</v>
      </c>
      <c r="AS13" s="289">
        <v>1.9424999999999999</v>
      </c>
      <c r="AT13" s="289">
        <v>1.8953</v>
      </c>
      <c r="AU13" s="289">
        <v>1.8129999999999999</v>
      </c>
      <c r="AV13" s="289">
        <v>1.776</v>
      </c>
      <c r="AW13" s="289">
        <v>1.8184</v>
      </c>
      <c r="AX13" s="289">
        <v>1.7838000000000001</v>
      </c>
      <c r="AY13" s="855">
        <v>1.7190000000000001</v>
      </c>
      <c r="AZ13" s="855">
        <v>1.8</v>
      </c>
      <c r="BA13" s="855">
        <v>1.7346999999999999</v>
      </c>
      <c r="BB13" s="855">
        <v>1.8018000000000001</v>
      </c>
      <c r="BC13" s="855">
        <v>1.8161</v>
      </c>
      <c r="BD13" s="855">
        <v>1.8580000000000001</v>
      </c>
      <c r="BE13" s="855">
        <v>1.8514999999999999</v>
      </c>
      <c r="BF13" s="855">
        <v>1.7948999999999999</v>
      </c>
      <c r="BG13" s="855">
        <v>1.8231660365</v>
      </c>
      <c r="BH13" s="855">
        <v>1.8243453371</v>
      </c>
      <c r="BI13" s="855">
        <v>1.8051108561</v>
      </c>
      <c r="BJ13" s="355">
        <v>1.7955934532</v>
      </c>
      <c r="BK13" s="355">
        <v>1.7827683565000001</v>
      </c>
      <c r="BL13" s="355">
        <v>1.8469538807999999</v>
      </c>
      <c r="BM13" s="355">
        <v>1.8360736596</v>
      </c>
      <c r="BN13" s="355">
        <v>1.8624515475000001</v>
      </c>
      <c r="BO13" s="355">
        <v>1.8538088531000001</v>
      </c>
      <c r="BP13" s="355">
        <v>1.8986293485000001</v>
      </c>
      <c r="BQ13" s="355">
        <v>1.8829699302</v>
      </c>
      <c r="BR13" s="355">
        <v>1.8659810368</v>
      </c>
      <c r="BS13" s="355">
        <v>1.8162168702999999</v>
      </c>
      <c r="BT13" s="355">
        <v>1.8173883124000001</v>
      </c>
      <c r="BU13" s="355">
        <v>1.7982153674000001</v>
      </c>
      <c r="BV13" s="355">
        <v>1.7884948369</v>
      </c>
    </row>
    <row r="14" spans="1:74" ht="11.1" customHeight="1" x14ac:dyDescent="0.2">
      <c r="A14" s="335" t="s">
        <v>161</v>
      </c>
      <c r="B14" s="406" t="s">
        <v>196</v>
      </c>
      <c r="C14" s="289">
        <v>18.814347999999999</v>
      </c>
      <c r="D14" s="289">
        <v>17.699107999999999</v>
      </c>
      <c r="E14" s="289">
        <v>19.132116</v>
      </c>
      <c r="F14" s="289">
        <v>19.743698999999999</v>
      </c>
      <c r="G14" s="289">
        <v>20.049742999999999</v>
      </c>
      <c r="H14" s="289">
        <v>20.585872999999999</v>
      </c>
      <c r="I14" s="289">
        <v>20.171831000000001</v>
      </c>
      <c r="J14" s="289">
        <v>20.572572999999998</v>
      </c>
      <c r="K14" s="289">
        <v>20.138569</v>
      </c>
      <c r="L14" s="289">
        <v>20.37715</v>
      </c>
      <c r="M14" s="289">
        <v>20.572648000000001</v>
      </c>
      <c r="N14" s="289">
        <v>20.656690000000001</v>
      </c>
      <c r="O14" s="289">
        <v>19.613111</v>
      </c>
      <c r="P14" s="289">
        <v>20.190412999999999</v>
      </c>
      <c r="Q14" s="289">
        <v>20.483485999999999</v>
      </c>
      <c r="R14" s="289">
        <v>19.727340999999999</v>
      </c>
      <c r="S14" s="289">
        <v>19.839566999999999</v>
      </c>
      <c r="T14" s="289">
        <v>20.433236999999998</v>
      </c>
      <c r="U14" s="289">
        <v>19.925560999999998</v>
      </c>
      <c r="V14" s="289">
        <v>20.265028999999998</v>
      </c>
      <c r="W14" s="289">
        <v>20.129058000000001</v>
      </c>
      <c r="X14" s="289">
        <v>20.006618</v>
      </c>
      <c r="Y14" s="289">
        <v>20.214213999999998</v>
      </c>
      <c r="Z14" s="289">
        <v>19.327209</v>
      </c>
      <c r="AA14" s="289">
        <v>19.353483000000001</v>
      </c>
      <c r="AB14" s="289">
        <v>19.941524000000001</v>
      </c>
      <c r="AC14" s="289">
        <v>20.207293</v>
      </c>
      <c r="AD14" s="289">
        <v>19.971914999999999</v>
      </c>
      <c r="AE14" s="289">
        <v>20.323443000000001</v>
      </c>
      <c r="AF14" s="289">
        <v>20.755185999999998</v>
      </c>
      <c r="AG14" s="289">
        <v>20.042788999999999</v>
      </c>
      <c r="AH14" s="289">
        <v>20.767872000000001</v>
      </c>
      <c r="AI14" s="289">
        <v>20.154582999999999</v>
      </c>
      <c r="AJ14" s="289">
        <v>20.631443999999998</v>
      </c>
      <c r="AK14" s="289">
        <v>20.738980000000002</v>
      </c>
      <c r="AL14" s="289">
        <v>20.396183000000001</v>
      </c>
      <c r="AM14" s="289">
        <v>19.789279000000001</v>
      </c>
      <c r="AN14" s="289">
        <v>19.972377999999999</v>
      </c>
      <c r="AO14" s="289">
        <v>20.011388</v>
      </c>
      <c r="AP14" s="289">
        <v>20.155279</v>
      </c>
      <c r="AQ14" s="289">
        <v>20.887834000000002</v>
      </c>
      <c r="AR14" s="289">
        <v>20.536577000000001</v>
      </c>
      <c r="AS14" s="289">
        <v>20.593178000000002</v>
      </c>
      <c r="AT14" s="289">
        <v>20.984949</v>
      </c>
      <c r="AU14" s="289">
        <v>20.356294999999999</v>
      </c>
      <c r="AV14" s="289">
        <v>21.249372000000001</v>
      </c>
      <c r="AW14" s="289">
        <v>20.367203</v>
      </c>
      <c r="AX14" s="289">
        <v>20.615046</v>
      </c>
      <c r="AY14" s="855">
        <v>20.735623</v>
      </c>
      <c r="AZ14" s="855">
        <v>20.225491000000002</v>
      </c>
      <c r="BA14" s="855">
        <v>19.949864000000002</v>
      </c>
      <c r="BB14" s="855">
        <v>20.212610999999999</v>
      </c>
      <c r="BC14" s="855">
        <v>20.322932000000002</v>
      </c>
      <c r="BD14" s="855">
        <v>21.007196</v>
      </c>
      <c r="BE14" s="855">
        <v>20.984271</v>
      </c>
      <c r="BF14" s="855">
        <v>21.195421</v>
      </c>
      <c r="BG14" s="855">
        <v>20.890612000000001</v>
      </c>
      <c r="BH14" s="855">
        <v>20.665605023000001</v>
      </c>
      <c r="BI14" s="855">
        <v>20.442869930000001</v>
      </c>
      <c r="BJ14" s="355">
        <v>20.438690000000001</v>
      </c>
      <c r="BK14" s="355">
        <v>20.102620000000002</v>
      </c>
      <c r="BL14" s="355">
        <v>20.16478</v>
      </c>
      <c r="BM14" s="355">
        <v>20.220749999999999</v>
      </c>
      <c r="BN14" s="355">
        <v>20.497730000000001</v>
      </c>
      <c r="BO14" s="355">
        <v>20.604009999999999</v>
      </c>
      <c r="BP14" s="355">
        <v>20.943860000000001</v>
      </c>
      <c r="BQ14" s="355">
        <v>20.874849999999999</v>
      </c>
      <c r="BR14" s="355">
        <v>21.09703</v>
      </c>
      <c r="BS14" s="355">
        <v>20.4419</v>
      </c>
      <c r="BT14" s="355">
        <v>20.780149999999999</v>
      </c>
      <c r="BU14" s="355">
        <v>20.607330000000001</v>
      </c>
      <c r="BV14" s="355">
        <v>20.551349999999999</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855"/>
      <c r="AZ15" s="855"/>
      <c r="BA15" s="855"/>
      <c r="BB15" s="855"/>
      <c r="BC15" s="855"/>
      <c r="BD15" s="855"/>
      <c r="BE15" s="855"/>
      <c r="BF15" s="855"/>
      <c r="BG15" s="855"/>
      <c r="BH15" s="855"/>
      <c r="BI15" s="855"/>
      <c r="BJ15" s="355"/>
      <c r="BK15" s="355"/>
      <c r="BL15" s="355"/>
      <c r="BM15" s="355"/>
      <c r="BN15" s="355"/>
      <c r="BO15" s="355"/>
      <c r="BP15" s="355"/>
      <c r="BQ15" s="355"/>
      <c r="BR15" s="355"/>
      <c r="BS15" s="355"/>
      <c r="BT15" s="355"/>
      <c r="BU15" s="355"/>
      <c r="BV15" s="355"/>
    </row>
    <row r="16" spans="1:74" s="425" customFormat="1" ht="11.1" customHeight="1" x14ac:dyDescent="0.2">
      <c r="A16" s="418" t="s">
        <v>304</v>
      </c>
      <c r="B16" s="416" t="s">
        <v>964</v>
      </c>
      <c r="C16" s="105">
        <v>5.9163250227999997</v>
      </c>
      <c r="D16" s="105">
        <v>6.2388007811000001</v>
      </c>
      <c r="E16" s="105">
        <v>6.278693874</v>
      </c>
      <c r="F16" s="105">
        <v>6.3082787099999997</v>
      </c>
      <c r="G16" s="105">
        <v>6.1989328253</v>
      </c>
      <c r="H16" s="105">
        <v>6.3836503321000002</v>
      </c>
      <c r="I16" s="105">
        <v>6.4507429902000002</v>
      </c>
      <c r="J16" s="105">
        <v>6.4613292118999999</v>
      </c>
      <c r="K16" s="105">
        <v>6.5152987042000001</v>
      </c>
      <c r="L16" s="105">
        <v>6.444566515</v>
      </c>
      <c r="M16" s="105">
        <v>6.3728094854000004</v>
      </c>
      <c r="N16" s="105">
        <v>6.4644975432000003</v>
      </c>
      <c r="O16" s="105">
        <v>6.2607874247000002</v>
      </c>
      <c r="P16" s="105">
        <v>6.5739943221999999</v>
      </c>
      <c r="Q16" s="105">
        <v>6.6204468747999998</v>
      </c>
      <c r="R16" s="105">
        <v>6.6878887104000002</v>
      </c>
      <c r="S16" s="105">
        <v>6.5499357959999998</v>
      </c>
      <c r="T16" s="105">
        <v>6.7213379905000004</v>
      </c>
      <c r="U16" s="105">
        <v>6.7278692120999999</v>
      </c>
      <c r="V16" s="105">
        <v>6.7716822538999999</v>
      </c>
      <c r="W16" s="105">
        <v>6.8252388632000001</v>
      </c>
      <c r="X16" s="105">
        <v>6.7505533741999999</v>
      </c>
      <c r="Y16" s="105">
        <v>6.6749835860999998</v>
      </c>
      <c r="Z16" s="105">
        <v>6.7668739601999999</v>
      </c>
      <c r="AA16" s="105">
        <v>6.3761572629999996</v>
      </c>
      <c r="AB16" s="105">
        <v>6.6986433449999998</v>
      </c>
      <c r="AC16" s="105">
        <v>6.7495132700999996</v>
      </c>
      <c r="AD16" s="105">
        <v>6.7933210938000004</v>
      </c>
      <c r="AE16" s="105">
        <v>6.6694712906999998</v>
      </c>
      <c r="AF16" s="105">
        <v>6.8480222492999996</v>
      </c>
      <c r="AG16" s="105">
        <v>6.8668732193000004</v>
      </c>
      <c r="AH16" s="105">
        <v>6.8948448379</v>
      </c>
      <c r="AI16" s="105">
        <v>6.958409971</v>
      </c>
      <c r="AJ16" s="105">
        <v>6.8812172936999998</v>
      </c>
      <c r="AK16" s="105">
        <v>6.8074031634000001</v>
      </c>
      <c r="AL16" s="105">
        <v>6.8985986588000001</v>
      </c>
      <c r="AM16" s="105">
        <v>6.4269948891000004</v>
      </c>
      <c r="AN16" s="105">
        <v>6.7639576320000003</v>
      </c>
      <c r="AO16" s="105">
        <v>6.7827187092000001</v>
      </c>
      <c r="AP16" s="105">
        <v>6.8742879087000004</v>
      </c>
      <c r="AQ16" s="105">
        <v>6.7403563581999997</v>
      </c>
      <c r="AR16" s="105">
        <v>6.9209559971000001</v>
      </c>
      <c r="AS16" s="105">
        <v>6.9258982760999999</v>
      </c>
      <c r="AT16" s="105">
        <v>6.9792483146000004</v>
      </c>
      <c r="AU16" s="105">
        <v>7.0490119536</v>
      </c>
      <c r="AV16" s="105">
        <v>6.9613734972000003</v>
      </c>
      <c r="AW16" s="105">
        <v>6.8802116279999996</v>
      </c>
      <c r="AX16" s="105">
        <v>6.9678924269999998</v>
      </c>
      <c r="AY16" s="866">
        <v>6.6070462460000003</v>
      </c>
      <c r="AZ16" s="866">
        <v>6.8953780702999996</v>
      </c>
      <c r="BA16" s="866">
        <v>6.9181770489999996</v>
      </c>
      <c r="BB16" s="866">
        <v>6.9922219856999996</v>
      </c>
      <c r="BC16" s="866">
        <v>6.8596455697999996</v>
      </c>
      <c r="BD16" s="866">
        <v>7.0117918380999997</v>
      </c>
      <c r="BE16" s="866">
        <v>7.0241693091000004</v>
      </c>
      <c r="BF16" s="866">
        <v>7.0750515772</v>
      </c>
      <c r="BG16" s="866">
        <v>7.1354712908</v>
      </c>
      <c r="BH16" s="866">
        <v>7.0827964293000001</v>
      </c>
      <c r="BI16" s="866">
        <v>6.9837286771000002</v>
      </c>
      <c r="BJ16" s="388">
        <v>7.0672160943</v>
      </c>
      <c r="BK16" s="388">
        <v>6.7182131100999998</v>
      </c>
      <c r="BL16" s="388">
        <v>7.0075501839000003</v>
      </c>
      <c r="BM16" s="388">
        <v>7.0258035874000004</v>
      </c>
      <c r="BN16" s="388">
        <v>7.1081289920000001</v>
      </c>
      <c r="BO16" s="388">
        <v>6.9835074898</v>
      </c>
      <c r="BP16" s="388">
        <v>7.1528323560000002</v>
      </c>
      <c r="BQ16" s="388">
        <v>7.1663817231999998</v>
      </c>
      <c r="BR16" s="388">
        <v>7.2035882130999997</v>
      </c>
      <c r="BS16" s="388">
        <v>7.2505418800000001</v>
      </c>
      <c r="BT16" s="388">
        <v>7.1965176715999997</v>
      </c>
      <c r="BU16" s="388">
        <v>7.0957465403000004</v>
      </c>
      <c r="BV16" s="388">
        <v>7.1809082526000001</v>
      </c>
    </row>
    <row r="17" spans="1:74" ht="11.1" customHeight="1" x14ac:dyDescent="0.2">
      <c r="A17" s="335" t="s">
        <v>305</v>
      </c>
      <c r="B17" s="406" t="s">
        <v>953</v>
      </c>
      <c r="C17" s="289">
        <v>2.7270922108</v>
      </c>
      <c r="D17" s="289">
        <v>2.9160831999000001</v>
      </c>
      <c r="E17" s="289">
        <v>2.9676210200000002</v>
      </c>
      <c r="F17" s="289">
        <v>2.9425145309</v>
      </c>
      <c r="G17" s="289">
        <v>2.8855632678999998</v>
      </c>
      <c r="H17" s="289">
        <v>2.9845577645999999</v>
      </c>
      <c r="I17" s="289">
        <v>2.9667260009</v>
      </c>
      <c r="J17" s="289">
        <v>3.0308447744000002</v>
      </c>
      <c r="K17" s="289">
        <v>3.0806153205000002</v>
      </c>
      <c r="L17" s="289">
        <v>3.0864963096000002</v>
      </c>
      <c r="M17" s="289">
        <v>2.9832024637000001</v>
      </c>
      <c r="N17" s="289">
        <v>3.0140586103000002</v>
      </c>
      <c r="O17" s="289">
        <v>2.8356057433999999</v>
      </c>
      <c r="P17" s="289">
        <v>3.0321168594999999</v>
      </c>
      <c r="Q17" s="289">
        <v>3.0857054173999998</v>
      </c>
      <c r="R17" s="289">
        <v>3.0595999176999999</v>
      </c>
      <c r="S17" s="289">
        <v>3.0003825111000002</v>
      </c>
      <c r="T17" s="289">
        <v>3.1033160907999999</v>
      </c>
      <c r="U17" s="289">
        <v>3.0847747846</v>
      </c>
      <c r="V17" s="289">
        <v>3.1514449036999999</v>
      </c>
      <c r="W17" s="289">
        <v>3.2031958661000002</v>
      </c>
      <c r="X17" s="289">
        <v>3.2093108652</v>
      </c>
      <c r="Y17" s="289">
        <v>3.1019068610999998</v>
      </c>
      <c r="Z17" s="289">
        <v>3.1339908025000001</v>
      </c>
      <c r="AA17" s="289">
        <v>2.9062315002000001</v>
      </c>
      <c r="AB17" s="289">
        <v>3.1076370719000002</v>
      </c>
      <c r="AC17" s="289">
        <v>3.1625603471999999</v>
      </c>
      <c r="AD17" s="289">
        <v>3.1358046440999998</v>
      </c>
      <c r="AE17" s="289">
        <v>3.0751123236</v>
      </c>
      <c r="AF17" s="289">
        <v>3.1806096454000001</v>
      </c>
      <c r="AG17" s="289">
        <v>3.1616065353999998</v>
      </c>
      <c r="AH17" s="289">
        <v>3.2299371911999999</v>
      </c>
      <c r="AI17" s="289">
        <v>3.2829771024999999</v>
      </c>
      <c r="AJ17" s="289">
        <v>3.2892444063999999</v>
      </c>
      <c r="AK17" s="289">
        <v>3.1791653164999998</v>
      </c>
      <c r="AL17" s="289">
        <v>3.2120483648999998</v>
      </c>
      <c r="AM17" s="289">
        <v>3.0059168130999998</v>
      </c>
      <c r="AN17" s="289">
        <v>3.2142307049999999</v>
      </c>
      <c r="AO17" s="289">
        <v>3.2710378783</v>
      </c>
      <c r="AP17" s="289">
        <v>3.2433644401000001</v>
      </c>
      <c r="AQ17" s="289">
        <v>3.1805903402000002</v>
      </c>
      <c r="AR17" s="289">
        <v>3.2897062772000001</v>
      </c>
      <c r="AS17" s="289">
        <v>3.2700513502000002</v>
      </c>
      <c r="AT17" s="289">
        <v>3.3407257846</v>
      </c>
      <c r="AU17" s="289">
        <v>3.3955849935</v>
      </c>
      <c r="AV17" s="289">
        <v>3.4020672692999998</v>
      </c>
      <c r="AW17" s="289">
        <v>3.2882124070000001</v>
      </c>
      <c r="AX17" s="289">
        <v>3.3222233617999999</v>
      </c>
      <c r="AY17" s="855">
        <v>3.1214900770999998</v>
      </c>
      <c r="AZ17" s="855">
        <v>3.3040951395999998</v>
      </c>
      <c r="BA17" s="855">
        <v>3.3377402289</v>
      </c>
      <c r="BB17" s="855">
        <v>3.3298183990000001</v>
      </c>
      <c r="BC17" s="855">
        <v>3.2687306682999999</v>
      </c>
      <c r="BD17" s="855">
        <v>3.3550461859</v>
      </c>
      <c r="BE17" s="855">
        <v>3.3426149193999999</v>
      </c>
      <c r="BF17" s="855">
        <v>3.4216463989000001</v>
      </c>
      <c r="BG17" s="855">
        <v>3.4699207312999998</v>
      </c>
      <c r="BH17" s="855">
        <v>3.4800745451999999</v>
      </c>
      <c r="BI17" s="855">
        <v>3.3567418413999999</v>
      </c>
      <c r="BJ17" s="355">
        <v>3.3800648651</v>
      </c>
      <c r="BK17" s="355">
        <v>3.1836040863999999</v>
      </c>
      <c r="BL17" s="355">
        <v>3.3698427765000001</v>
      </c>
      <c r="BM17" s="355">
        <v>3.4041573638</v>
      </c>
      <c r="BN17" s="355">
        <v>3.3960778988000002</v>
      </c>
      <c r="BO17" s="355">
        <v>3.3337745935999998</v>
      </c>
      <c r="BP17" s="355">
        <v>3.4218076892</v>
      </c>
      <c r="BQ17" s="355">
        <v>3.4091290550000002</v>
      </c>
      <c r="BR17" s="355">
        <v>3.4897331686999999</v>
      </c>
      <c r="BS17" s="355">
        <v>3.5389681038999998</v>
      </c>
      <c r="BT17" s="355">
        <v>3.5493239668999998</v>
      </c>
      <c r="BU17" s="355">
        <v>3.4235370863000001</v>
      </c>
      <c r="BV17" s="355">
        <v>3.4473242109000002</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55"/>
      <c r="AZ18" s="855"/>
      <c r="BA18" s="855"/>
      <c r="BB18" s="855"/>
      <c r="BC18" s="855"/>
      <c r="BD18" s="855"/>
      <c r="BE18" s="855"/>
      <c r="BF18" s="855"/>
      <c r="BG18" s="855"/>
      <c r="BH18" s="855"/>
      <c r="BI18" s="855"/>
      <c r="BJ18" s="355"/>
      <c r="BK18" s="355"/>
      <c r="BL18" s="355"/>
      <c r="BM18" s="355"/>
      <c r="BN18" s="355"/>
      <c r="BO18" s="355"/>
      <c r="BP18" s="355"/>
      <c r="BQ18" s="355"/>
      <c r="BR18" s="355"/>
      <c r="BS18" s="355"/>
      <c r="BT18" s="355"/>
      <c r="BU18" s="355"/>
      <c r="BV18" s="355"/>
    </row>
    <row r="19" spans="1:74" s="425" customFormat="1" ht="11.1" customHeight="1" x14ac:dyDescent="0.2">
      <c r="A19" s="418" t="s">
        <v>306</v>
      </c>
      <c r="B19" s="416" t="s">
        <v>965</v>
      </c>
      <c r="C19" s="105">
        <v>11.979251655000001</v>
      </c>
      <c r="D19" s="105">
        <v>12.793125491</v>
      </c>
      <c r="E19" s="105">
        <v>13.204232786</v>
      </c>
      <c r="F19" s="105">
        <v>13.094853246</v>
      </c>
      <c r="G19" s="105">
        <v>12.915520518999999</v>
      </c>
      <c r="H19" s="105">
        <v>14.175357424</v>
      </c>
      <c r="I19" s="105">
        <v>14.534931144</v>
      </c>
      <c r="J19" s="105">
        <v>14.440057285</v>
      </c>
      <c r="K19" s="105">
        <v>14.990689954</v>
      </c>
      <c r="L19" s="105">
        <v>14.981607330999999</v>
      </c>
      <c r="M19" s="105">
        <v>14.64794652</v>
      </c>
      <c r="N19" s="105">
        <v>14.530175795</v>
      </c>
      <c r="O19" s="105">
        <v>13.191329136</v>
      </c>
      <c r="P19" s="105">
        <v>14.561980004</v>
      </c>
      <c r="Q19" s="105">
        <v>14.316505217</v>
      </c>
      <c r="R19" s="105">
        <v>14.052113828</v>
      </c>
      <c r="S19" s="105">
        <v>14.244709178000001</v>
      </c>
      <c r="T19" s="105">
        <v>14.654779507000001</v>
      </c>
      <c r="U19" s="105">
        <v>14.642452083</v>
      </c>
      <c r="V19" s="105">
        <v>14.93113556</v>
      </c>
      <c r="W19" s="105">
        <v>15.042867553000001</v>
      </c>
      <c r="X19" s="105">
        <v>14.098296564</v>
      </c>
      <c r="Y19" s="105">
        <v>14.272238904</v>
      </c>
      <c r="Z19" s="105">
        <v>14.251996975999999</v>
      </c>
      <c r="AA19" s="105">
        <v>13.127578753</v>
      </c>
      <c r="AB19" s="105">
        <v>14.370803301</v>
      </c>
      <c r="AC19" s="105">
        <v>14.144722380999999</v>
      </c>
      <c r="AD19" s="105">
        <v>13.846737211000001</v>
      </c>
      <c r="AE19" s="105">
        <v>14.466707863</v>
      </c>
      <c r="AF19" s="105">
        <v>14.729607398000001</v>
      </c>
      <c r="AG19" s="105">
        <v>14.431820785999999</v>
      </c>
      <c r="AH19" s="105">
        <v>14.374526669</v>
      </c>
      <c r="AI19" s="105">
        <v>14.617008558</v>
      </c>
      <c r="AJ19" s="105">
        <v>14.580144586999999</v>
      </c>
      <c r="AK19" s="105">
        <v>14.196562789</v>
      </c>
      <c r="AL19" s="105">
        <v>13.767106346</v>
      </c>
      <c r="AM19" s="105">
        <v>13.310841991</v>
      </c>
      <c r="AN19" s="105">
        <v>13.737612439999999</v>
      </c>
      <c r="AO19" s="105">
        <v>13.692685816999999</v>
      </c>
      <c r="AP19" s="105">
        <v>14.458594953</v>
      </c>
      <c r="AQ19" s="105">
        <v>14.226334293000001</v>
      </c>
      <c r="AR19" s="105">
        <v>14.50440805</v>
      </c>
      <c r="AS19" s="105">
        <v>15.026777027</v>
      </c>
      <c r="AT19" s="105">
        <v>14.658576965</v>
      </c>
      <c r="AU19" s="105">
        <v>14.780659826000001</v>
      </c>
      <c r="AV19" s="105">
        <v>14.941890298000001</v>
      </c>
      <c r="AW19" s="105">
        <v>14.232378723</v>
      </c>
      <c r="AX19" s="105">
        <v>13.697506676</v>
      </c>
      <c r="AY19" s="866">
        <v>13.232901661</v>
      </c>
      <c r="AZ19" s="866">
        <v>14.017679081000001</v>
      </c>
      <c r="BA19" s="866">
        <v>13.835727017</v>
      </c>
      <c r="BB19" s="866">
        <v>14.532506149</v>
      </c>
      <c r="BC19" s="866">
        <v>14.074303427</v>
      </c>
      <c r="BD19" s="866">
        <v>14.80137549</v>
      </c>
      <c r="BE19" s="866">
        <v>14.759438417</v>
      </c>
      <c r="BF19" s="866">
        <v>14.134713525</v>
      </c>
      <c r="BG19" s="866">
        <v>14.757443059</v>
      </c>
      <c r="BH19" s="866">
        <v>14.710070792</v>
      </c>
      <c r="BI19" s="866">
        <v>14.282013088999999</v>
      </c>
      <c r="BJ19" s="388">
        <v>14.061383524</v>
      </c>
      <c r="BK19" s="388">
        <v>13.454362468999999</v>
      </c>
      <c r="BL19" s="388">
        <v>14.280269432000001</v>
      </c>
      <c r="BM19" s="388">
        <v>14.112859475</v>
      </c>
      <c r="BN19" s="388">
        <v>14.344788475</v>
      </c>
      <c r="BO19" s="388">
        <v>14.240867847000001</v>
      </c>
      <c r="BP19" s="388">
        <v>14.608399377</v>
      </c>
      <c r="BQ19" s="388">
        <v>14.845165515</v>
      </c>
      <c r="BR19" s="388">
        <v>14.72035853</v>
      </c>
      <c r="BS19" s="388">
        <v>14.885780479999999</v>
      </c>
      <c r="BT19" s="388">
        <v>14.707711659999999</v>
      </c>
      <c r="BU19" s="388">
        <v>14.318127624000001</v>
      </c>
      <c r="BV19" s="388">
        <v>14.096629117000001</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866"/>
      <c r="AZ20" s="866"/>
      <c r="BA20" s="866"/>
      <c r="BB20" s="866"/>
      <c r="BC20" s="866"/>
      <c r="BD20" s="866"/>
      <c r="BE20" s="866"/>
      <c r="BF20" s="866"/>
      <c r="BG20" s="866"/>
      <c r="BH20" s="866"/>
      <c r="BI20" s="866"/>
      <c r="BJ20" s="388"/>
      <c r="BK20" s="388"/>
      <c r="BL20" s="388"/>
      <c r="BM20" s="388"/>
      <c r="BN20" s="388"/>
      <c r="BO20" s="388"/>
      <c r="BP20" s="388"/>
      <c r="BQ20" s="388"/>
      <c r="BR20" s="388"/>
      <c r="BS20" s="388"/>
      <c r="BT20" s="388"/>
      <c r="BU20" s="388"/>
      <c r="BV20" s="388"/>
    </row>
    <row r="21" spans="1:74" s="425" customFormat="1" ht="11.1" customHeight="1" x14ac:dyDescent="0.2">
      <c r="A21" s="418" t="s">
        <v>307</v>
      </c>
      <c r="B21" s="416" t="s">
        <v>966</v>
      </c>
      <c r="C21" s="105">
        <v>4.5393441277999997</v>
      </c>
      <c r="D21" s="105">
        <v>4.7767010556000002</v>
      </c>
      <c r="E21" s="105">
        <v>4.6671502821999997</v>
      </c>
      <c r="F21" s="105">
        <v>4.5932753052999997</v>
      </c>
      <c r="G21" s="105">
        <v>4.7311566199000001</v>
      </c>
      <c r="H21" s="105">
        <v>4.9323907304999999</v>
      </c>
      <c r="I21" s="105">
        <v>4.9970331288000001</v>
      </c>
      <c r="J21" s="105">
        <v>5.1172716121999997</v>
      </c>
      <c r="K21" s="105">
        <v>5.0236794441999999</v>
      </c>
      <c r="L21" s="105">
        <v>4.8455686467000003</v>
      </c>
      <c r="M21" s="105">
        <v>4.9131500426999999</v>
      </c>
      <c r="N21" s="105">
        <v>4.9581208972999997</v>
      </c>
      <c r="O21" s="105">
        <v>4.6102742780000003</v>
      </c>
      <c r="P21" s="105">
        <v>4.8515067744999998</v>
      </c>
      <c r="Q21" s="105">
        <v>4.7401745617</v>
      </c>
      <c r="R21" s="105">
        <v>4.6652836269</v>
      </c>
      <c r="S21" s="105">
        <v>4.8054157449000003</v>
      </c>
      <c r="T21" s="105">
        <v>5.0099369489000001</v>
      </c>
      <c r="U21" s="105">
        <v>5.0756734465999997</v>
      </c>
      <c r="V21" s="105">
        <v>5.1978778529999996</v>
      </c>
      <c r="W21" s="105">
        <v>5.1027604882000004</v>
      </c>
      <c r="X21" s="105">
        <v>4.9219993112999996</v>
      </c>
      <c r="Y21" s="105">
        <v>4.9906850134000003</v>
      </c>
      <c r="Z21" s="105">
        <v>5.0363857076</v>
      </c>
      <c r="AA21" s="105">
        <v>4.6511382905999996</v>
      </c>
      <c r="AB21" s="105">
        <v>4.8919538549999997</v>
      </c>
      <c r="AC21" s="105">
        <v>4.7808198849999997</v>
      </c>
      <c r="AD21" s="105">
        <v>4.7063575138999996</v>
      </c>
      <c r="AE21" s="105">
        <v>4.8462470255000003</v>
      </c>
      <c r="AF21" s="105">
        <v>5.0504159095999999</v>
      </c>
      <c r="AG21" s="105">
        <v>5.1161233122000001</v>
      </c>
      <c r="AH21" s="105">
        <v>5.2381187446000004</v>
      </c>
      <c r="AI21" s="105">
        <v>5.1431681724000002</v>
      </c>
      <c r="AJ21" s="105">
        <v>4.9630848978</v>
      </c>
      <c r="AK21" s="105">
        <v>5.0316526509999999</v>
      </c>
      <c r="AL21" s="105">
        <v>5.0772731557000004</v>
      </c>
      <c r="AM21" s="105">
        <v>4.7467304879999999</v>
      </c>
      <c r="AN21" s="105">
        <v>4.9936612564000002</v>
      </c>
      <c r="AO21" s="105">
        <v>4.8796970771000003</v>
      </c>
      <c r="AP21" s="105">
        <v>4.8035221867000004</v>
      </c>
      <c r="AQ21" s="105">
        <v>4.9469636091</v>
      </c>
      <c r="AR21" s="105">
        <v>5.1563152145000002</v>
      </c>
      <c r="AS21" s="105">
        <v>5.2237719145000003</v>
      </c>
      <c r="AT21" s="105">
        <v>5.3488618732999997</v>
      </c>
      <c r="AU21" s="105">
        <v>5.2514956920999998</v>
      </c>
      <c r="AV21" s="105">
        <v>5.0670124145999997</v>
      </c>
      <c r="AW21" s="105">
        <v>5.1373193447999999</v>
      </c>
      <c r="AX21" s="105">
        <v>5.1841049353999997</v>
      </c>
      <c r="AY21" s="866">
        <v>4.7223028845000004</v>
      </c>
      <c r="AZ21" s="866">
        <v>4.9875355282999996</v>
      </c>
      <c r="BA21" s="866">
        <v>4.8498773539000002</v>
      </c>
      <c r="BB21" s="866">
        <v>4.8224144167</v>
      </c>
      <c r="BC21" s="866">
        <v>4.9872044913</v>
      </c>
      <c r="BD21" s="866">
        <v>5.2017320435999999</v>
      </c>
      <c r="BE21" s="866">
        <v>5.2815319152000004</v>
      </c>
      <c r="BF21" s="866">
        <v>5.4000313781999996</v>
      </c>
      <c r="BG21" s="866">
        <v>5.2857550075999997</v>
      </c>
      <c r="BH21" s="866">
        <v>5.1715409460000004</v>
      </c>
      <c r="BI21" s="866">
        <v>5.2150203910000004</v>
      </c>
      <c r="BJ21" s="388">
        <v>5.2434096436999997</v>
      </c>
      <c r="BK21" s="388">
        <v>4.7451453309999998</v>
      </c>
      <c r="BL21" s="388">
        <v>5.0133629208999997</v>
      </c>
      <c r="BM21" s="388">
        <v>4.8741366039000003</v>
      </c>
      <c r="BN21" s="388">
        <v>4.8463213804</v>
      </c>
      <c r="BO21" s="388">
        <v>5.0130021392000002</v>
      </c>
      <c r="BP21" s="388">
        <v>5.2299804487000001</v>
      </c>
      <c r="BQ21" s="388">
        <v>5.3106813702000002</v>
      </c>
      <c r="BR21" s="388">
        <v>5.4305387280000001</v>
      </c>
      <c r="BS21" s="388">
        <v>5.3149474569999997</v>
      </c>
      <c r="BT21" s="388">
        <v>5.1993425772000004</v>
      </c>
      <c r="BU21" s="388">
        <v>5.2433410236000002</v>
      </c>
      <c r="BV21" s="388">
        <v>5.2720960197000002</v>
      </c>
    </row>
    <row r="22" spans="1:74" ht="11.1" customHeight="1" x14ac:dyDescent="0.2">
      <c r="A22" s="335" t="s">
        <v>308</v>
      </c>
      <c r="B22" s="406" t="s">
        <v>205</v>
      </c>
      <c r="C22" s="289">
        <v>3.3510371373000001</v>
      </c>
      <c r="D22" s="289">
        <v>3.5883736329999998</v>
      </c>
      <c r="E22" s="289">
        <v>3.4785005159</v>
      </c>
      <c r="F22" s="289">
        <v>3.3973041072000001</v>
      </c>
      <c r="G22" s="289">
        <v>3.5351626616999998</v>
      </c>
      <c r="H22" s="289">
        <v>3.7362958014999998</v>
      </c>
      <c r="I22" s="289">
        <v>3.7988034705999998</v>
      </c>
      <c r="J22" s="289">
        <v>3.9188862860999998</v>
      </c>
      <c r="K22" s="289">
        <v>3.8251274065</v>
      </c>
      <c r="L22" s="289">
        <v>3.6390185906000001</v>
      </c>
      <c r="M22" s="289">
        <v>3.7065127387999999</v>
      </c>
      <c r="N22" s="289">
        <v>3.7516505848000001</v>
      </c>
      <c r="O22" s="289">
        <v>3.4057520764000002</v>
      </c>
      <c r="P22" s="289">
        <v>3.6469637461</v>
      </c>
      <c r="Q22" s="289">
        <v>3.5352966469</v>
      </c>
      <c r="R22" s="289">
        <v>3.4527744824000002</v>
      </c>
      <c r="S22" s="289">
        <v>3.5928839586999999</v>
      </c>
      <c r="T22" s="289">
        <v>3.7973011525999998</v>
      </c>
      <c r="U22" s="289">
        <v>3.8608294321000001</v>
      </c>
      <c r="V22" s="289">
        <v>3.9828729314000002</v>
      </c>
      <c r="W22" s="289">
        <v>3.8875831789999999</v>
      </c>
      <c r="X22" s="289">
        <v>3.6984356225999999</v>
      </c>
      <c r="Y22" s="289">
        <v>3.7670317992000002</v>
      </c>
      <c r="Z22" s="289">
        <v>3.8129066452</v>
      </c>
      <c r="AA22" s="289">
        <v>3.3998667720000002</v>
      </c>
      <c r="AB22" s="289">
        <v>3.6406616163000001</v>
      </c>
      <c r="AC22" s="289">
        <v>3.5291874831999999</v>
      </c>
      <c r="AD22" s="289">
        <v>3.446807921</v>
      </c>
      <c r="AE22" s="289">
        <v>3.5866752812999998</v>
      </c>
      <c r="AF22" s="289">
        <v>3.7907392325</v>
      </c>
      <c r="AG22" s="289">
        <v>3.8541577321</v>
      </c>
      <c r="AH22" s="289">
        <v>3.9759903342</v>
      </c>
      <c r="AI22" s="289">
        <v>3.8808652472</v>
      </c>
      <c r="AJ22" s="289">
        <v>3.6920445469000001</v>
      </c>
      <c r="AK22" s="289">
        <v>3.7605221860000002</v>
      </c>
      <c r="AL22" s="289">
        <v>3.8063177580000001</v>
      </c>
      <c r="AM22" s="289">
        <v>3.4862152221999998</v>
      </c>
      <c r="AN22" s="289">
        <v>3.7331256770999999</v>
      </c>
      <c r="AO22" s="289">
        <v>3.6188203687999998</v>
      </c>
      <c r="AP22" s="289">
        <v>3.5343485636</v>
      </c>
      <c r="AQ22" s="289">
        <v>3.6777682189999998</v>
      </c>
      <c r="AR22" s="289">
        <v>3.8870149043</v>
      </c>
      <c r="AS22" s="289">
        <v>3.9520440815</v>
      </c>
      <c r="AT22" s="289">
        <v>4.0769709390999997</v>
      </c>
      <c r="AU22" s="289">
        <v>3.9794299033999998</v>
      </c>
      <c r="AV22" s="289">
        <v>3.7858136108</v>
      </c>
      <c r="AW22" s="289">
        <v>3.8560304174</v>
      </c>
      <c r="AX22" s="289">
        <v>3.9029890869999999</v>
      </c>
      <c r="AY22" s="855">
        <v>3.5075091710000001</v>
      </c>
      <c r="AZ22" s="855">
        <v>3.7323352108000001</v>
      </c>
      <c r="BA22" s="855">
        <v>3.6011391915000002</v>
      </c>
      <c r="BB22" s="855">
        <v>3.5447328812999999</v>
      </c>
      <c r="BC22" s="855">
        <v>3.7121098558000001</v>
      </c>
      <c r="BD22" s="855">
        <v>3.9218954766</v>
      </c>
      <c r="BE22" s="855">
        <v>3.9918201728999998</v>
      </c>
      <c r="BF22" s="855">
        <v>4.1108890543000003</v>
      </c>
      <c r="BG22" s="855">
        <v>3.9919254837999998</v>
      </c>
      <c r="BH22" s="855">
        <v>3.8142831486</v>
      </c>
      <c r="BI22" s="855">
        <v>3.8738902354000002</v>
      </c>
      <c r="BJ22" s="355">
        <v>3.9334061181000002</v>
      </c>
      <c r="BK22" s="355">
        <v>3.5180235916</v>
      </c>
      <c r="BL22" s="355">
        <v>3.7454245213999999</v>
      </c>
      <c r="BM22" s="355">
        <v>3.6127259390000002</v>
      </c>
      <c r="BN22" s="355">
        <v>3.5556736180000001</v>
      </c>
      <c r="BO22" s="355">
        <v>3.7249675292000002</v>
      </c>
      <c r="BP22" s="355">
        <v>3.9371557848999998</v>
      </c>
      <c r="BQ22" s="355">
        <v>4.0078813154999997</v>
      </c>
      <c r="BR22" s="355">
        <v>4.1283138702000004</v>
      </c>
      <c r="BS22" s="355">
        <v>4.0079878323999996</v>
      </c>
      <c r="BT22" s="355">
        <v>3.8283109934000001</v>
      </c>
      <c r="BU22" s="355">
        <v>3.8886007488000001</v>
      </c>
      <c r="BV22" s="355">
        <v>3.9487982555999999</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855"/>
      <c r="AZ23" s="855"/>
      <c r="BA23" s="855"/>
      <c r="BB23" s="855"/>
      <c r="BC23" s="855"/>
      <c r="BD23" s="855"/>
      <c r="BE23" s="855"/>
      <c r="BF23" s="855"/>
      <c r="BG23" s="855"/>
      <c r="BH23" s="855"/>
      <c r="BI23" s="855"/>
      <c r="BJ23" s="355"/>
      <c r="BK23" s="355"/>
      <c r="BL23" s="355"/>
      <c r="BM23" s="355"/>
      <c r="BN23" s="355"/>
      <c r="BO23" s="355"/>
      <c r="BP23" s="355"/>
      <c r="BQ23" s="355"/>
      <c r="BR23" s="355"/>
      <c r="BS23" s="355"/>
      <c r="BT23" s="355"/>
      <c r="BU23" s="355"/>
      <c r="BV23" s="355"/>
    </row>
    <row r="24" spans="1:74" s="425" customFormat="1" ht="11.1" customHeight="1" x14ac:dyDescent="0.2">
      <c r="A24" s="418" t="s">
        <v>309</v>
      </c>
      <c r="B24" s="416" t="s">
        <v>967</v>
      </c>
      <c r="C24" s="105">
        <v>8.1815117370999992</v>
      </c>
      <c r="D24" s="105">
        <v>8.1471817414000007</v>
      </c>
      <c r="E24" s="105">
        <v>8.1639709033999992</v>
      </c>
      <c r="F24" s="105">
        <v>8.2684080487999996</v>
      </c>
      <c r="G24" s="105">
        <v>8.7910691416999995</v>
      </c>
      <c r="H24" s="105">
        <v>9.2092759667999999</v>
      </c>
      <c r="I24" s="105">
        <v>9.1125469972000008</v>
      </c>
      <c r="J24" s="105">
        <v>9.2043307466000002</v>
      </c>
      <c r="K24" s="105">
        <v>8.9526467238999992</v>
      </c>
      <c r="L24" s="105">
        <v>8.8205454620000001</v>
      </c>
      <c r="M24" s="105">
        <v>8.4196764690000006</v>
      </c>
      <c r="N24" s="105">
        <v>8.3771829148000005</v>
      </c>
      <c r="O24" s="105">
        <v>8.5737153169999996</v>
      </c>
      <c r="P24" s="105">
        <v>8.5336462310000005</v>
      </c>
      <c r="Q24" s="105">
        <v>8.5494933406999998</v>
      </c>
      <c r="R24" s="105">
        <v>8.6387298679000004</v>
      </c>
      <c r="S24" s="105">
        <v>9.2372433826000009</v>
      </c>
      <c r="T24" s="105">
        <v>9.6473692409999998</v>
      </c>
      <c r="U24" s="105">
        <v>9.5432598178999992</v>
      </c>
      <c r="V24" s="105">
        <v>9.6381118691999994</v>
      </c>
      <c r="W24" s="105">
        <v>9.4111039321999996</v>
      </c>
      <c r="X24" s="105">
        <v>9.2143489421999991</v>
      </c>
      <c r="Y24" s="105">
        <v>8.8151364182999998</v>
      </c>
      <c r="Z24" s="105">
        <v>8.7702119029999999</v>
      </c>
      <c r="AA24" s="105">
        <v>8.7269580237</v>
      </c>
      <c r="AB24" s="105">
        <v>8.6710404703999995</v>
      </c>
      <c r="AC24" s="105">
        <v>8.6851541813999997</v>
      </c>
      <c r="AD24" s="105">
        <v>8.7543289627000007</v>
      </c>
      <c r="AE24" s="105">
        <v>9.3594860080999993</v>
      </c>
      <c r="AF24" s="105">
        <v>9.7827115479</v>
      </c>
      <c r="AG24" s="105">
        <v>9.6849046068</v>
      </c>
      <c r="AH24" s="105">
        <v>9.7793869508999993</v>
      </c>
      <c r="AI24" s="105">
        <v>9.5247262560999992</v>
      </c>
      <c r="AJ24" s="105">
        <v>9.3230310576999997</v>
      </c>
      <c r="AK24" s="105">
        <v>8.8980898924999998</v>
      </c>
      <c r="AL24" s="105">
        <v>8.8580006893000007</v>
      </c>
      <c r="AM24" s="105">
        <v>8.7535073428000008</v>
      </c>
      <c r="AN24" s="105">
        <v>8.7133914479999994</v>
      </c>
      <c r="AO24" s="105">
        <v>8.7214963069000007</v>
      </c>
      <c r="AP24" s="105">
        <v>8.8009280263999994</v>
      </c>
      <c r="AQ24" s="105">
        <v>9.4119643417999992</v>
      </c>
      <c r="AR24" s="105">
        <v>9.8304504473000005</v>
      </c>
      <c r="AS24" s="105">
        <v>9.7456792973000006</v>
      </c>
      <c r="AT24" s="105">
        <v>9.8157372014999993</v>
      </c>
      <c r="AU24" s="105">
        <v>9.5977819130000004</v>
      </c>
      <c r="AV24" s="105">
        <v>9.3929349555999995</v>
      </c>
      <c r="AW24" s="105">
        <v>8.9677226919000006</v>
      </c>
      <c r="AX24" s="105">
        <v>8.9447240087999997</v>
      </c>
      <c r="AY24" s="866">
        <v>8.9552280457000002</v>
      </c>
      <c r="AZ24" s="866">
        <v>8.8966234695999997</v>
      </c>
      <c r="BA24" s="866">
        <v>8.8866899843000002</v>
      </c>
      <c r="BB24" s="866">
        <v>8.9269398993000006</v>
      </c>
      <c r="BC24" s="866">
        <v>9.5268427618999993</v>
      </c>
      <c r="BD24" s="866">
        <v>10.013406389</v>
      </c>
      <c r="BE24" s="866">
        <v>10.012530965</v>
      </c>
      <c r="BF24" s="866">
        <v>10.082246517</v>
      </c>
      <c r="BG24" s="866">
        <v>9.8097139630000001</v>
      </c>
      <c r="BH24" s="866">
        <v>9.4582587794999995</v>
      </c>
      <c r="BI24" s="866">
        <v>9.0614830249999994</v>
      </c>
      <c r="BJ24" s="388">
        <v>9.0813902501000001</v>
      </c>
      <c r="BK24" s="388">
        <v>9.0360482407999996</v>
      </c>
      <c r="BL24" s="388">
        <v>8.9816864791000004</v>
      </c>
      <c r="BM24" s="388">
        <v>8.9681269902</v>
      </c>
      <c r="BN24" s="388">
        <v>9.0050729722000007</v>
      </c>
      <c r="BO24" s="388">
        <v>9.6197583351000002</v>
      </c>
      <c r="BP24" s="388">
        <v>10.137716436</v>
      </c>
      <c r="BQ24" s="388">
        <v>10.125809114000001</v>
      </c>
      <c r="BR24" s="388">
        <v>10.202560420999999</v>
      </c>
      <c r="BS24" s="388">
        <v>9.9166424325999998</v>
      </c>
      <c r="BT24" s="388">
        <v>9.5594139959</v>
      </c>
      <c r="BU24" s="388">
        <v>9.1566192662999999</v>
      </c>
      <c r="BV24" s="388">
        <v>9.1772533163999999</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866"/>
      <c r="AZ25" s="866"/>
      <c r="BA25" s="866"/>
      <c r="BB25" s="866"/>
      <c r="BC25" s="866"/>
      <c r="BD25" s="866"/>
      <c r="BE25" s="866"/>
      <c r="BF25" s="866"/>
      <c r="BG25" s="866"/>
      <c r="BH25" s="866"/>
      <c r="BI25" s="866"/>
      <c r="BJ25" s="388"/>
      <c r="BK25" s="388"/>
      <c r="BL25" s="388"/>
      <c r="BM25" s="388"/>
      <c r="BN25" s="388"/>
      <c r="BO25" s="388"/>
      <c r="BP25" s="388"/>
      <c r="BQ25" s="388"/>
      <c r="BR25" s="388"/>
      <c r="BS25" s="388"/>
      <c r="BT25" s="388"/>
      <c r="BU25" s="388"/>
      <c r="BV25" s="388"/>
    </row>
    <row r="26" spans="1:74" s="425" customFormat="1" ht="11.1" customHeight="1" x14ac:dyDescent="0.2">
      <c r="A26" s="418" t="s">
        <v>312</v>
      </c>
      <c r="B26" s="416" t="s">
        <v>968</v>
      </c>
      <c r="C26" s="105">
        <v>4.2557734621999996</v>
      </c>
      <c r="D26" s="105">
        <v>4.2525388462000002</v>
      </c>
      <c r="E26" s="105">
        <v>4.2536185292999997</v>
      </c>
      <c r="F26" s="105">
        <v>4.2522564696999998</v>
      </c>
      <c r="G26" s="105">
        <v>4.2586395176999998</v>
      </c>
      <c r="H26" s="105">
        <v>4.2680812009000002</v>
      </c>
      <c r="I26" s="105">
        <v>4.2040309413000001</v>
      </c>
      <c r="J26" s="105">
        <v>4.2177994647999997</v>
      </c>
      <c r="K26" s="105">
        <v>4.2104904650000003</v>
      </c>
      <c r="L26" s="105">
        <v>4.2545268740999997</v>
      </c>
      <c r="M26" s="105">
        <v>4.2752158515999996</v>
      </c>
      <c r="N26" s="105">
        <v>4.2904045231000003</v>
      </c>
      <c r="O26" s="105">
        <v>4.4682090296999997</v>
      </c>
      <c r="P26" s="105">
        <v>4.4644358118999996</v>
      </c>
      <c r="Q26" s="105">
        <v>4.4656971479000003</v>
      </c>
      <c r="R26" s="105">
        <v>4.4640121835000004</v>
      </c>
      <c r="S26" s="105">
        <v>4.4711126315999996</v>
      </c>
      <c r="T26" s="105">
        <v>4.4810242819999999</v>
      </c>
      <c r="U26" s="105">
        <v>4.4130224834999998</v>
      </c>
      <c r="V26" s="105">
        <v>4.4282331577000003</v>
      </c>
      <c r="W26" s="105">
        <v>4.4201056857000003</v>
      </c>
      <c r="X26" s="105">
        <v>4.4665458807</v>
      </c>
      <c r="Y26" s="105">
        <v>4.488965887</v>
      </c>
      <c r="Z26" s="105">
        <v>4.5048266405000001</v>
      </c>
      <c r="AA26" s="105">
        <v>4.5402831626999998</v>
      </c>
      <c r="AB26" s="105">
        <v>4.5363603536000001</v>
      </c>
      <c r="AC26" s="105">
        <v>4.5376768197999997</v>
      </c>
      <c r="AD26" s="105">
        <v>4.5361257987999997</v>
      </c>
      <c r="AE26" s="105">
        <v>4.5434827292</v>
      </c>
      <c r="AF26" s="105">
        <v>4.5536966156999998</v>
      </c>
      <c r="AG26" s="105">
        <v>4.4827864395999999</v>
      </c>
      <c r="AH26" s="105">
        <v>4.4985351349</v>
      </c>
      <c r="AI26" s="105">
        <v>4.4901192316999996</v>
      </c>
      <c r="AJ26" s="105">
        <v>4.5386921049</v>
      </c>
      <c r="AK26" s="105">
        <v>4.5618626633000003</v>
      </c>
      <c r="AL26" s="105">
        <v>4.5781978286999996</v>
      </c>
      <c r="AM26" s="105">
        <v>4.6530657296999998</v>
      </c>
      <c r="AN26" s="105">
        <v>4.6490509033</v>
      </c>
      <c r="AO26" s="105">
        <v>4.6503983112</v>
      </c>
      <c r="AP26" s="105">
        <v>4.6488319946000001</v>
      </c>
      <c r="AQ26" s="105">
        <v>4.6563624940999997</v>
      </c>
      <c r="AR26" s="105">
        <v>4.6668189516999998</v>
      </c>
      <c r="AS26" s="105">
        <v>4.5941280829000002</v>
      </c>
      <c r="AT26" s="105">
        <v>4.6102485932999997</v>
      </c>
      <c r="AU26" s="105">
        <v>4.6016341629999999</v>
      </c>
      <c r="AV26" s="105">
        <v>4.6514451543000002</v>
      </c>
      <c r="AW26" s="105">
        <v>4.6751639195000001</v>
      </c>
      <c r="AX26" s="105">
        <v>4.6918872423</v>
      </c>
      <c r="AY26" s="866">
        <v>4.9031549660999998</v>
      </c>
      <c r="AZ26" s="866">
        <v>4.9054462921999997</v>
      </c>
      <c r="BA26" s="866">
        <v>4.9310638208000004</v>
      </c>
      <c r="BB26" s="866">
        <v>4.9288447895000003</v>
      </c>
      <c r="BC26" s="866">
        <v>4.8903130329</v>
      </c>
      <c r="BD26" s="866">
        <v>4.8984916167000003</v>
      </c>
      <c r="BE26" s="866">
        <v>4.7686532262999997</v>
      </c>
      <c r="BF26" s="866">
        <v>4.7887542493000002</v>
      </c>
      <c r="BG26" s="866">
        <v>4.8025930931999996</v>
      </c>
      <c r="BH26" s="866">
        <v>4.8720251938999999</v>
      </c>
      <c r="BI26" s="866">
        <v>4.9670751238999999</v>
      </c>
      <c r="BJ26" s="388">
        <v>4.9808525952</v>
      </c>
      <c r="BK26" s="388">
        <v>5.0494253297</v>
      </c>
      <c r="BL26" s="388">
        <v>5.0517770183000001</v>
      </c>
      <c r="BM26" s="388">
        <v>5.0780694122999996</v>
      </c>
      <c r="BN26" s="388">
        <v>5.0757919230999997</v>
      </c>
      <c r="BO26" s="388">
        <v>5.0362450900000004</v>
      </c>
      <c r="BP26" s="388">
        <v>5.0446391296000002</v>
      </c>
      <c r="BQ26" s="388">
        <v>4.9113802905000004</v>
      </c>
      <c r="BR26" s="388">
        <v>4.9320108526000004</v>
      </c>
      <c r="BS26" s="388">
        <v>4.9462142656000001</v>
      </c>
      <c r="BT26" s="388">
        <v>5.0174754781999997</v>
      </c>
      <c r="BU26" s="388">
        <v>5.1150293933000004</v>
      </c>
      <c r="BV26" s="388">
        <v>5.1291698169000002</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866"/>
      <c r="AZ27" s="866"/>
      <c r="BA27" s="866"/>
      <c r="BB27" s="866"/>
      <c r="BC27" s="866"/>
      <c r="BD27" s="866"/>
      <c r="BE27" s="866"/>
      <c r="BF27" s="866"/>
      <c r="BG27" s="866"/>
      <c r="BH27" s="866"/>
      <c r="BI27" s="866"/>
      <c r="BJ27" s="388"/>
      <c r="BK27" s="388"/>
      <c r="BL27" s="388"/>
      <c r="BM27" s="388"/>
      <c r="BN27" s="388"/>
      <c r="BO27" s="388"/>
      <c r="BP27" s="388"/>
      <c r="BQ27" s="388"/>
      <c r="BR27" s="388"/>
      <c r="BS27" s="388"/>
      <c r="BT27" s="388"/>
      <c r="BU27" s="388"/>
      <c r="BV27" s="388"/>
    </row>
    <row r="28" spans="1:74" s="425" customFormat="1" ht="11.1" customHeight="1" x14ac:dyDescent="0.2">
      <c r="A28" s="418" t="s">
        <v>310</v>
      </c>
      <c r="B28" s="416" t="s">
        <v>969</v>
      </c>
      <c r="C28" s="105">
        <v>34.852381663999999</v>
      </c>
      <c r="D28" s="105">
        <v>36.038563543999999</v>
      </c>
      <c r="E28" s="105">
        <v>35.503995691999997</v>
      </c>
      <c r="F28" s="105">
        <v>35.304551961000001</v>
      </c>
      <c r="G28" s="105">
        <v>34.895556157000001</v>
      </c>
      <c r="H28" s="105">
        <v>34.855354843999997</v>
      </c>
      <c r="I28" s="105">
        <v>34.483720640999998</v>
      </c>
      <c r="J28" s="105">
        <v>33.843816881999999</v>
      </c>
      <c r="K28" s="105">
        <v>35.054979576000001</v>
      </c>
      <c r="L28" s="105">
        <v>34.251583515999997</v>
      </c>
      <c r="M28" s="105">
        <v>35.714450231999997</v>
      </c>
      <c r="N28" s="105">
        <v>37.120258258</v>
      </c>
      <c r="O28" s="105">
        <v>36.306192172000003</v>
      </c>
      <c r="P28" s="105">
        <v>36.882714059000001</v>
      </c>
      <c r="Q28" s="105">
        <v>35.755415593999999</v>
      </c>
      <c r="R28" s="105">
        <v>35.330571065000001</v>
      </c>
      <c r="S28" s="105">
        <v>35.631131240000002</v>
      </c>
      <c r="T28" s="105">
        <v>35.400309823999997</v>
      </c>
      <c r="U28" s="105">
        <v>35.242505876000003</v>
      </c>
      <c r="V28" s="105">
        <v>35.051390482999999</v>
      </c>
      <c r="W28" s="105">
        <v>35.649376113000002</v>
      </c>
      <c r="X28" s="105">
        <v>34.888033882000002</v>
      </c>
      <c r="Y28" s="105">
        <v>36.322788566</v>
      </c>
      <c r="Z28" s="105">
        <v>37.70839685</v>
      </c>
      <c r="AA28" s="105">
        <v>37.381313597000002</v>
      </c>
      <c r="AB28" s="105">
        <v>38.549999974999999</v>
      </c>
      <c r="AC28" s="105">
        <v>38.080107638000001</v>
      </c>
      <c r="AD28" s="105">
        <v>37.684640270000003</v>
      </c>
      <c r="AE28" s="105">
        <v>37.433085785000003</v>
      </c>
      <c r="AF28" s="105">
        <v>37.170519546999998</v>
      </c>
      <c r="AG28" s="105">
        <v>36.932115113999998</v>
      </c>
      <c r="AH28" s="105">
        <v>36.326381785000002</v>
      </c>
      <c r="AI28" s="105">
        <v>37.251123499000002</v>
      </c>
      <c r="AJ28" s="105">
        <v>36.478278555999999</v>
      </c>
      <c r="AK28" s="105">
        <v>38.209584737999997</v>
      </c>
      <c r="AL28" s="105">
        <v>38.978211709999997</v>
      </c>
      <c r="AM28" s="105">
        <v>38.185141283999997</v>
      </c>
      <c r="AN28" s="105">
        <v>39.094713132000003</v>
      </c>
      <c r="AO28" s="105">
        <v>38.793334768000001</v>
      </c>
      <c r="AP28" s="105">
        <v>38.518819983</v>
      </c>
      <c r="AQ28" s="105">
        <v>38.164473586</v>
      </c>
      <c r="AR28" s="105">
        <v>37.849037955999997</v>
      </c>
      <c r="AS28" s="105">
        <v>37.323472568</v>
      </c>
      <c r="AT28" s="105">
        <v>36.649376212999996</v>
      </c>
      <c r="AU28" s="105">
        <v>37.32557181</v>
      </c>
      <c r="AV28" s="105">
        <v>36.999152825000003</v>
      </c>
      <c r="AW28" s="105">
        <v>38.562550465000001</v>
      </c>
      <c r="AX28" s="105">
        <v>39.154719960999998</v>
      </c>
      <c r="AY28" s="866">
        <v>38.439054642000002</v>
      </c>
      <c r="AZ28" s="866">
        <v>39.070699638000001</v>
      </c>
      <c r="BA28" s="866">
        <v>38.567423585999997</v>
      </c>
      <c r="BB28" s="866">
        <v>38.725006090000001</v>
      </c>
      <c r="BC28" s="866">
        <v>38.267202971000003</v>
      </c>
      <c r="BD28" s="866">
        <v>38.316733265000003</v>
      </c>
      <c r="BE28" s="866">
        <v>37.929678477000003</v>
      </c>
      <c r="BF28" s="866">
        <v>37.128992834999998</v>
      </c>
      <c r="BG28" s="866">
        <v>38.262234612</v>
      </c>
      <c r="BH28" s="866">
        <v>37.564225706999999</v>
      </c>
      <c r="BI28" s="866">
        <v>39.502140779999998</v>
      </c>
      <c r="BJ28" s="388">
        <v>40.499143244000003</v>
      </c>
      <c r="BK28" s="388">
        <v>39.415080428000003</v>
      </c>
      <c r="BL28" s="388">
        <v>40.063895895999998</v>
      </c>
      <c r="BM28" s="388">
        <v>39.267841152999999</v>
      </c>
      <c r="BN28" s="388">
        <v>39.522657471000002</v>
      </c>
      <c r="BO28" s="388">
        <v>39.039381018</v>
      </c>
      <c r="BP28" s="388">
        <v>38.851214040999999</v>
      </c>
      <c r="BQ28" s="388">
        <v>38.521745418999998</v>
      </c>
      <c r="BR28" s="388">
        <v>38.004092483999997</v>
      </c>
      <c r="BS28" s="388">
        <v>38.992278603999999</v>
      </c>
      <c r="BT28" s="388">
        <v>37.997410107</v>
      </c>
      <c r="BU28" s="388">
        <v>39.982642644000002</v>
      </c>
      <c r="BV28" s="388">
        <v>41.075724659999999</v>
      </c>
    </row>
    <row r="29" spans="1:74" ht="11.1" customHeight="1" x14ac:dyDescent="0.2">
      <c r="A29" s="335" t="s">
        <v>170</v>
      </c>
      <c r="B29" s="406" t="s">
        <v>948</v>
      </c>
      <c r="C29" s="289">
        <v>14.797070416</v>
      </c>
      <c r="D29" s="289">
        <v>15.245876077</v>
      </c>
      <c r="E29" s="289">
        <v>15.154245766000001</v>
      </c>
      <c r="F29" s="289">
        <v>15.470364107</v>
      </c>
      <c r="G29" s="289">
        <v>15.248280944999999</v>
      </c>
      <c r="H29" s="289">
        <v>15.077013779</v>
      </c>
      <c r="I29" s="289">
        <v>15.018352392000001</v>
      </c>
      <c r="J29" s="289">
        <v>14.558584692</v>
      </c>
      <c r="K29" s="289">
        <v>15.349924227000001</v>
      </c>
      <c r="L29" s="289">
        <v>14.451416399999999</v>
      </c>
      <c r="M29" s="289">
        <v>15.359577443999999</v>
      </c>
      <c r="N29" s="289">
        <v>15.790100459</v>
      </c>
      <c r="O29" s="289">
        <v>15.20285477</v>
      </c>
      <c r="P29" s="289">
        <v>15.390911302999999</v>
      </c>
      <c r="Q29" s="289">
        <v>14.732939996000001</v>
      </c>
      <c r="R29" s="289">
        <v>15.029261635999999</v>
      </c>
      <c r="S29" s="289">
        <v>15.161172286999999</v>
      </c>
      <c r="T29" s="289">
        <v>15.066980040000001</v>
      </c>
      <c r="U29" s="289">
        <v>15.055125849</v>
      </c>
      <c r="V29" s="289">
        <v>14.663752855</v>
      </c>
      <c r="W29" s="289">
        <v>15.519520583</v>
      </c>
      <c r="X29" s="289">
        <v>14.588242516999999</v>
      </c>
      <c r="Y29" s="289">
        <v>15.361486112</v>
      </c>
      <c r="Z29" s="289">
        <v>15.850122446</v>
      </c>
      <c r="AA29" s="289">
        <v>15.839069396999999</v>
      </c>
      <c r="AB29" s="289">
        <v>16.319479628</v>
      </c>
      <c r="AC29" s="289">
        <v>16.221396775999999</v>
      </c>
      <c r="AD29" s="289">
        <v>16.559775942000002</v>
      </c>
      <c r="AE29" s="289">
        <v>16.322053844999999</v>
      </c>
      <c r="AF29" s="289">
        <v>16.138726169000002</v>
      </c>
      <c r="AG29" s="289">
        <v>16.075933890000002</v>
      </c>
      <c r="AH29" s="289">
        <v>15.583789681000001</v>
      </c>
      <c r="AI29" s="289">
        <v>16.430854773</v>
      </c>
      <c r="AJ29" s="289">
        <v>15.469074676</v>
      </c>
      <c r="AK29" s="289">
        <v>16.441187761999998</v>
      </c>
      <c r="AL29" s="289">
        <v>16.902027897</v>
      </c>
      <c r="AM29" s="289">
        <v>15.995278580000001</v>
      </c>
      <c r="AN29" s="289">
        <v>16.464857769999998</v>
      </c>
      <c r="AO29" s="289">
        <v>16.36218178</v>
      </c>
      <c r="AP29" s="289">
        <v>16.690882040000002</v>
      </c>
      <c r="AQ29" s="289">
        <v>16.44969227</v>
      </c>
      <c r="AR29" s="289">
        <v>16.262073820000001</v>
      </c>
      <c r="AS29" s="289">
        <v>16.193429729999998</v>
      </c>
      <c r="AT29" s="289">
        <v>15.70000769</v>
      </c>
      <c r="AU29" s="289">
        <v>16.530637460000001</v>
      </c>
      <c r="AV29" s="289">
        <v>15.57238669</v>
      </c>
      <c r="AW29" s="289">
        <v>16.526236860000001</v>
      </c>
      <c r="AX29" s="289">
        <v>16.974302009999999</v>
      </c>
      <c r="AY29" s="855">
        <v>16.218545658</v>
      </c>
      <c r="AZ29" s="855">
        <v>16.616263235000002</v>
      </c>
      <c r="BA29" s="855">
        <v>16.366152243999998</v>
      </c>
      <c r="BB29" s="855">
        <v>16.725743843</v>
      </c>
      <c r="BC29" s="855">
        <v>16.606069627</v>
      </c>
      <c r="BD29" s="855">
        <v>16.625083748000002</v>
      </c>
      <c r="BE29" s="855">
        <v>16.385283234999999</v>
      </c>
      <c r="BF29" s="855">
        <v>15.905453079000001</v>
      </c>
      <c r="BG29" s="855">
        <v>16.964214714000001</v>
      </c>
      <c r="BH29" s="855">
        <v>15.832105309999999</v>
      </c>
      <c r="BI29" s="855">
        <v>16.977608568000001</v>
      </c>
      <c r="BJ29" s="355">
        <v>17.515008738999999</v>
      </c>
      <c r="BK29" s="355">
        <v>16.719434149000001</v>
      </c>
      <c r="BL29" s="355">
        <v>17.003091213000001</v>
      </c>
      <c r="BM29" s="355">
        <v>16.645492472000001</v>
      </c>
      <c r="BN29" s="355">
        <v>17.227618353</v>
      </c>
      <c r="BO29" s="355">
        <v>16.76832705</v>
      </c>
      <c r="BP29" s="355">
        <v>16.838817161000001</v>
      </c>
      <c r="BQ29" s="355">
        <v>16.68479151</v>
      </c>
      <c r="BR29" s="355">
        <v>16.130351959999999</v>
      </c>
      <c r="BS29" s="355">
        <v>17.276104473</v>
      </c>
      <c r="BT29" s="355">
        <v>15.999259244999999</v>
      </c>
      <c r="BU29" s="355">
        <v>17.182539166000002</v>
      </c>
      <c r="BV29" s="355">
        <v>17.820293250999999</v>
      </c>
    </row>
    <row r="30" spans="1:74" ht="11.1" customHeight="1" x14ac:dyDescent="0.2">
      <c r="A30" s="335" t="s">
        <v>311</v>
      </c>
      <c r="B30" s="406" t="s">
        <v>961</v>
      </c>
      <c r="C30" s="289">
        <v>4.6122520203999997</v>
      </c>
      <c r="D30" s="289">
        <v>4.9682917933999997</v>
      </c>
      <c r="E30" s="289">
        <v>4.9416052291000003</v>
      </c>
      <c r="F30" s="289">
        <v>4.8756195983000001</v>
      </c>
      <c r="G30" s="289">
        <v>4.9472730775000002</v>
      </c>
      <c r="H30" s="289">
        <v>4.8676755871999999</v>
      </c>
      <c r="I30" s="289">
        <v>4.6161828582000002</v>
      </c>
      <c r="J30" s="289">
        <v>4.5135119328000002</v>
      </c>
      <c r="K30" s="289">
        <v>4.5903268918000002</v>
      </c>
      <c r="L30" s="289">
        <v>4.7114257102000003</v>
      </c>
      <c r="M30" s="289">
        <v>4.9085441506</v>
      </c>
      <c r="N30" s="289">
        <v>4.9642682991999996</v>
      </c>
      <c r="O30" s="289">
        <v>4.9596535673000002</v>
      </c>
      <c r="P30" s="289">
        <v>5.3425107751000001</v>
      </c>
      <c r="Q30" s="289">
        <v>5.3138141398999998</v>
      </c>
      <c r="R30" s="289">
        <v>5.2428583751</v>
      </c>
      <c r="S30" s="289">
        <v>5.3199088988999996</v>
      </c>
      <c r="T30" s="289">
        <v>5.2343160094999996</v>
      </c>
      <c r="U30" s="289">
        <v>4.9638804815000004</v>
      </c>
      <c r="V30" s="289">
        <v>4.8534762323000002</v>
      </c>
      <c r="W30" s="289">
        <v>4.9360770060999997</v>
      </c>
      <c r="X30" s="289">
        <v>5.0662971639999999</v>
      </c>
      <c r="Y30" s="289">
        <v>5.2782628527000002</v>
      </c>
      <c r="Z30" s="289">
        <v>5.3381842255</v>
      </c>
      <c r="AA30" s="289">
        <v>5.1798397613000002</v>
      </c>
      <c r="AB30" s="289">
        <v>5.5796940981000001</v>
      </c>
      <c r="AC30" s="289">
        <v>5.5497234621000002</v>
      </c>
      <c r="AD30" s="289">
        <v>5.4756175821999999</v>
      </c>
      <c r="AE30" s="289">
        <v>5.5560888007999996</v>
      </c>
      <c r="AF30" s="289">
        <v>5.4666959741000003</v>
      </c>
      <c r="AG30" s="289">
        <v>5.1842543314</v>
      </c>
      <c r="AH30" s="289">
        <v>5.0689486326999997</v>
      </c>
      <c r="AI30" s="289">
        <v>5.1552165073999996</v>
      </c>
      <c r="AJ30" s="289">
        <v>5.2912178515999999</v>
      </c>
      <c r="AK30" s="289">
        <v>5.5125938584999998</v>
      </c>
      <c r="AL30" s="289">
        <v>5.5751754693000004</v>
      </c>
      <c r="AM30" s="289">
        <v>5.4823328984000002</v>
      </c>
      <c r="AN30" s="289">
        <v>5.8707002759</v>
      </c>
      <c r="AO30" s="289">
        <v>5.8495786343000002</v>
      </c>
      <c r="AP30" s="289">
        <v>5.6668097467000003</v>
      </c>
      <c r="AQ30" s="289">
        <v>5.7297634719000001</v>
      </c>
      <c r="AR30" s="289">
        <v>5.6267118953999997</v>
      </c>
      <c r="AS30" s="289">
        <v>5.5443213967</v>
      </c>
      <c r="AT30" s="289">
        <v>5.0867637739999996</v>
      </c>
      <c r="AU30" s="289">
        <v>5.0426868659000004</v>
      </c>
      <c r="AV30" s="289">
        <v>5.542751795</v>
      </c>
      <c r="AW30" s="289">
        <v>5.8223979643000003</v>
      </c>
      <c r="AX30" s="289">
        <v>5.6899576372</v>
      </c>
      <c r="AY30" s="855">
        <v>5.6713198380999996</v>
      </c>
      <c r="AZ30" s="855">
        <v>5.7054015689000002</v>
      </c>
      <c r="BA30" s="855">
        <v>5.7266299547999999</v>
      </c>
      <c r="BB30" s="855">
        <v>5.6862309163000004</v>
      </c>
      <c r="BC30" s="855">
        <v>5.8745632589000003</v>
      </c>
      <c r="BD30" s="855">
        <v>5.6658390235000002</v>
      </c>
      <c r="BE30" s="855">
        <v>5.4288404268999999</v>
      </c>
      <c r="BF30" s="855">
        <v>5.3042521176999999</v>
      </c>
      <c r="BG30" s="855">
        <v>5.3439961172999997</v>
      </c>
      <c r="BH30" s="855">
        <v>5.6342587662000003</v>
      </c>
      <c r="BI30" s="855">
        <v>5.8661460019999998</v>
      </c>
      <c r="BJ30" s="355">
        <v>5.8863420093999999</v>
      </c>
      <c r="BK30" s="355">
        <v>5.7669178142000002</v>
      </c>
      <c r="BL30" s="355">
        <v>5.8977479533999997</v>
      </c>
      <c r="BM30" s="355">
        <v>5.856259187</v>
      </c>
      <c r="BN30" s="355">
        <v>5.8847741869999997</v>
      </c>
      <c r="BO30" s="355">
        <v>6.0542000605000004</v>
      </c>
      <c r="BP30" s="355">
        <v>5.8735598182000004</v>
      </c>
      <c r="BQ30" s="355">
        <v>5.6180573946000001</v>
      </c>
      <c r="BR30" s="355">
        <v>5.5354189714000004</v>
      </c>
      <c r="BS30" s="355">
        <v>5.5205712158000004</v>
      </c>
      <c r="BT30" s="355">
        <v>5.7593589565999999</v>
      </c>
      <c r="BU30" s="355">
        <v>6.0025777252000001</v>
      </c>
      <c r="BV30" s="355">
        <v>6.0237606422000001</v>
      </c>
    </row>
    <row r="31" spans="1:74" ht="11.1" customHeight="1" x14ac:dyDescent="0.2">
      <c r="A31" s="335" t="s">
        <v>165</v>
      </c>
      <c r="B31" s="406" t="s">
        <v>946</v>
      </c>
      <c r="C31" s="329">
        <v>3.8090999999999999</v>
      </c>
      <c r="D31" s="329">
        <v>3.8679000000000001</v>
      </c>
      <c r="E31" s="329">
        <v>3.6118999999999999</v>
      </c>
      <c r="F31" s="329">
        <v>3.2250999999999999</v>
      </c>
      <c r="G31" s="329">
        <v>2.8965000000000001</v>
      </c>
      <c r="H31" s="329">
        <v>3.0312999999999999</v>
      </c>
      <c r="I31" s="329">
        <v>3.0924</v>
      </c>
      <c r="J31" s="329">
        <v>3.0798000000000001</v>
      </c>
      <c r="K31" s="329">
        <v>3.2871999999999999</v>
      </c>
      <c r="L31" s="329">
        <v>3.3134000000000001</v>
      </c>
      <c r="M31" s="329">
        <v>3.4885000000000002</v>
      </c>
      <c r="N31" s="329">
        <v>4.1078999999999999</v>
      </c>
      <c r="O31" s="329">
        <v>3.7709999999999999</v>
      </c>
      <c r="P31" s="329">
        <v>3.8090999999999999</v>
      </c>
      <c r="Q31" s="329">
        <v>3.4796999999999998</v>
      </c>
      <c r="R31" s="329">
        <v>2.9710999999999999</v>
      </c>
      <c r="S31" s="329">
        <v>2.9194</v>
      </c>
      <c r="T31" s="329">
        <v>3.0842999999999998</v>
      </c>
      <c r="U31" s="329">
        <v>3.0636999999999999</v>
      </c>
      <c r="V31" s="329">
        <v>3.2801999999999998</v>
      </c>
      <c r="W31" s="329">
        <v>3.1183999999999998</v>
      </c>
      <c r="X31" s="329">
        <v>3.1932</v>
      </c>
      <c r="Y31" s="329">
        <v>3.4176000000000002</v>
      </c>
      <c r="Z31" s="329">
        <v>3.9664999999999999</v>
      </c>
      <c r="AA31" s="329">
        <v>3.7176</v>
      </c>
      <c r="AB31" s="329">
        <v>3.8746</v>
      </c>
      <c r="AC31" s="329">
        <v>3.4718</v>
      </c>
      <c r="AD31" s="329">
        <v>3.1440999999999999</v>
      </c>
      <c r="AE31" s="329">
        <v>2.9523000000000001</v>
      </c>
      <c r="AF31" s="329">
        <v>3.0402999999999998</v>
      </c>
      <c r="AG31" s="329">
        <v>3.0221</v>
      </c>
      <c r="AH31" s="329">
        <v>3.0800999999999998</v>
      </c>
      <c r="AI31" s="329">
        <v>3.0510000000000002</v>
      </c>
      <c r="AJ31" s="329">
        <v>3.0369000000000002</v>
      </c>
      <c r="AK31" s="329">
        <v>3.3893</v>
      </c>
      <c r="AL31" s="329">
        <v>3.6996000000000002</v>
      </c>
      <c r="AM31" s="329">
        <v>3.4416000000000002</v>
      </c>
      <c r="AN31" s="329">
        <v>3.5148000000000001</v>
      </c>
      <c r="AO31" s="329">
        <v>3.3511000000000002</v>
      </c>
      <c r="AP31" s="329">
        <v>3.0954999999999999</v>
      </c>
      <c r="AQ31" s="329">
        <v>2.8754</v>
      </c>
      <c r="AR31" s="329">
        <v>2.8786</v>
      </c>
      <c r="AS31" s="329">
        <v>2.8611</v>
      </c>
      <c r="AT31" s="329">
        <v>2.9569999999999999</v>
      </c>
      <c r="AU31" s="329">
        <v>2.9098000000000002</v>
      </c>
      <c r="AV31" s="329">
        <v>2.9548000000000001</v>
      </c>
      <c r="AW31" s="329">
        <v>3.2989000000000002</v>
      </c>
      <c r="AX31" s="329">
        <v>3.5568</v>
      </c>
      <c r="AY31" s="868">
        <v>3.3774000000000002</v>
      </c>
      <c r="AZ31" s="868">
        <v>3.4581</v>
      </c>
      <c r="BA31" s="868">
        <v>3.2111000000000001</v>
      </c>
      <c r="BB31" s="868">
        <v>3.0531000000000001</v>
      </c>
      <c r="BC31" s="868">
        <v>2.7181000000000002</v>
      </c>
      <c r="BD31" s="868">
        <v>2.8574999999999999</v>
      </c>
      <c r="BE31" s="868">
        <v>2.8277999999999999</v>
      </c>
      <c r="BF31" s="868">
        <v>2.8759000000000001</v>
      </c>
      <c r="BG31" s="868">
        <v>2.8486167187999998</v>
      </c>
      <c r="BH31" s="868">
        <v>2.8732988051000001</v>
      </c>
      <c r="BI31" s="868">
        <v>3.1593879041999999</v>
      </c>
      <c r="BJ31" s="400">
        <v>3.5175835309000001</v>
      </c>
      <c r="BK31" s="400">
        <v>3.3592428177999998</v>
      </c>
      <c r="BL31" s="400">
        <v>3.5423194045000002</v>
      </c>
      <c r="BM31" s="400">
        <v>3.2343008170999998</v>
      </c>
      <c r="BN31" s="400">
        <v>2.9118785453</v>
      </c>
      <c r="BO31" s="400">
        <v>2.7042110200999998</v>
      </c>
      <c r="BP31" s="400">
        <v>2.6997080096000001</v>
      </c>
      <c r="BQ31" s="400">
        <v>2.7984979022999998</v>
      </c>
      <c r="BR31" s="400">
        <v>2.8648820722999999</v>
      </c>
      <c r="BS31" s="400">
        <v>2.7945461427999998</v>
      </c>
      <c r="BT31" s="400">
        <v>2.8187597298</v>
      </c>
      <c r="BU31" s="400">
        <v>3.0994184731000001</v>
      </c>
      <c r="BV31" s="400">
        <v>3.4508150652</v>
      </c>
    </row>
    <row r="32" spans="1:74" ht="28.35" customHeight="1" x14ac:dyDescent="0.2">
      <c r="B32" s="1024" t="s">
        <v>890</v>
      </c>
      <c r="C32" s="1025"/>
      <c r="D32" s="1025"/>
      <c r="E32" s="1025"/>
      <c r="F32" s="1025"/>
      <c r="G32" s="1025"/>
      <c r="H32" s="1025"/>
      <c r="I32" s="1025"/>
      <c r="J32" s="1025"/>
      <c r="K32" s="1025"/>
      <c r="L32" s="1025"/>
      <c r="M32" s="1025"/>
      <c r="N32" s="1025"/>
      <c r="O32" s="1025"/>
      <c r="P32" s="1025"/>
      <c r="Q32" s="1025"/>
    </row>
    <row r="33" spans="2:17" ht="34.5" customHeight="1" x14ac:dyDescent="0.2">
      <c r="B33" s="1025" t="s">
        <v>891</v>
      </c>
      <c r="C33" s="1025"/>
      <c r="D33" s="1025"/>
      <c r="E33" s="1025"/>
      <c r="F33" s="1025"/>
      <c r="G33" s="1025"/>
      <c r="H33" s="1025"/>
      <c r="I33" s="1025"/>
      <c r="J33" s="1025"/>
      <c r="K33" s="1025"/>
      <c r="L33" s="1025"/>
      <c r="M33" s="1025"/>
      <c r="N33" s="1025"/>
      <c r="O33" s="1025"/>
      <c r="P33" s="1025"/>
      <c r="Q33" s="1025"/>
    </row>
    <row r="34" spans="2:17" ht="12" customHeight="1" x14ac:dyDescent="0.2">
      <c r="B34" s="776" t="s">
        <v>813</v>
      </c>
      <c r="C34" s="791"/>
      <c r="D34" s="791"/>
      <c r="E34" s="791"/>
      <c r="F34" s="791"/>
      <c r="G34" s="791"/>
      <c r="H34" s="791"/>
      <c r="I34" s="791"/>
      <c r="J34" s="791"/>
      <c r="K34" s="791"/>
      <c r="L34" s="791"/>
      <c r="M34" s="791"/>
      <c r="N34" s="791"/>
      <c r="O34" s="791"/>
      <c r="P34" s="791"/>
      <c r="Q34" s="791"/>
    </row>
    <row r="35" spans="2:17" ht="12" customHeight="1" x14ac:dyDescent="0.2">
      <c r="B35" s="978" t="str">
        <f>Dates!$G$2</f>
        <v>EIA completed modeling and analysis for this report on Thursday, December 4, 2025.</v>
      </c>
      <c r="C35" s="965"/>
      <c r="D35" s="965"/>
      <c r="E35" s="965"/>
      <c r="F35" s="965"/>
      <c r="G35" s="965"/>
      <c r="H35" s="965"/>
      <c r="I35" s="965"/>
      <c r="J35" s="965"/>
      <c r="K35" s="965"/>
      <c r="L35" s="965"/>
      <c r="M35" s="965"/>
      <c r="N35" s="965"/>
      <c r="O35" s="965"/>
      <c r="P35" s="965"/>
      <c r="Q35" s="965"/>
    </row>
    <row r="36" spans="2:17" ht="12" customHeight="1" x14ac:dyDescent="0.2">
      <c r="B36" s="1011" t="s">
        <v>483</v>
      </c>
      <c r="C36" s="1012"/>
      <c r="D36" s="1012"/>
      <c r="E36" s="1012"/>
      <c r="F36" s="1012"/>
      <c r="G36" s="1012"/>
      <c r="H36" s="1012"/>
      <c r="I36" s="1012"/>
      <c r="J36" s="1012"/>
      <c r="K36" s="1012"/>
      <c r="L36" s="1012"/>
      <c r="M36" s="1012"/>
      <c r="N36" s="1012"/>
      <c r="O36" s="1012"/>
      <c r="P36" s="1012"/>
      <c r="Q36" s="1012"/>
    </row>
    <row r="37" spans="2:17" ht="12" customHeight="1" x14ac:dyDescent="0.2">
      <c r="B37" s="987" t="s">
        <v>1418</v>
      </c>
      <c r="C37" s="974"/>
      <c r="D37" s="974"/>
      <c r="E37" s="974"/>
      <c r="F37" s="974"/>
      <c r="G37" s="974"/>
      <c r="H37" s="974"/>
      <c r="I37" s="974"/>
      <c r="J37" s="974"/>
      <c r="K37" s="974"/>
      <c r="L37" s="974"/>
      <c r="M37" s="974"/>
      <c r="N37" s="974"/>
      <c r="O37" s="974"/>
      <c r="P37" s="974"/>
      <c r="Q37" s="974"/>
    </row>
    <row r="38" spans="2:17" ht="12" customHeight="1" x14ac:dyDescent="0.2">
      <c r="B38" s="982" t="s">
        <v>492</v>
      </c>
      <c r="C38" s="1003"/>
      <c r="D38" s="1003"/>
      <c r="E38" s="1003"/>
      <c r="F38" s="1003"/>
      <c r="G38" s="1003"/>
      <c r="H38" s="1003"/>
      <c r="I38" s="1003"/>
      <c r="J38" s="1003"/>
      <c r="K38" s="1003"/>
      <c r="L38" s="1003"/>
      <c r="M38" s="1003"/>
      <c r="N38" s="1003"/>
      <c r="O38" s="1003"/>
      <c r="P38" s="1003"/>
      <c r="Q38" s="1003"/>
    </row>
    <row r="39" spans="2:17" ht="12" customHeight="1" x14ac:dyDescent="0.2">
      <c r="B39" s="793" t="s">
        <v>827</v>
      </c>
      <c r="C39" s="794"/>
      <c r="D39" s="794"/>
      <c r="E39" s="794"/>
      <c r="F39" s="794"/>
      <c r="G39" s="794"/>
      <c r="H39" s="794"/>
      <c r="I39" s="794"/>
      <c r="J39" s="794"/>
      <c r="K39" s="794"/>
      <c r="L39" s="794"/>
      <c r="M39" s="794"/>
      <c r="N39" s="794"/>
      <c r="O39" s="794"/>
      <c r="P39" s="794"/>
      <c r="Q39" s="792"/>
    </row>
    <row r="40" spans="2:17" ht="12.75" x14ac:dyDescent="0.2">
      <c r="B40" s="1022" t="s">
        <v>828</v>
      </c>
      <c r="C40" s="1023"/>
      <c r="D40" s="1023"/>
      <c r="E40" s="1023"/>
      <c r="F40" s="1023"/>
      <c r="G40" s="1023"/>
      <c r="H40" s="1023"/>
      <c r="I40" s="1023"/>
      <c r="J40" s="1023"/>
      <c r="K40" s="1023"/>
      <c r="L40" s="1023"/>
      <c r="M40" s="1023"/>
      <c r="N40" s="1023"/>
      <c r="O40" s="1023"/>
      <c r="P40" s="1023"/>
      <c r="Q40" s="1023"/>
    </row>
    <row r="41" spans="2:17" ht="12.75" x14ac:dyDescent="0.2">
      <c r="B41" s="989" t="s">
        <v>829</v>
      </c>
      <c r="C41" s="1023"/>
      <c r="D41" s="1023"/>
      <c r="E41" s="1023"/>
      <c r="F41" s="1023"/>
      <c r="G41" s="1023"/>
      <c r="H41" s="1023"/>
      <c r="I41" s="1023"/>
      <c r="J41" s="1023"/>
      <c r="K41" s="1023"/>
      <c r="L41" s="1023"/>
      <c r="M41" s="1023"/>
      <c r="N41" s="1023"/>
      <c r="O41" s="1023"/>
      <c r="P41" s="1023"/>
      <c r="Q41" s="1023"/>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2025-12-04T20:58:35Z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